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 codeName="{1563B04E-AB91-75FE-B8BC-B18F01832D5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dranael\Desktop\"/>
    </mc:Choice>
  </mc:AlternateContent>
  <bookViews>
    <workbookView xWindow="0" yWindow="0" windowWidth="4665" windowHeight="5550"/>
  </bookViews>
  <sheets>
    <sheet name="Suivi des Devis" sheetId="7" r:id="rId1"/>
    <sheet name="Devis en cours" sheetId="1" r:id="rId2"/>
    <sheet name="Devis validés" sheetId="2" r:id="rId3"/>
    <sheet name="Devis annulé, pas pris" sheetId="5" r:id="rId4"/>
    <sheet name="Evènement effectué" sheetId="4" r:id="rId5"/>
  </sheets>
  <definedNames>
    <definedName name="_xlnm._FilterDatabase" localSheetId="2" hidden="1">'Devis validés'!#REF!</definedName>
    <definedName name="_xlnm._FilterDatabase" localSheetId="0" hidden="1">'Suivi des Devis'!$A$3:$L$381</definedName>
    <definedName name="_xlnm.Print_Area" localSheetId="3">'Devis annulé, pas pris'!$A$1:$K$232</definedName>
    <definedName name="_xlnm.Print_Area" localSheetId="1">'Devis en cours'!$A$1:$I$128</definedName>
    <definedName name="_xlnm.Print_Area" localSheetId="2">'Devis validés'!#REF!</definedName>
    <definedName name="_xlnm.Print_Area" localSheetId="4">'Evènement effectué'!$A$2:$P$231</definedName>
  </definedNames>
  <calcPr calcId="171027"/>
</workbook>
</file>

<file path=xl/calcChain.xml><?xml version="1.0" encoding="utf-8"?>
<calcChain xmlns="http://schemas.openxmlformats.org/spreadsheetml/2006/main">
  <c r="K23" i="7" l="1"/>
  <c r="K61" i="7"/>
  <c r="K59" i="7"/>
  <c r="K9" i="7"/>
  <c r="K5" i="7" l="1"/>
  <c r="K6" i="7"/>
  <c r="K7" i="7"/>
  <c r="K8" i="7"/>
  <c r="K13" i="7"/>
  <c r="K14" i="7"/>
  <c r="K15" i="7"/>
  <c r="K18" i="7"/>
  <c r="K19" i="7"/>
  <c r="K20" i="7"/>
  <c r="K21" i="7"/>
  <c r="K22" i="7"/>
  <c r="K24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60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57" i="7"/>
  <c r="K158" i="7"/>
  <c r="K159" i="7"/>
  <c r="K160" i="7"/>
  <c r="K161" i="7" l="1"/>
  <c r="J97" i="4"/>
  <c r="I103" i="4"/>
  <c r="I108" i="4"/>
  <c r="H744" i="4" l="1"/>
  <c r="H105" i="1" l="1"/>
  <c r="G161" i="7"/>
</calcChain>
</file>

<file path=xl/sharedStrings.xml><?xml version="1.0" encoding="utf-8"?>
<sst xmlns="http://schemas.openxmlformats.org/spreadsheetml/2006/main" count="1731" uniqueCount="679">
  <si>
    <t>Nom du client</t>
  </si>
  <si>
    <t>Société</t>
  </si>
  <si>
    <t>Date de la prestation</t>
  </si>
  <si>
    <t>Date de la demande</t>
  </si>
  <si>
    <t>Nom du document</t>
  </si>
  <si>
    <t>Nombre de personne</t>
  </si>
  <si>
    <t>Type de prestation</t>
  </si>
  <si>
    <t>Estimation du montant total HT</t>
  </si>
  <si>
    <t>Cocktail</t>
  </si>
  <si>
    <t>Repas</t>
  </si>
  <si>
    <t>Mariage</t>
  </si>
  <si>
    <t>Buffet froid</t>
  </si>
  <si>
    <t xml:space="preserve">Buffet froid </t>
  </si>
  <si>
    <t>Buffet</t>
  </si>
  <si>
    <t>Mme Brussoz</t>
  </si>
  <si>
    <t xml:space="preserve">Motif </t>
  </si>
  <si>
    <t xml:space="preserve">Mme Montant </t>
  </si>
  <si>
    <t xml:space="preserve">Actual Event </t>
  </si>
  <si>
    <t xml:space="preserve">Mariage </t>
  </si>
  <si>
    <t>Total</t>
  </si>
  <si>
    <t>Ticket moyen HT</t>
  </si>
  <si>
    <t>Pas de date</t>
  </si>
  <si>
    <t>Blanchin</t>
  </si>
  <si>
    <t xml:space="preserve">Rexel </t>
  </si>
  <si>
    <t>Mlle Menut et Mr Vieilly</t>
  </si>
  <si>
    <t>Mme Bodoy</t>
  </si>
  <si>
    <t>Mme Leygues</t>
  </si>
  <si>
    <t xml:space="preserve">Alexandra Traiteur </t>
  </si>
  <si>
    <t>Plateaux repas</t>
  </si>
  <si>
    <t>La Poste</t>
  </si>
  <si>
    <t>Mr Maitrepierre</t>
  </si>
  <si>
    <t>Relance</t>
  </si>
  <si>
    <t>Trop cher</t>
  </si>
  <si>
    <t>Transdev</t>
  </si>
  <si>
    <t>Vieilles voitures</t>
  </si>
  <si>
    <t>Mme Paris</t>
  </si>
  <si>
    <t>Apéritif</t>
  </si>
  <si>
    <t>CComCa</t>
  </si>
  <si>
    <t xml:space="preserve">Mr Best </t>
  </si>
  <si>
    <t>Cité international Lyon</t>
  </si>
  <si>
    <t>Presta annulée</t>
  </si>
  <si>
    <t>Mme Ghariani</t>
  </si>
  <si>
    <t>Dominante</t>
  </si>
  <si>
    <t xml:space="preserve">Devis en cours </t>
  </si>
  <si>
    <t xml:space="preserve">Devis annulé, pas pris </t>
  </si>
  <si>
    <t xml:space="preserve">Evènements effectués </t>
  </si>
  <si>
    <t>Relance 9/6</t>
  </si>
  <si>
    <t>Colonne1</t>
  </si>
  <si>
    <t>BFT</t>
  </si>
  <si>
    <t>Mme Augereau</t>
  </si>
  <si>
    <t xml:space="preserve">Nathamatam </t>
  </si>
  <si>
    <t xml:space="preserve">En attente salle blanche </t>
  </si>
  <si>
    <t>Mlle Bergery</t>
  </si>
  <si>
    <t>OK</t>
  </si>
  <si>
    <t>Sonia et Romain</t>
  </si>
  <si>
    <t>Mme Cuvillier Mélanie</t>
  </si>
  <si>
    <t>Be happy agency lyon</t>
  </si>
  <si>
    <t xml:space="preserve">Mlle Tepus </t>
  </si>
  <si>
    <t>Mlle Pasche</t>
  </si>
  <si>
    <t>Colonne2</t>
  </si>
  <si>
    <t>Quality suits</t>
  </si>
  <si>
    <t>Mlle Marchand</t>
  </si>
  <si>
    <t>Diner</t>
  </si>
  <si>
    <t>Mme Payet</t>
  </si>
  <si>
    <t>Bowling</t>
  </si>
  <si>
    <t>Ok</t>
  </si>
  <si>
    <t>La poste</t>
  </si>
  <si>
    <t>Colonne3</t>
  </si>
  <si>
    <t>Colonne4</t>
  </si>
  <si>
    <t>Colonne5</t>
  </si>
  <si>
    <t>Colonne6</t>
  </si>
  <si>
    <t>Colonne7</t>
  </si>
  <si>
    <t>Autre traiteur</t>
  </si>
  <si>
    <t>mariage</t>
  </si>
  <si>
    <t>Mlle Keppel et M. Ding</t>
  </si>
  <si>
    <t>Eco système</t>
  </si>
  <si>
    <t>M. Bouilleux</t>
  </si>
  <si>
    <t>M Deltour</t>
  </si>
  <si>
    <t>M. Salmieri</t>
  </si>
  <si>
    <t>Cap evenement</t>
  </si>
  <si>
    <t>Mme Sisourath</t>
  </si>
  <si>
    <t>Annabelle Montant</t>
  </si>
  <si>
    <t>Buffet froid et chaud</t>
  </si>
  <si>
    <t>Alyzee</t>
  </si>
  <si>
    <t>M. Grimont</t>
  </si>
  <si>
    <t>Mme Falconerie</t>
  </si>
  <si>
    <t>M. Dupré de la Tour</t>
  </si>
  <si>
    <t>plateaux repas</t>
  </si>
  <si>
    <t>buffet froid</t>
  </si>
  <si>
    <t>M. Courcelle la brousse</t>
  </si>
  <si>
    <t>Mme Riffard</t>
  </si>
  <si>
    <t>cocktail ou buffet</t>
  </si>
  <si>
    <t>M. Buffler</t>
  </si>
  <si>
    <t>Avocats</t>
  </si>
  <si>
    <t xml:space="preserve">Docs envoyés par mail </t>
  </si>
  <si>
    <t>M. Simoneau</t>
  </si>
  <si>
    <t>Mme Demay</t>
  </si>
  <si>
    <t>Cocktail froid et chaud</t>
  </si>
  <si>
    <t>Mme Benizri</t>
  </si>
  <si>
    <t>Merck / odéon</t>
  </si>
  <si>
    <t>Mlle Forest</t>
  </si>
  <si>
    <t>Voir avec Véronique Vuillat devis + ce qui a été vendu</t>
  </si>
  <si>
    <t>Mme Jalliot</t>
  </si>
  <si>
    <t>CPAM</t>
  </si>
  <si>
    <t>Asolution</t>
  </si>
  <si>
    <t>M. Alan Pol</t>
  </si>
  <si>
    <t>Comfort suit</t>
  </si>
  <si>
    <t>M. Maitrepierre</t>
  </si>
  <si>
    <t>Nombril du monde</t>
  </si>
  <si>
    <t>Ptit dej</t>
  </si>
  <si>
    <t>Mme Bœuf</t>
  </si>
  <si>
    <t>Afnor</t>
  </si>
  <si>
    <t>Rilleux</t>
  </si>
  <si>
    <t>Mlle Chareyron</t>
  </si>
  <si>
    <t>Mme Jacquet</t>
  </si>
  <si>
    <t>Mme Crouzier</t>
  </si>
  <si>
    <t>cocktail</t>
  </si>
  <si>
    <t xml:space="preserve">Pignol /Odeon </t>
  </si>
  <si>
    <t>Les petits frères des pauvres</t>
  </si>
  <si>
    <t>menu</t>
  </si>
  <si>
    <t>repas</t>
  </si>
  <si>
    <t>Lee ingenierie</t>
  </si>
  <si>
    <t>cocktail froid</t>
  </si>
  <si>
    <t>Mme PAris</t>
  </si>
  <si>
    <t>Voir mail dans banette</t>
  </si>
  <si>
    <t>Mme Antonich</t>
  </si>
  <si>
    <t>carl</t>
  </si>
  <si>
    <t>pauses + cocktail</t>
  </si>
  <si>
    <t>Ad</t>
  </si>
  <si>
    <t>cofelyineo</t>
  </si>
  <si>
    <t>Mme Belbouche</t>
  </si>
  <si>
    <t>Mlle Fontanet</t>
  </si>
  <si>
    <t>ecole marc perrot</t>
  </si>
  <si>
    <t>Aude Breuil</t>
  </si>
  <si>
    <t>Partir avec facture</t>
  </si>
  <si>
    <t>Mme Diabi</t>
  </si>
  <si>
    <t>Besson</t>
  </si>
  <si>
    <t>M. Le Pesteur</t>
  </si>
  <si>
    <t>Credit agricole</t>
  </si>
  <si>
    <t>Voir mail ven. 18/12/2015 14:29</t>
  </si>
  <si>
    <t>Soir</t>
  </si>
  <si>
    <t>Midi</t>
  </si>
  <si>
    <t>?</t>
  </si>
  <si>
    <t>19h30</t>
  </si>
  <si>
    <t>soir</t>
  </si>
  <si>
    <t>M. Thomas</t>
  </si>
  <si>
    <t>Cervin</t>
  </si>
  <si>
    <t>Didier Panepinto</t>
  </si>
  <si>
    <t>dans Frères</t>
  </si>
  <si>
    <t>Bonafuente</t>
  </si>
  <si>
    <t>Mme de Wambersie</t>
  </si>
  <si>
    <t>Flowline</t>
  </si>
  <si>
    <t>cocktail froid et chaud</t>
  </si>
  <si>
    <t>Mme Guillot</t>
  </si>
  <si>
    <t>Anniv surprise</t>
  </si>
  <si>
    <t>Cocktail chaud froid</t>
  </si>
  <si>
    <t>Mme Vallon</t>
  </si>
  <si>
    <t>Mlle Sijilmassi</t>
  </si>
  <si>
    <t>Faculté médecine</t>
  </si>
  <si>
    <t>M. Nuiry</t>
  </si>
  <si>
    <t>Mme Pegaz</t>
  </si>
  <si>
    <t>Pegaz animation</t>
  </si>
  <si>
    <t>midi</t>
  </si>
  <si>
    <t>Autre lieu et autre traiteur</t>
  </si>
  <si>
    <t>autre traiteur</t>
  </si>
  <si>
    <t>relance le 5</t>
  </si>
  <si>
    <t>M. Arnaud</t>
  </si>
  <si>
    <t>Mme et M. Moreau</t>
  </si>
  <si>
    <t>Partir avec la facture</t>
  </si>
  <si>
    <t>Mme Briand</t>
  </si>
  <si>
    <t>Acoem / odeon</t>
  </si>
  <si>
    <t>Mme Peleszezak</t>
  </si>
  <si>
    <t>sncf</t>
  </si>
  <si>
    <t xml:space="preserve">M. Dumortier </t>
  </si>
  <si>
    <t>Classe l'an 6</t>
  </si>
  <si>
    <t>plat</t>
  </si>
  <si>
    <t>M. Gonnot</t>
  </si>
  <si>
    <t>Force ouvriere</t>
  </si>
  <si>
    <t>Mlle Brunet</t>
  </si>
  <si>
    <t>Nouveau théatre du 8m</t>
  </si>
  <si>
    <t>buffet froid et chaud</t>
  </si>
  <si>
    <t>Mlle Cochard</t>
  </si>
  <si>
    <t>M. Maigre</t>
  </si>
  <si>
    <t>Sncf</t>
  </si>
  <si>
    <t>Matin</t>
  </si>
  <si>
    <t>Mlle Hillen</t>
  </si>
  <si>
    <t>Buffet ou cocktail</t>
  </si>
  <si>
    <t>LSR PPT</t>
  </si>
  <si>
    <t>Mme Perret</t>
  </si>
  <si>
    <t>Mme Mottet</t>
  </si>
  <si>
    <t>Cfe CGC</t>
  </si>
  <si>
    <t>pause + buffet</t>
  </si>
  <si>
    <t>Dominique Derlot</t>
  </si>
  <si>
    <t>Azur</t>
  </si>
  <si>
    <t>M. Cosi</t>
  </si>
  <si>
    <t>Cosi evenement</t>
  </si>
  <si>
    <t>Mme Quiterio</t>
  </si>
  <si>
    <t>Tsv</t>
  </si>
  <si>
    <t>Mme Desthieux</t>
  </si>
  <si>
    <t>MSD France</t>
  </si>
  <si>
    <t>Relance mais rep pas!</t>
  </si>
  <si>
    <t>Déborah cochard</t>
  </si>
  <si>
    <t>quality</t>
  </si>
  <si>
    <t>M. Patrick Bertrand</t>
  </si>
  <si>
    <t>ucjg</t>
  </si>
  <si>
    <t>Radiant bellevue</t>
  </si>
  <si>
    <t>Mme Tabbakh</t>
  </si>
  <si>
    <t>Soprasteria / Odeon</t>
  </si>
  <si>
    <t>pause + cocktail</t>
  </si>
  <si>
    <t>Cliente annule</t>
  </si>
  <si>
    <t>Mme Loret</t>
  </si>
  <si>
    <t>transdev</t>
  </si>
  <si>
    <t>Mme Tissot</t>
  </si>
  <si>
    <t>Relance faite</t>
  </si>
  <si>
    <t>Mme Magnin</t>
  </si>
  <si>
    <t>Rotam</t>
  </si>
  <si>
    <t>Annulée</t>
  </si>
  <si>
    <t>Mme Pégaz</t>
  </si>
  <si>
    <t>Pegaz</t>
  </si>
  <si>
    <t>Delforges</t>
  </si>
  <si>
    <t>M. Forster</t>
  </si>
  <si>
    <t>Segepro / Odeon</t>
  </si>
  <si>
    <t>Mme Ruel</t>
  </si>
  <si>
    <t>DGFIP</t>
  </si>
  <si>
    <t>galette</t>
  </si>
  <si>
    <t>buffet</t>
  </si>
  <si>
    <t>M. Silvestre</t>
  </si>
  <si>
    <t>CPL H Tube</t>
  </si>
  <si>
    <t>paella</t>
  </si>
  <si>
    <t>Devis market</t>
  </si>
  <si>
    <t>Mme Kieffer</t>
  </si>
  <si>
    <t>M. trunberthet</t>
  </si>
  <si>
    <t>étudiant assoc</t>
  </si>
  <si>
    <t>Mme Chassaing</t>
  </si>
  <si>
    <t>Déborah Cochard</t>
  </si>
  <si>
    <t>Comfort suites</t>
  </si>
  <si>
    <t>Annule</t>
  </si>
  <si>
    <t>Mme Gey</t>
  </si>
  <si>
    <t>Wep France</t>
  </si>
  <si>
    <t>Mme Raynaud</t>
  </si>
  <si>
    <t>M. poirier dit caulier</t>
  </si>
  <si>
    <t>Mme Voltzenlogel</t>
  </si>
  <si>
    <t>Ecole Emile Cohl</t>
  </si>
  <si>
    <t>Mme Mini</t>
  </si>
  <si>
    <t>Itech</t>
  </si>
  <si>
    <t>Mme Grimaldi</t>
  </si>
  <si>
    <t>la poste</t>
  </si>
  <si>
    <t>Mme Coulon</t>
  </si>
  <si>
    <t>Bowling / SPIE</t>
  </si>
  <si>
    <t>M. Phung duong huyen</t>
  </si>
  <si>
    <t>Texto Part dieu</t>
  </si>
  <si>
    <t>A faire mail di 26/01 14h54</t>
  </si>
  <si>
    <t>Pas assez de demandes</t>
  </si>
  <si>
    <t>M. Jeune</t>
  </si>
  <si>
    <t>Tech-innove</t>
  </si>
  <si>
    <t>Mme Reynaud</t>
  </si>
  <si>
    <t>Alysee</t>
  </si>
  <si>
    <t xml:space="preserve">cocktail </t>
  </si>
  <si>
    <t>Mme Peys</t>
  </si>
  <si>
    <t>ineo infracom</t>
  </si>
  <si>
    <t>M. Robert</t>
  </si>
  <si>
    <t>M. Besset -manzoni</t>
  </si>
  <si>
    <t>Doua</t>
  </si>
  <si>
    <t>Mme Lemire</t>
  </si>
  <si>
    <t>Voir mail ven. 29/01/2016 12:11</t>
  </si>
  <si>
    <t>Prendre la facture</t>
  </si>
  <si>
    <t>M. Boisseau</t>
  </si>
  <si>
    <t>M. Ritter</t>
  </si>
  <si>
    <t>Agrippa</t>
  </si>
  <si>
    <t>aprem/soir</t>
  </si>
  <si>
    <t>M. Dupré</t>
  </si>
  <si>
    <t>Mme Chanove</t>
  </si>
  <si>
    <t>docteur clown</t>
  </si>
  <si>
    <t>I tech</t>
  </si>
  <si>
    <t>Mme Garcia</t>
  </si>
  <si>
    <t>HEI</t>
  </si>
  <si>
    <t>M. Ratat</t>
  </si>
  <si>
    <t>Abbvie</t>
  </si>
  <si>
    <t>M. Rattat</t>
  </si>
  <si>
    <t>Mme Eteve</t>
  </si>
  <si>
    <t>blanchin</t>
  </si>
  <si>
    <t>plateaux repas affaires</t>
  </si>
  <si>
    <t>Mme Maurin-dion</t>
  </si>
  <si>
    <t>Mme Borel</t>
  </si>
  <si>
    <t>Delsol avocats</t>
  </si>
  <si>
    <t>Mme Magnolon</t>
  </si>
  <si>
    <t>Mme Canard</t>
  </si>
  <si>
    <t>Mme Perrier</t>
  </si>
  <si>
    <t>sœur</t>
  </si>
  <si>
    <t>M. Dupré de la tour</t>
  </si>
  <si>
    <t>bowling</t>
  </si>
  <si>
    <t>Mme Jarosz</t>
  </si>
  <si>
    <t>Autre date</t>
  </si>
  <si>
    <t>Mme Ragot</t>
  </si>
  <si>
    <t>cocktail chaud et froid</t>
  </si>
  <si>
    <t xml:space="preserve">OK </t>
  </si>
  <si>
    <t>GNB / odéon</t>
  </si>
  <si>
    <t>Mme Ben salem</t>
  </si>
  <si>
    <t>Randstad</t>
  </si>
  <si>
    <t>M. Tranchant</t>
  </si>
  <si>
    <t>Emerson</t>
  </si>
  <si>
    <t>Mme Masson</t>
  </si>
  <si>
    <t>Mme Bender</t>
  </si>
  <si>
    <t>Rentokil</t>
  </si>
  <si>
    <t>Mlle Bernillon</t>
  </si>
  <si>
    <t>Ineo</t>
  </si>
  <si>
    <t>Petit dej</t>
  </si>
  <si>
    <t>Mlle BOUISSET (Geolid)</t>
  </si>
  <si>
    <t>M. Mme Badin Meynier</t>
  </si>
  <si>
    <t>Mlle Leogier/ M. De villoutreys</t>
  </si>
  <si>
    <t>Mlle Navarro</t>
  </si>
  <si>
    <t>Mme Bourdais</t>
  </si>
  <si>
    <t>Pénéloppe Schumman</t>
  </si>
  <si>
    <t>Nouveau théatre du 8 m</t>
  </si>
  <si>
    <t>M. Masson</t>
  </si>
  <si>
    <t>100 - 150</t>
  </si>
  <si>
    <t>M. Sautereau</t>
  </si>
  <si>
    <t>Mme seuzin</t>
  </si>
  <si>
    <t>Annulé</t>
  </si>
  <si>
    <t>Mlle Cochet</t>
  </si>
  <si>
    <t>April</t>
  </si>
  <si>
    <t>matin</t>
  </si>
  <si>
    <t>TSV</t>
  </si>
  <si>
    <t>Annabel montant</t>
  </si>
  <si>
    <t>château d'ars</t>
  </si>
  <si>
    <t>repas + pause</t>
  </si>
  <si>
    <t>Mme Jore</t>
  </si>
  <si>
    <t>Pidancet</t>
  </si>
  <si>
    <t>eco système</t>
  </si>
  <si>
    <t>OK mais faire des modif</t>
  </si>
  <si>
    <t xml:space="preserve"> buffet</t>
  </si>
  <si>
    <t>Mlle Soudarin</t>
  </si>
  <si>
    <t>ineo</t>
  </si>
  <si>
    <t>Comfort</t>
  </si>
  <si>
    <t>M. Rivollet</t>
  </si>
  <si>
    <t>tennis de table</t>
  </si>
  <si>
    <t>Sophie Voltzenlogel</t>
  </si>
  <si>
    <t>Emile Cohl</t>
  </si>
  <si>
    <t>M. Clément nicole</t>
  </si>
  <si>
    <t>La rose étoilée</t>
  </si>
  <si>
    <t>Adeline Seris</t>
  </si>
  <si>
    <t>Château montchat</t>
  </si>
  <si>
    <t>Mme Hubert</t>
  </si>
  <si>
    <t>Boiron</t>
  </si>
  <si>
    <t>M. Vellieux</t>
  </si>
  <si>
    <t>Mme Ramadier</t>
  </si>
  <si>
    <t>Autolub</t>
  </si>
  <si>
    <t>Donner facture avec</t>
  </si>
  <si>
    <t>Acompte reçu: 900 €</t>
  </si>
  <si>
    <t>Mme truffert</t>
  </si>
  <si>
    <t>RCM basket</t>
  </si>
  <si>
    <t>Mme El fenzi</t>
  </si>
  <si>
    <t>APRR</t>
  </si>
  <si>
    <t>M. Marcetto</t>
  </si>
  <si>
    <t>Actalis logistique</t>
  </si>
  <si>
    <t>Mme Soron</t>
  </si>
  <si>
    <t>Erdf</t>
  </si>
  <si>
    <t>Sylviane Panhalleux</t>
  </si>
  <si>
    <t>FNAIM</t>
  </si>
  <si>
    <t>Mme Ondongo</t>
  </si>
  <si>
    <t>M. Chorfa</t>
  </si>
  <si>
    <t>Opera de lyon</t>
  </si>
  <si>
    <t xml:space="preserve">buffet </t>
  </si>
  <si>
    <t>Maitrepierre</t>
  </si>
  <si>
    <t>Mme Sauvage benoit</t>
  </si>
  <si>
    <t>Mlle Guthieres</t>
  </si>
  <si>
    <t>Marine</t>
  </si>
  <si>
    <t>Radio espace</t>
  </si>
  <si>
    <t>Emile cohl</t>
  </si>
  <si>
    <t>Anne laure</t>
  </si>
  <si>
    <t>Voir feuille volante</t>
  </si>
  <si>
    <t>Voir feuille volante (déjà au mur)</t>
  </si>
  <si>
    <t>M. Dupre de la tour</t>
  </si>
  <si>
    <t>Repoussé</t>
  </si>
  <si>
    <t>M. Muller</t>
  </si>
  <si>
    <t>radiant</t>
  </si>
  <si>
    <t>Mme Vouillen</t>
  </si>
  <si>
    <t>Prendre facture</t>
  </si>
  <si>
    <t>Lui donner facture</t>
  </si>
  <si>
    <t>Agesca</t>
  </si>
  <si>
    <t>Emmanuel Sauterau</t>
  </si>
  <si>
    <t>Ad rhone</t>
  </si>
  <si>
    <t>Mme Falconierie</t>
  </si>
  <si>
    <t>Mme GArcia</t>
  </si>
  <si>
    <t>M. Dumont et M. Cahrvet</t>
  </si>
  <si>
    <t>MAriage</t>
  </si>
  <si>
    <t>M. Chabannes</t>
  </si>
  <si>
    <t>Piano a lyon</t>
  </si>
  <si>
    <t>M. Poulet Patrick</t>
  </si>
  <si>
    <t>Cledi</t>
  </si>
  <si>
    <t>Mme Simona Paterlini</t>
  </si>
  <si>
    <t>Anniversaire</t>
  </si>
  <si>
    <t>Aleksandra Forest</t>
  </si>
  <si>
    <t>repoussé</t>
  </si>
  <si>
    <t>M. Romain Bailly</t>
  </si>
  <si>
    <t>Mme Mas</t>
  </si>
  <si>
    <t>Eusapharma</t>
  </si>
  <si>
    <t>M. Mezzadri</t>
  </si>
  <si>
    <t>apéro</t>
  </si>
  <si>
    <t>Mlle Dequelquejeu</t>
  </si>
  <si>
    <t>Mazet</t>
  </si>
  <si>
    <t>plateau repas</t>
  </si>
  <si>
    <t>Mme Folliet</t>
  </si>
  <si>
    <t>Sdv</t>
  </si>
  <si>
    <t>M. Yves Theoleyre</t>
  </si>
  <si>
    <t>Le mat' électrique</t>
  </si>
  <si>
    <t>le Mat'électrique</t>
  </si>
  <si>
    <t>M. Gilbert Melkonian</t>
  </si>
  <si>
    <t>Agnès CHAMPONNOIS</t>
  </si>
  <si>
    <t>Air rhone alpes</t>
  </si>
  <si>
    <t>Mme Bas</t>
  </si>
  <si>
    <t>Conforma St Priest</t>
  </si>
  <si>
    <t>Mme Alonso</t>
  </si>
  <si>
    <t>Viessmann</t>
  </si>
  <si>
    <t>M. Zagaroli</t>
  </si>
  <si>
    <t>Cegid</t>
  </si>
  <si>
    <t>Réseau France barter</t>
  </si>
  <si>
    <t>M. Vittoz</t>
  </si>
  <si>
    <t>Lyon 3</t>
  </si>
  <si>
    <t>A voir</t>
  </si>
  <si>
    <t>Mlle Levigneron</t>
  </si>
  <si>
    <t>PME Centrale</t>
  </si>
  <si>
    <t>Mlle Voltzenlogel</t>
  </si>
  <si>
    <t>Mme Falconéri</t>
  </si>
  <si>
    <t>Mme Nagy</t>
  </si>
  <si>
    <t>Aprr</t>
  </si>
  <si>
    <t>Mlle Martin</t>
  </si>
  <si>
    <t>Tennis rhone</t>
  </si>
  <si>
    <t>Relances et pas de news</t>
  </si>
  <si>
    <t>Doit passer par maché public! Donc pas le choix du traiteur</t>
  </si>
  <si>
    <t>Food truck</t>
  </si>
  <si>
    <t>Kevin</t>
  </si>
  <si>
    <t>apéritif</t>
  </si>
  <si>
    <t>M. Delforges</t>
  </si>
  <si>
    <t>Mme Monereau</t>
  </si>
  <si>
    <t>Justine events</t>
  </si>
  <si>
    <t>events</t>
  </si>
  <si>
    <t>Tennis de table</t>
  </si>
  <si>
    <t>M. Bencivenga Fabrice</t>
  </si>
  <si>
    <t>Pierre fabre</t>
  </si>
  <si>
    <t>Amener facture + règlement CB</t>
  </si>
  <si>
    <t>Radiant</t>
  </si>
  <si>
    <t>Mme Ekoto</t>
  </si>
  <si>
    <t>Ondeo Suez</t>
  </si>
  <si>
    <t>Ondeo suez</t>
  </si>
  <si>
    <t>M. Cazal</t>
  </si>
  <si>
    <t>EC Lyon</t>
  </si>
  <si>
    <t>Facture à la livraison</t>
  </si>
  <si>
    <t>Mme Perez</t>
  </si>
  <si>
    <t>Eurovia management</t>
  </si>
  <si>
    <t>M. Giquel</t>
  </si>
  <si>
    <t>Rexel</t>
  </si>
  <si>
    <t>mme Falconerie</t>
  </si>
  <si>
    <t>Didier Valentin</t>
  </si>
  <si>
    <t>Inatendu</t>
  </si>
  <si>
    <t>Cocktail + pot + enfant</t>
  </si>
  <si>
    <t>Annabel Montant</t>
  </si>
  <si>
    <t>Château d'ars</t>
  </si>
  <si>
    <t>Partenariat: on offre le cocktail + vaisselle hors soft</t>
  </si>
  <si>
    <t>M. Courcelle labrousse</t>
  </si>
  <si>
    <t>ecosysteme</t>
  </si>
  <si>
    <t>Mme Barberot</t>
  </si>
  <si>
    <t>Mme Gallifet</t>
  </si>
  <si>
    <t xml:space="preserve">repas ou buffet </t>
  </si>
  <si>
    <t>CER franklin</t>
  </si>
  <si>
    <t>M. Vuillet</t>
  </si>
  <si>
    <t>Vehidev</t>
  </si>
  <si>
    <t>Mme Xiong</t>
  </si>
  <si>
    <t>Assoc Maintenir</t>
  </si>
  <si>
    <t>Mme Cabrera</t>
  </si>
  <si>
    <t>TEISSIER</t>
  </si>
  <si>
    <t>Romain Bailly</t>
  </si>
  <si>
    <t>Mme Ritter</t>
  </si>
  <si>
    <t>Agripa</t>
  </si>
  <si>
    <t>Tessier sonepar</t>
  </si>
  <si>
    <t>Fort de vaise</t>
  </si>
  <si>
    <t>Bertrand Graeff</t>
  </si>
  <si>
    <t>Facture à la récupération</t>
  </si>
  <si>
    <t xml:space="preserve">Trop cher </t>
  </si>
  <si>
    <t>Mme Petrini</t>
  </si>
  <si>
    <t>M. Bertrand</t>
  </si>
  <si>
    <t>UCJG</t>
  </si>
  <si>
    <t>M. Lesne</t>
  </si>
  <si>
    <t>Astral</t>
  </si>
  <si>
    <t>M. Sormin</t>
  </si>
  <si>
    <t>Lactalis logistique</t>
  </si>
  <si>
    <t>Mme Paterlini</t>
  </si>
  <si>
    <t>Mlle Jacquot et M. Germain</t>
  </si>
  <si>
    <t>Autre traiteur qui a répondu le samedi</t>
  </si>
  <si>
    <t>Trop cher: elle va faire des tartes et des quiches!!</t>
  </si>
  <si>
    <t>Mme Bourelly</t>
  </si>
  <si>
    <t>Mme Cochet</t>
  </si>
  <si>
    <t>Vient chercher à 10h le matin</t>
  </si>
  <si>
    <t>Mme Brioude</t>
  </si>
  <si>
    <t>Sirocco</t>
  </si>
  <si>
    <t>Isabelle Manfredini</t>
  </si>
  <si>
    <t>Inattendu</t>
  </si>
  <si>
    <t>box pique nique</t>
  </si>
  <si>
    <t>M. Testa</t>
  </si>
  <si>
    <t>buffet froid ou chaud</t>
  </si>
  <si>
    <t xml:space="preserve">Mme Deschavanne </t>
  </si>
  <si>
    <t>Maif</t>
  </si>
  <si>
    <t>Offert</t>
  </si>
  <si>
    <t>Quality suites</t>
  </si>
  <si>
    <t>M aitre pelet</t>
  </si>
  <si>
    <t xml:space="preserve">M. Duchène </t>
  </si>
  <si>
    <t>Sapeur pompier</t>
  </si>
  <si>
    <t>Alysée</t>
  </si>
  <si>
    <t>Inaug. Dardilly</t>
  </si>
  <si>
    <t>Mme Ben sallem</t>
  </si>
  <si>
    <t>M. Sornin</t>
  </si>
  <si>
    <t xml:space="preserve">Lactalis </t>
  </si>
  <si>
    <t>Partir avec la facture + TPE</t>
  </si>
  <si>
    <t>Mme Salmeri</t>
  </si>
  <si>
    <t>Mme Duthel</t>
  </si>
  <si>
    <t>Sonepar</t>
  </si>
  <si>
    <t>Quality</t>
  </si>
  <si>
    <t xml:space="preserve">Mme Badier </t>
  </si>
  <si>
    <t>Franklin</t>
  </si>
  <si>
    <t>Fête St Jean</t>
  </si>
  <si>
    <t>Anniversaire belle-mère</t>
  </si>
  <si>
    <t>Aurelie Marecal</t>
  </si>
  <si>
    <t>GDF suez</t>
  </si>
  <si>
    <t>Brunch</t>
  </si>
  <si>
    <t>Payement 50%</t>
  </si>
  <si>
    <t>M. Perrin</t>
  </si>
  <si>
    <t>M. Vallet</t>
  </si>
  <si>
    <t>M. Udo Quorum</t>
  </si>
  <si>
    <t>Quorum production</t>
  </si>
  <si>
    <t>petit dej</t>
  </si>
  <si>
    <t>M. Tariffe</t>
  </si>
  <si>
    <t>Elle me confirme le nombre et je refais le devis</t>
  </si>
  <si>
    <t>ptit dej + cocktail</t>
  </si>
  <si>
    <t>si devis validé, commander les tables buffet</t>
  </si>
  <si>
    <t>Aamaris (péniche)</t>
  </si>
  <si>
    <t>Mme Delpech</t>
  </si>
  <si>
    <t>M. Pesce</t>
  </si>
  <si>
    <t>repas assis</t>
  </si>
  <si>
    <t>Mme Dubois</t>
  </si>
  <si>
    <t>For glass</t>
  </si>
  <si>
    <t>Partir ac la facture</t>
  </si>
  <si>
    <t>En parle lors d'1 réunion le 8/04</t>
  </si>
  <si>
    <t>Plancha</t>
  </si>
  <si>
    <t>ptit dej, planch  cocktail</t>
  </si>
  <si>
    <t>Penato</t>
  </si>
  <si>
    <t>Décès</t>
  </si>
  <si>
    <t>M. Viala</t>
  </si>
  <si>
    <t>Sous des ecoles</t>
  </si>
  <si>
    <t>Totalité de la somme réglée mais faut le rembourser</t>
  </si>
  <si>
    <t>Maintenir</t>
  </si>
  <si>
    <t>M. Bailly</t>
  </si>
  <si>
    <t>qulity</t>
  </si>
  <si>
    <t>Mlle Bianchi</t>
  </si>
  <si>
    <t>buffet chaud oucocktail froid</t>
  </si>
  <si>
    <t>Tessier</t>
  </si>
  <si>
    <t>M. Grichka</t>
  </si>
  <si>
    <t>buffet + pause</t>
  </si>
  <si>
    <t>Re voir notre heure d'arrivée chez elle 18h ou 19h</t>
  </si>
  <si>
    <t>Voir devis</t>
  </si>
  <si>
    <t>Mme Diart</t>
  </si>
  <si>
    <t>Jazzpharma</t>
  </si>
  <si>
    <t>Mme Bret</t>
  </si>
  <si>
    <t>Synergie</t>
  </si>
  <si>
    <t>mme Guiot</t>
  </si>
  <si>
    <t>Ens lyon</t>
  </si>
  <si>
    <t>Patrick Bertrand</t>
  </si>
  <si>
    <t>Mme Seli</t>
  </si>
  <si>
    <t>Macif</t>
  </si>
  <si>
    <t>Isabelle Paris</t>
  </si>
  <si>
    <t xml:space="preserve">Buffet </t>
  </si>
  <si>
    <t>Mme Amiaud</t>
  </si>
  <si>
    <t>Bird &amp; Bird</t>
  </si>
  <si>
    <t>Soit Mardi 14 soit Mercredi 29</t>
  </si>
  <si>
    <t>Mme Gomez</t>
  </si>
  <si>
    <t>Mme Velon</t>
  </si>
  <si>
    <t>Autobernard</t>
  </si>
  <si>
    <t>Mme Thiriot</t>
  </si>
  <si>
    <t>Izi event</t>
  </si>
  <si>
    <t>Baily</t>
  </si>
  <si>
    <t>Bailly</t>
  </si>
  <si>
    <t>Apéro</t>
  </si>
  <si>
    <t>ENS</t>
  </si>
  <si>
    <t>Mme Tournier</t>
  </si>
  <si>
    <t>A+A</t>
  </si>
  <si>
    <t>Voir mail du lun. 18/04/2016 13:16</t>
  </si>
  <si>
    <t>Mme Castano</t>
  </si>
  <si>
    <t xml:space="preserve">Marazzi </t>
  </si>
  <si>
    <t>Cocktail et buffet</t>
  </si>
  <si>
    <t>repas froid</t>
  </si>
  <si>
    <t>Mme Bottaz</t>
  </si>
  <si>
    <t>Archigroup</t>
  </si>
  <si>
    <t>Mme Di Michele</t>
  </si>
  <si>
    <t>Cloisor</t>
  </si>
  <si>
    <t>M. Thiault</t>
  </si>
  <si>
    <t>Mme Masnou</t>
  </si>
  <si>
    <t>Asso ingénieurs CPE</t>
  </si>
  <si>
    <t>mme Gomez</t>
  </si>
  <si>
    <t>Mme Moussaoui</t>
  </si>
  <si>
    <t>Mme Forest</t>
  </si>
  <si>
    <t>Odéon</t>
  </si>
  <si>
    <t>Mlle Arnoux</t>
  </si>
  <si>
    <t>Voir dossier CG a fait des modifs</t>
  </si>
  <si>
    <t>Voir dans dossier mariage</t>
  </si>
  <si>
    <t>Mme Nogueras</t>
  </si>
  <si>
    <t>M. Berthoux</t>
  </si>
  <si>
    <t>Voir dossier ds banette mariage</t>
  </si>
  <si>
    <t>Mlle Billoux</t>
  </si>
  <si>
    <t xml:space="preserve">Mlle Grimoud </t>
  </si>
  <si>
    <t>Serrieres</t>
  </si>
  <si>
    <t>Viessman</t>
  </si>
  <si>
    <t>Aperitif</t>
  </si>
  <si>
    <t>Mlle Barnoux</t>
  </si>
  <si>
    <t>birds and birds</t>
  </si>
  <si>
    <t>voir mail ven. 29/04/2016 17:58 + devis dans banette ss date</t>
  </si>
  <si>
    <t>M. Fabien</t>
  </si>
  <si>
    <t>Egetra</t>
  </si>
  <si>
    <t>Barioz</t>
  </si>
  <si>
    <t>Croix rousse</t>
  </si>
  <si>
    <t>CG l'a envoyé avec n.garcin</t>
  </si>
  <si>
    <t>Mme Touzet</t>
  </si>
  <si>
    <t>Carosserie Gruau</t>
  </si>
  <si>
    <t>M. Guillaud Debroue</t>
  </si>
  <si>
    <t>Mme Morch</t>
  </si>
  <si>
    <t>Mme Wallerand</t>
  </si>
  <si>
    <t>Cerfra</t>
  </si>
  <si>
    <t xml:space="preserve">Courcel </t>
  </si>
  <si>
    <t>M. Pomart</t>
  </si>
  <si>
    <t>CE digital Virgo</t>
  </si>
  <si>
    <t>Philippe Hiriat</t>
  </si>
  <si>
    <t>PAX</t>
  </si>
  <si>
    <t>Type</t>
  </si>
  <si>
    <t>Prix/pers estimé</t>
  </si>
  <si>
    <t>SUIVI DES DEVIS</t>
  </si>
  <si>
    <t>Validé</t>
  </si>
  <si>
    <t>validé</t>
  </si>
  <si>
    <t>terminé</t>
  </si>
  <si>
    <t>annulé</t>
  </si>
  <si>
    <t>Validé annulé Terminé</t>
  </si>
  <si>
    <t>aite</t>
  </si>
  <si>
    <t>Fiche info</t>
  </si>
  <si>
    <t>Marion Cannault</t>
  </si>
  <si>
    <t>M. Richard</t>
  </si>
  <si>
    <t>Boralex</t>
  </si>
  <si>
    <t>Cockatil</t>
  </si>
  <si>
    <t>Mme Breme</t>
  </si>
  <si>
    <t>Acompte reçu, solde à venir</t>
  </si>
  <si>
    <t>Acompte + solde reçu</t>
  </si>
  <si>
    <t>Donner facture à la livraison</t>
  </si>
  <si>
    <t>Heure?</t>
  </si>
  <si>
    <t>Mme Vollant</t>
  </si>
  <si>
    <t>Julien Poncet</t>
  </si>
  <si>
    <t>Nombre à définir</t>
  </si>
  <si>
    <t>Partir avec facture, acompte déjà eu</t>
  </si>
  <si>
    <t>CE Bouygues</t>
  </si>
  <si>
    <t>Acompte reçu, envoyer facture mail après presta</t>
  </si>
  <si>
    <t>Cécile Ramadier</t>
  </si>
  <si>
    <t>Charlotte Dufour</t>
  </si>
  <si>
    <t>Univ lyon 1</t>
  </si>
  <si>
    <t>Faire 2 factures, partir avec</t>
  </si>
  <si>
    <t>Aurélie Borel</t>
  </si>
  <si>
    <t>Mme Liatard</t>
  </si>
  <si>
    <t>20h00</t>
  </si>
  <si>
    <t>Mme Barbier</t>
  </si>
  <si>
    <t>Gigot d'agneau</t>
  </si>
  <si>
    <t>Marchandise récupérée au labo</t>
  </si>
  <si>
    <t>Fondation Renaud</t>
  </si>
  <si>
    <t xml:space="preserve">Repas </t>
  </si>
  <si>
    <t>M. Janvry</t>
  </si>
  <si>
    <t>Guigal + acompte reçu</t>
  </si>
  <si>
    <t>Heure à confirmer</t>
  </si>
  <si>
    <t>Voir banette</t>
  </si>
  <si>
    <t>Baya Bache</t>
  </si>
  <si>
    <t>Hubert Chellat</t>
  </si>
  <si>
    <t>Esdpr/ Gymnastique</t>
  </si>
  <si>
    <t>Cocktail chaud et froid</t>
  </si>
  <si>
    <t>Quand elle valide faire facture d'acompte 30 %</t>
  </si>
  <si>
    <t>Acompte demandé</t>
  </si>
  <si>
    <t>Mme Guiot</t>
  </si>
  <si>
    <t>Pauses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</si>
</sst>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F800]dddd\,\ mmmm\ dd\,\ yyyy"/>
    <numFmt numFmtId="166" formatCode="#,##0.00\ &quot;€&quot;"/>
    <numFmt numFmtId="167" formatCode="[$-40C]mmm\-yy;@"/>
    <numFmt numFmtId="168" formatCode="[$-40C]mmmmm\-yy;@"/>
    <numFmt numFmtId="169" formatCode="[$-40C]mmmm\-yy;@"/>
    <numFmt numFmtId="170" formatCode="dd/mm/yy;@"/>
    <numFmt numFmtId="171" formatCode="[$-40C]d\-mmm;@"/>
  </numFmts>
  <fonts count="3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u/>
      <sz val="2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8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20"/>
      <color rgb="FF000000"/>
      <name val="Footlight MT Light"/>
      <family val="1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theme="1"/>
      <name val="Arial Black"/>
      <family val="2"/>
    </font>
    <font>
      <b/>
      <sz val="11"/>
      <color theme="1"/>
      <name val="Constantia"/>
      <family val="1"/>
    </font>
    <font>
      <b/>
      <sz val="10"/>
      <color theme="1"/>
      <name val="Constantia"/>
      <family val="1"/>
    </font>
    <font>
      <b/>
      <sz val="16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0"/>
        <bgColor theme="8"/>
      </patternFill>
    </fill>
    <fill>
      <patternFill patternType="solid">
        <fgColor theme="7"/>
        <bgColor theme="7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indexed="64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/>
      <right style="thin">
        <color indexed="64"/>
      </right>
      <top/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7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7"/>
      </left>
      <right/>
      <top/>
      <bottom style="thin">
        <color auto="1"/>
      </bottom>
      <diagonal/>
    </border>
    <border>
      <left style="thin">
        <color theme="7"/>
      </left>
      <right style="thin">
        <color theme="7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414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/>
    <xf numFmtId="16" fontId="0" fillId="0" borderId="0" xfId="0" applyNumberFormat="1"/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0" fontId="0" fillId="0" borderId="1" xfId="0" applyFont="1" applyBorder="1"/>
    <xf numFmtId="16" fontId="0" fillId="0" borderId="1" xfId="0" applyNumberFormat="1" applyFont="1" applyBorder="1"/>
    <xf numFmtId="0" fontId="1" fillId="3" borderId="2" xfId="0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44" fontId="0" fillId="0" borderId="0" xfId="1" applyFont="1"/>
    <xf numFmtId="44" fontId="0" fillId="2" borderId="0" xfId="1" applyFont="1" applyFill="1"/>
    <xf numFmtId="0" fontId="0" fillId="2" borderId="0" xfId="0" applyFill="1" applyBorder="1"/>
    <xf numFmtId="164" fontId="0" fillId="2" borderId="0" xfId="0" applyNumberFormat="1" applyFill="1"/>
    <xf numFmtId="165" fontId="0" fillId="0" borderId="0" xfId="0" applyNumberFormat="1"/>
    <xf numFmtId="165" fontId="0" fillId="2" borderId="0" xfId="0" applyNumberFormat="1" applyFill="1"/>
    <xf numFmtId="16" fontId="0" fillId="2" borderId="0" xfId="0" applyNumberFormat="1" applyFill="1"/>
    <xf numFmtId="165" fontId="1" fillId="3" borderId="2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" fontId="0" fillId="0" borderId="1" xfId="0" applyNumberFormat="1" applyBorder="1"/>
    <xf numFmtId="165" fontId="0" fillId="0" borderId="0" xfId="0" applyNumberFormat="1" applyAlignment="1">
      <alignment horizontal="center" vertical="center" wrapText="1"/>
    </xf>
    <xf numFmtId="165" fontId="0" fillId="0" borderId="1" xfId="0" applyNumberFormat="1" applyFont="1" applyBorder="1"/>
    <xf numFmtId="0" fontId="0" fillId="0" borderId="0" xfId="0" applyBorder="1"/>
    <xf numFmtId="44" fontId="0" fillId="0" borderId="1" xfId="1" applyFont="1" applyBorder="1"/>
    <xf numFmtId="165" fontId="3" fillId="0" borderId="0" xfId="0" applyNumberFormat="1" applyFont="1"/>
    <xf numFmtId="0" fontId="3" fillId="0" borderId="0" xfId="0" applyFont="1"/>
    <xf numFmtId="16" fontId="3" fillId="0" borderId="0" xfId="0" applyNumberFormat="1" applyFont="1"/>
    <xf numFmtId="164" fontId="3" fillId="0" borderId="0" xfId="0" applyNumberFormat="1" applyFont="1"/>
    <xf numFmtId="44" fontId="3" fillId="0" borderId="0" xfId="1" applyFont="1"/>
    <xf numFmtId="165" fontId="3" fillId="2" borderId="0" xfId="0" applyNumberFormat="1" applyFont="1" applyFill="1"/>
    <xf numFmtId="0" fontId="3" fillId="2" borderId="0" xfId="0" applyFont="1" applyFill="1"/>
    <xf numFmtId="16" fontId="3" fillId="2" borderId="0" xfId="0" applyNumberFormat="1" applyFont="1" applyFill="1"/>
    <xf numFmtId="164" fontId="3" fillId="2" borderId="0" xfId="0" applyNumberFormat="1" applyFont="1" applyFill="1"/>
    <xf numFmtId="17" fontId="3" fillId="0" borderId="0" xfId="0" applyNumberFormat="1" applyFont="1"/>
    <xf numFmtId="44" fontId="3" fillId="2" borderId="0" xfId="1" applyFont="1" applyFill="1"/>
    <xf numFmtId="0" fontId="1" fillId="4" borderId="0" xfId="0" applyFont="1" applyFill="1" applyBorder="1" applyAlignment="1">
      <alignment horizontal="center" vertical="center" wrapText="1"/>
    </xf>
    <xf numFmtId="0" fontId="0" fillId="2" borderId="0" xfId="0" applyFont="1" applyFill="1" applyBorder="1"/>
    <xf numFmtId="44" fontId="0" fillId="0" borderId="0" xfId="1" applyNumberFormat="1" applyFont="1"/>
    <xf numFmtId="164" fontId="0" fillId="0" borderId="1" xfId="1" applyNumberFormat="1" applyFont="1" applyBorder="1"/>
    <xf numFmtId="165" fontId="0" fillId="0" borderId="4" xfId="0" applyNumberFormat="1" applyFont="1" applyBorder="1"/>
    <xf numFmtId="0" fontId="0" fillId="0" borderId="4" xfId="0" applyFont="1" applyBorder="1"/>
    <xf numFmtId="16" fontId="0" fillId="0" borderId="4" xfId="0" applyNumberFormat="1" applyFont="1" applyBorder="1"/>
    <xf numFmtId="164" fontId="0" fillId="0" borderId="4" xfId="0" applyNumberFormat="1" applyFont="1" applyBorder="1"/>
    <xf numFmtId="0" fontId="0" fillId="0" borderId="5" xfId="0" applyFont="1" applyBorder="1"/>
    <xf numFmtId="165" fontId="3" fillId="2" borderId="4" xfId="0" applyNumberFormat="1" applyFont="1" applyFill="1" applyBorder="1"/>
    <xf numFmtId="0" fontId="3" fillId="2" borderId="4" xfId="0" applyFont="1" applyFill="1" applyBorder="1"/>
    <xf numFmtId="16" fontId="3" fillId="2" borderId="4" xfId="0" applyNumberFormat="1" applyFont="1" applyFill="1" applyBorder="1"/>
    <xf numFmtId="164" fontId="3" fillId="2" borderId="4" xfId="0" applyNumberFormat="1" applyFont="1" applyFill="1" applyBorder="1"/>
    <xf numFmtId="165" fontId="0" fillId="2" borderId="4" xfId="0" applyNumberFormat="1" applyFont="1" applyFill="1" applyBorder="1"/>
    <xf numFmtId="0" fontId="0" fillId="2" borderId="4" xfId="0" applyFont="1" applyFill="1" applyBorder="1"/>
    <xf numFmtId="164" fontId="0" fillId="2" borderId="4" xfId="0" applyNumberFormat="1" applyFont="1" applyFill="1" applyBorder="1"/>
    <xf numFmtId="16" fontId="0" fillId="2" borderId="4" xfId="0" applyNumberFormat="1" applyFont="1" applyFill="1" applyBorder="1"/>
    <xf numFmtId="0" fontId="0" fillId="2" borderId="5" xfId="0" applyFont="1" applyFill="1" applyBorder="1"/>
    <xf numFmtId="14" fontId="3" fillId="0" borderId="4" xfId="0" applyNumberFormat="1" applyFont="1" applyBorder="1"/>
    <xf numFmtId="0" fontId="3" fillId="0" borderId="4" xfId="0" applyFont="1" applyBorder="1"/>
    <xf numFmtId="164" fontId="3" fillId="0" borderId="4" xfId="0" applyNumberFormat="1" applyFont="1" applyBorder="1"/>
    <xf numFmtId="0" fontId="3" fillId="0" borderId="5" xfId="0" applyFont="1" applyBorder="1"/>
    <xf numFmtId="164" fontId="0" fillId="2" borderId="4" xfId="1" applyNumberFormat="1" applyFont="1" applyFill="1" applyBorder="1"/>
    <xf numFmtId="14" fontId="0" fillId="2" borderId="4" xfId="0" applyNumberFormat="1" applyFont="1" applyFill="1" applyBorder="1"/>
    <xf numFmtId="165" fontId="3" fillId="0" borderId="4" xfId="0" applyNumberFormat="1" applyFont="1" applyBorder="1"/>
    <xf numFmtId="16" fontId="3" fillId="0" borderId="4" xfId="0" applyNumberFormat="1" applyFont="1" applyBorder="1"/>
    <xf numFmtId="14" fontId="0" fillId="0" borderId="4" xfId="0" applyNumberFormat="1" applyFont="1" applyBorder="1"/>
    <xf numFmtId="0" fontId="0" fillId="0" borderId="9" xfId="0" applyFont="1" applyBorder="1"/>
    <xf numFmtId="0" fontId="0" fillId="0" borderId="13" xfId="0" applyFont="1" applyBorder="1"/>
    <xf numFmtId="0" fontId="0" fillId="0" borderId="11" xfId="0" applyFont="1" applyBorder="1"/>
    <xf numFmtId="164" fontId="3" fillId="0" borderId="14" xfId="0" applyNumberFormat="1" applyFont="1" applyBorder="1"/>
    <xf numFmtId="0" fontId="3" fillId="0" borderId="14" xfId="0" applyFont="1" applyBorder="1"/>
    <xf numFmtId="0" fontId="0" fillId="2" borderId="6" xfId="0" applyFont="1" applyFill="1" applyBorder="1"/>
    <xf numFmtId="0" fontId="3" fillId="0" borderId="9" xfId="0" applyFont="1" applyBorder="1"/>
    <xf numFmtId="0" fontId="0" fillId="2" borderId="18" xfId="0" applyFont="1" applyFill="1" applyBorder="1"/>
    <xf numFmtId="16" fontId="0" fillId="2" borderId="18" xfId="0" applyNumberFormat="1" applyFont="1" applyFill="1" applyBorder="1"/>
    <xf numFmtId="164" fontId="0" fillId="2" borderId="18" xfId="0" applyNumberFormat="1" applyFont="1" applyFill="1" applyBorder="1"/>
    <xf numFmtId="0" fontId="0" fillId="2" borderId="19" xfId="0" applyFont="1" applyFill="1" applyBorder="1"/>
    <xf numFmtId="0" fontId="3" fillId="0" borderId="18" xfId="0" applyFont="1" applyBorder="1"/>
    <xf numFmtId="164" fontId="3" fillId="0" borderId="18" xfId="0" applyNumberFormat="1" applyFont="1" applyBorder="1"/>
    <xf numFmtId="165" fontId="3" fillId="2" borderId="18" xfId="0" applyNumberFormat="1" applyFont="1" applyFill="1" applyBorder="1"/>
    <xf numFmtId="0" fontId="3" fillId="2" borderId="18" xfId="0" applyFont="1" applyFill="1" applyBorder="1"/>
    <xf numFmtId="16" fontId="3" fillId="2" borderId="18" xfId="0" applyNumberFormat="1" applyFont="1" applyFill="1" applyBorder="1"/>
    <xf numFmtId="165" fontId="0" fillId="0" borderId="18" xfId="0" applyNumberFormat="1" applyFont="1" applyBorder="1"/>
    <xf numFmtId="0" fontId="0" fillId="0" borderId="18" xfId="0" applyFont="1" applyBorder="1"/>
    <xf numFmtId="164" fontId="0" fillId="0" borderId="18" xfId="0" applyNumberFormat="1" applyFont="1" applyBorder="1"/>
    <xf numFmtId="16" fontId="0" fillId="0" borderId="18" xfId="0" applyNumberFormat="1" applyFont="1" applyBorder="1"/>
    <xf numFmtId="0" fontId="0" fillId="2" borderId="1" xfId="0" applyFont="1" applyFill="1" applyBorder="1"/>
    <xf numFmtId="0" fontId="1" fillId="5" borderId="20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164" fontId="1" fillId="5" borderId="0" xfId="0" applyNumberFormat="1" applyFont="1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 wrapText="1"/>
    </xf>
    <xf numFmtId="164" fontId="0" fillId="2" borderId="20" xfId="1" applyNumberFormat="1" applyFont="1" applyFill="1" applyBorder="1"/>
    <xf numFmtId="44" fontId="6" fillId="0" borderId="2" xfId="0" applyNumberFormat="1" applyFont="1" applyBorder="1"/>
    <xf numFmtId="44" fontId="0" fillId="0" borderId="1" xfId="0" applyNumberFormat="1" applyFont="1" applyBorder="1"/>
    <xf numFmtId="8" fontId="0" fillId="0" borderId="0" xfId="0" applyNumberFormat="1"/>
    <xf numFmtId="0" fontId="0" fillId="2" borderId="21" xfId="0" applyFill="1" applyBorder="1"/>
    <xf numFmtId="0" fontId="7" fillId="2" borderId="1" xfId="0" applyFont="1" applyFill="1" applyBorder="1"/>
    <xf numFmtId="0" fontId="8" fillId="3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0" fillId="2" borderId="21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0" xfId="0" applyFont="1" applyFill="1" applyBorder="1" applyProtection="1">
      <protection locked="0"/>
    </xf>
    <xf numFmtId="0" fontId="1" fillId="5" borderId="0" xfId="0" applyFont="1" applyFill="1" applyAlignment="1">
      <alignment horizontal="center" vertical="center" wrapText="1"/>
    </xf>
    <xf numFmtId="0" fontId="0" fillId="0" borderId="0" xfId="0" applyFill="1"/>
    <xf numFmtId="44" fontId="0" fillId="0" borderId="0" xfId="1" applyFont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0" fillId="2" borderId="21" xfId="0" applyFont="1" applyFill="1" applyBorder="1"/>
    <xf numFmtId="14" fontId="0" fillId="2" borderId="20" xfId="0" applyNumberFormat="1" applyFont="1" applyFill="1" applyBorder="1"/>
    <xf numFmtId="0" fontId="0" fillId="2" borderId="20" xfId="0" applyFont="1" applyFill="1" applyBorder="1"/>
    <xf numFmtId="16" fontId="0" fillId="2" borderId="20" xfId="0" applyNumberFormat="1" applyFont="1" applyFill="1" applyBorder="1"/>
    <xf numFmtId="0" fontId="0" fillId="2" borderId="8" xfId="0" applyFont="1" applyFill="1" applyBorder="1"/>
    <xf numFmtId="164" fontId="0" fillId="2" borderId="20" xfId="0" applyNumberFormat="1" applyFont="1" applyFill="1" applyBorder="1"/>
    <xf numFmtId="165" fontId="0" fillId="2" borderId="21" xfId="0" applyNumberFormat="1" applyFill="1" applyBorder="1"/>
    <xf numFmtId="16" fontId="0" fillId="2" borderId="21" xfId="0" applyNumberFormat="1" applyFill="1" applyBorder="1"/>
    <xf numFmtId="164" fontId="0" fillId="2" borderId="21" xfId="0" applyNumberFormat="1" applyFill="1" applyBorder="1"/>
    <xf numFmtId="164" fontId="0" fillId="2" borderId="21" xfId="1" applyNumberFormat="1" applyFont="1" applyFill="1" applyBorder="1"/>
    <xf numFmtId="0" fontId="0" fillId="0" borderId="21" xfId="0" applyFont="1" applyBorder="1"/>
    <xf numFmtId="0" fontId="0" fillId="0" borderId="21" xfId="0" applyBorder="1"/>
    <xf numFmtId="165" fontId="3" fillId="0" borderId="21" xfId="0" applyNumberFormat="1" applyFont="1" applyBorder="1"/>
    <xf numFmtId="0" fontId="3" fillId="0" borderId="21" xfId="0" applyFont="1" applyBorder="1"/>
    <xf numFmtId="16" fontId="3" fillId="0" borderId="21" xfId="0" applyNumberFormat="1" applyFont="1" applyBorder="1"/>
    <xf numFmtId="164" fontId="3" fillId="0" borderId="21" xfId="0" applyNumberFormat="1" applyFont="1" applyBorder="1"/>
    <xf numFmtId="165" fontId="0" fillId="0" borderId="21" xfId="0" applyNumberFormat="1" applyBorder="1"/>
    <xf numFmtId="16" fontId="0" fillId="0" borderId="21" xfId="0" applyNumberFormat="1" applyBorder="1"/>
    <xf numFmtId="164" fontId="0" fillId="0" borderId="21" xfId="0" applyNumberFormat="1" applyBorder="1"/>
    <xf numFmtId="14" fontId="0" fillId="2" borderId="21" xfId="0" applyNumberFormat="1" applyFont="1" applyFill="1" applyBorder="1"/>
    <xf numFmtId="164" fontId="0" fillId="2" borderId="21" xfId="0" applyNumberFormat="1" applyFont="1" applyFill="1" applyBorder="1"/>
    <xf numFmtId="44" fontId="0" fillId="0" borderId="21" xfId="1" applyFont="1" applyBorder="1"/>
    <xf numFmtId="165" fontId="0" fillId="0" borderId="21" xfId="0" applyNumberFormat="1" applyBorder="1" applyAlignment="1">
      <alignment horizontal="center"/>
    </xf>
    <xf numFmtId="44" fontId="0" fillId="2" borderId="21" xfId="1" applyFont="1" applyFill="1" applyBorder="1"/>
    <xf numFmtId="0" fontId="0" fillId="2" borderId="21" xfId="0" applyFont="1" applyFill="1" applyBorder="1" applyProtection="1">
      <protection locked="0"/>
    </xf>
    <xf numFmtId="8" fontId="0" fillId="0" borderId="21" xfId="0" applyNumberFormat="1" applyBorder="1"/>
    <xf numFmtId="165" fontId="0" fillId="0" borderId="21" xfId="0" applyNumberFormat="1" applyFill="1" applyBorder="1"/>
    <xf numFmtId="0" fontId="0" fillId="0" borderId="21" xfId="0" applyFill="1" applyBorder="1"/>
    <xf numFmtId="16" fontId="0" fillId="0" borderId="21" xfId="0" applyNumberFormat="1" applyFill="1" applyBorder="1"/>
    <xf numFmtId="44" fontId="0" fillId="0" borderId="21" xfId="1" applyFont="1" applyFill="1" applyBorder="1"/>
    <xf numFmtId="2" fontId="0" fillId="0" borderId="0" xfId="0" applyNumberFormat="1"/>
    <xf numFmtId="0" fontId="9" fillId="2" borderId="0" xfId="0" applyFont="1" applyFill="1" applyBorder="1" applyProtection="1">
      <protection locked="0"/>
    </xf>
    <xf numFmtId="14" fontId="10" fillId="2" borderId="4" xfId="0" applyNumberFormat="1" applyFont="1" applyFill="1" applyBorder="1"/>
    <xf numFmtId="0" fontId="10" fillId="2" borderId="4" xfId="0" applyFont="1" applyFill="1" applyBorder="1"/>
    <xf numFmtId="16" fontId="10" fillId="2" borderId="4" xfId="0" applyNumberFormat="1" applyFont="1" applyFill="1" applyBorder="1"/>
    <xf numFmtId="0" fontId="10" fillId="2" borderId="5" xfId="0" applyFont="1" applyFill="1" applyBorder="1"/>
    <xf numFmtId="0" fontId="10" fillId="2" borderId="6" xfId="0" applyFont="1" applyFill="1" applyBorder="1"/>
    <xf numFmtId="164" fontId="10" fillId="2" borderId="4" xfId="0" applyNumberFormat="1" applyFont="1" applyFill="1" applyBorder="1"/>
    <xf numFmtId="164" fontId="10" fillId="2" borderId="4" xfId="1" applyNumberFormat="1" applyFont="1" applyFill="1" applyBorder="1"/>
    <xf numFmtId="2" fontId="0" fillId="2" borderId="0" xfId="0" applyNumberFormat="1" applyFill="1"/>
    <xf numFmtId="166" fontId="0" fillId="0" borderId="0" xfId="1" applyNumberFormat="1" applyFont="1" applyAlignment="1">
      <alignment horizontal="right"/>
    </xf>
    <xf numFmtId="166" fontId="0" fillId="0" borderId="0" xfId="1" applyNumberFormat="1" applyFont="1"/>
    <xf numFmtId="17" fontId="0" fillId="2" borderId="4" xfId="0" applyNumberFormat="1" applyFont="1" applyFill="1" applyBorder="1"/>
    <xf numFmtId="165" fontId="10" fillId="2" borderId="4" xfId="0" applyNumberFormat="1" applyFont="1" applyFill="1" applyBorder="1"/>
    <xf numFmtId="165" fontId="0" fillId="2" borderId="20" xfId="0" applyNumberFormat="1" applyFont="1" applyFill="1" applyBorder="1"/>
    <xf numFmtId="165" fontId="0" fillId="0" borderId="0" xfId="0" applyNumberFormat="1" applyFill="1"/>
    <xf numFmtId="16" fontId="0" fillId="0" borderId="0" xfId="0" applyNumberFormat="1" applyFill="1"/>
    <xf numFmtId="2" fontId="0" fillId="0" borderId="0" xfId="0" applyNumberFormat="1" applyFill="1"/>
    <xf numFmtId="44" fontId="0" fillId="0" borderId="0" xfId="1" applyFont="1" applyFill="1"/>
    <xf numFmtId="44" fontId="0" fillId="2" borderId="0" xfId="1" applyNumberFormat="1" applyFont="1" applyFill="1"/>
    <xf numFmtId="0" fontId="0" fillId="8" borderId="0" xfId="0" applyFill="1"/>
    <xf numFmtId="44" fontId="12" fillId="0" borderId="0" xfId="1" applyFont="1"/>
    <xf numFmtId="0" fontId="3" fillId="2" borderId="0" xfId="0" applyFont="1" applyFill="1" applyBorder="1"/>
    <xf numFmtId="44" fontId="3" fillId="2" borderId="0" xfId="1" applyNumberFormat="1" applyFont="1" applyFill="1"/>
    <xf numFmtId="166" fontId="3" fillId="2" borderId="0" xfId="0" applyNumberFormat="1" applyFont="1" applyFill="1" applyAlignment="1">
      <alignment horizontal="right"/>
    </xf>
    <xf numFmtId="166" fontId="3" fillId="2" borderId="0" xfId="1" applyNumberFormat="1" applyFont="1" applyFill="1" applyAlignment="1">
      <alignment horizontal="right"/>
    </xf>
    <xf numFmtId="44" fontId="13" fillId="0" borderId="0" xfId="1" applyFont="1"/>
    <xf numFmtId="166" fontId="0" fillId="2" borderId="0" xfId="0" applyNumberFormat="1" applyFill="1"/>
    <xf numFmtId="44" fontId="13" fillId="2" borderId="0" xfId="1" applyFont="1" applyFill="1"/>
    <xf numFmtId="14" fontId="15" fillId="2" borderId="4" xfId="0" applyNumberFormat="1" applyFont="1" applyFill="1" applyBorder="1"/>
    <xf numFmtId="0" fontId="15" fillId="2" borderId="4" xfId="0" applyFont="1" applyFill="1" applyBorder="1"/>
    <xf numFmtId="16" fontId="15" fillId="2" borderId="4" xfId="0" applyNumberFormat="1" applyFont="1" applyFill="1" applyBorder="1"/>
    <xf numFmtId="0" fontId="15" fillId="2" borderId="5" xfId="0" applyFont="1" applyFill="1" applyBorder="1"/>
    <xf numFmtId="0" fontId="15" fillId="2" borderId="6" xfId="0" applyFont="1" applyFill="1" applyBorder="1"/>
    <xf numFmtId="164" fontId="15" fillId="2" borderId="4" xfId="1" applyNumberFormat="1" applyFont="1" applyFill="1" applyBorder="1"/>
    <xf numFmtId="14" fontId="15" fillId="2" borderId="20" xfId="0" applyNumberFormat="1" applyFont="1" applyFill="1" applyBorder="1"/>
    <xf numFmtId="0" fontId="15" fillId="2" borderId="20" xfId="0" applyFont="1" applyFill="1" applyBorder="1"/>
    <xf numFmtId="16" fontId="15" fillId="2" borderId="20" xfId="0" applyNumberFormat="1" applyFont="1" applyFill="1" applyBorder="1"/>
    <xf numFmtId="0" fontId="15" fillId="2" borderId="8" xfId="0" applyFont="1" applyFill="1" applyBorder="1"/>
    <xf numFmtId="0" fontId="15" fillId="2" borderId="0" xfId="0" applyFont="1" applyFill="1" applyBorder="1"/>
    <xf numFmtId="164" fontId="15" fillId="2" borderId="20" xfId="1" applyNumberFormat="1" applyFont="1" applyFill="1" applyBorder="1"/>
    <xf numFmtId="164" fontId="15" fillId="2" borderId="20" xfId="0" applyNumberFormat="1" applyFont="1" applyFill="1" applyBorder="1"/>
    <xf numFmtId="0" fontId="0" fillId="9" borderId="0" xfId="0" applyFill="1" applyBorder="1" applyProtection="1">
      <protection locked="0"/>
    </xf>
    <xf numFmtId="0" fontId="16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165" fontId="0" fillId="2" borderId="1" xfId="0" applyNumberFormat="1" applyFont="1" applyFill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4" fontId="0" fillId="2" borderId="1" xfId="1" applyFont="1" applyFill="1" applyBorder="1"/>
    <xf numFmtId="0" fontId="0" fillId="2" borderId="1" xfId="0" applyFont="1" applyFill="1" applyBorder="1" applyProtection="1">
      <protection locked="0"/>
    </xf>
    <xf numFmtId="0" fontId="0" fillId="2" borderId="3" xfId="0" applyFont="1" applyFill="1" applyBorder="1"/>
    <xf numFmtId="44" fontId="14" fillId="2" borderId="0" xfId="1" applyFont="1" applyFill="1"/>
    <xf numFmtId="17" fontId="0" fillId="2" borderId="0" xfId="0" applyNumberFormat="1" applyFill="1"/>
    <xf numFmtId="0" fontId="0" fillId="2" borderId="0" xfId="0" applyFont="1" applyFill="1"/>
    <xf numFmtId="44" fontId="0" fillId="2" borderId="5" xfId="1" applyNumberFormat="1" applyFont="1" applyFill="1" applyBorder="1"/>
    <xf numFmtId="0" fontId="0" fillId="2" borderId="20" xfId="0" applyFont="1" applyFill="1" applyBorder="1" applyAlignment="1">
      <alignment vertical="center"/>
    </xf>
    <xf numFmtId="0" fontId="17" fillId="2" borderId="1" xfId="0" applyFont="1" applyFill="1" applyBorder="1"/>
    <xf numFmtId="8" fontId="0" fillId="2" borderId="0" xfId="0" applyNumberFormat="1" applyFill="1"/>
    <xf numFmtId="165" fontId="17" fillId="2" borderId="1" xfId="0" applyNumberFormat="1" applyFont="1" applyFill="1" applyBorder="1"/>
    <xf numFmtId="16" fontId="17" fillId="2" borderId="1" xfId="0" applyNumberFormat="1" applyFont="1" applyFill="1" applyBorder="1"/>
    <xf numFmtId="164" fontId="17" fillId="2" borderId="1" xfId="1" applyNumberFormat="1" applyFont="1" applyFill="1" applyBorder="1"/>
    <xf numFmtId="44" fontId="17" fillId="2" borderId="1" xfId="0" applyNumberFormat="1" applyFont="1" applyFill="1" applyBorder="1"/>
    <xf numFmtId="44" fontId="0" fillId="0" borderId="1" xfId="1" applyNumberFormat="1" applyFont="1" applyBorder="1"/>
    <xf numFmtId="0" fontId="0" fillId="0" borderId="2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44" fontId="6" fillId="0" borderId="0" xfId="0" applyNumberFormat="1" applyFont="1" applyBorder="1"/>
    <xf numFmtId="44" fontId="0" fillId="0" borderId="2" xfId="1" applyFont="1" applyBorder="1"/>
    <xf numFmtId="0" fontId="7" fillId="2" borderId="21" xfId="0" applyFont="1" applyFill="1" applyBorder="1"/>
    <xf numFmtId="0" fontId="0" fillId="2" borderId="1" xfId="0" applyFill="1" applyBorder="1" applyProtection="1">
      <protection locked="0"/>
    </xf>
    <xf numFmtId="0" fontId="0" fillId="0" borderId="6" xfId="0" applyFont="1" applyBorder="1"/>
    <xf numFmtId="16" fontId="0" fillId="2" borderId="21" xfId="0" applyNumberFormat="1" applyFont="1" applyFill="1" applyBorder="1"/>
    <xf numFmtId="165" fontId="0" fillId="2" borderId="4" xfId="0" applyNumberFormat="1" applyFill="1" applyBorder="1"/>
    <xf numFmtId="14" fontId="0" fillId="2" borderId="18" xfId="0" applyNumberFormat="1" applyFont="1" applyFill="1" applyBorder="1"/>
    <xf numFmtId="14" fontId="3" fillId="2" borderId="12" xfId="0" applyNumberFormat="1" applyFont="1" applyFill="1" applyBorder="1"/>
    <xf numFmtId="14" fontId="3" fillId="0" borderId="9" xfId="0" applyNumberFormat="1" applyFont="1" applyBorder="1"/>
    <xf numFmtId="0" fontId="0" fillId="2" borderId="4" xfId="0" applyFill="1" applyBorder="1"/>
    <xf numFmtId="0" fontId="3" fillId="2" borderId="12" xfId="0" applyFont="1" applyFill="1" applyBorder="1"/>
    <xf numFmtId="0" fontId="3" fillId="2" borderId="15" xfId="0" applyFont="1" applyFill="1" applyBorder="1"/>
    <xf numFmtId="0" fontId="0" fillId="0" borderId="17" xfId="0" applyFont="1" applyBorder="1"/>
    <xf numFmtId="16" fontId="0" fillId="2" borderId="4" xfId="0" applyNumberFormat="1" applyFill="1" applyBorder="1"/>
    <xf numFmtId="16" fontId="3" fillId="2" borderId="15" xfId="0" applyNumberFormat="1" applyFont="1" applyFill="1" applyBorder="1"/>
    <xf numFmtId="16" fontId="0" fillId="0" borderId="9" xfId="0" applyNumberFormat="1" applyFont="1" applyBorder="1"/>
    <xf numFmtId="0" fontId="0" fillId="2" borderId="5" xfId="0" applyFill="1" applyBorder="1"/>
    <xf numFmtId="0" fontId="3" fillId="0" borderId="15" xfId="0" applyFont="1" applyBorder="1"/>
    <xf numFmtId="0" fontId="0" fillId="0" borderId="10" xfId="0" applyFont="1" applyBorder="1"/>
    <xf numFmtId="0" fontId="3" fillId="2" borderId="5" xfId="0" applyFont="1" applyFill="1" applyBorder="1"/>
    <xf numFmtId="0" fontId="0" fillId="2" borderId="6" xfId="0" applyFill="1" applyBorder="1"/>
    <xf numFmtId="0" fontId="3" fillId="0" borderId="6" xfId="0" applyFont="1" applyBorder="1"/>
    <xf numFmtId="0" fontId="3" fillId="2" borderId="6" xfId="0" applyFont="1" applyFill="1" applyBorder="1"/>
    <xf numFmtId="164" fontId="15" fillId="2" borderId="4" xfId="0" applyNumberFormat="1" applyFont="1" applyFill="1" applyBorder="1"/>
    <xf numFmtId="44" fontId="0" fillId="2" borderId="4" xfId="1" applyFont="1" applyFill="1" applyBorder="1"/>
    <xf numFmtId="164" fontId="3" fillId="0" borderId="15" xfId="0" applyNumberFormat="1" applyFont="1" applyBorder="1"/>
    <xf numFmtId="164" fontId="0" fillId="0" borderId="10" xfId="0" applyNumberFormat="1" applyFont="1" applyBorder="1"/>
    <xf numFmtId="44" fontId="0" fillId="2" borderId="5" xfId="1" applyFont="1" applyFill="1" applyBorder="1"/>
    <xf numFmtId="0" fontId="0" fillId="0" borderId="19" xfId="0" applyFont="1" applyBorder="1"/>
    <xf numFmtId="0" fontId="0" fillId="2" borderId="14" xfId="0" applyFont="1" applyFill="1" applyBorder="1"/>
    <xf numFmtId="44" fontId="17" fillId="2" borderId="0" xfId="1" applyFont="1" applyFill="1"/>
    <xf numFmtId="0" fontId="0" fillId="2" borderId="0" xfId="0" applyNumberFormat="1" applyFill="1"/>
    <xf numFmtId="0" fontId="18" fillId="0" borderId="0" xfId="0" applyFont="1"/>
    <xf numFmtId="0" fontId="0" fillId="2" borderId="0" xfId="0" applyFill="1" applyAlignment="1">
      <alignment horizontal="left"/>
    </xf>
    <xf numFmtId="165" fontId="0" fillId="0" borderId="0" xfId="0" applyNumberFormat="1" applyBorder="1"/>
    <xf numFmtId="44" fontId="0" fillId="0" borderId="0" xfId="1" applyFont="1" applyBorder="1"/>
    <xf numFmtId="16" fontId="0" fillId="0" borderId="0" xfId="0" applyNumberFormat="1" applyBorder="1"/>
    <xf numFmtId="165" fontId="0" fillId="2" borderId="0" xfId="0" applyNumberFormat="1" applyFill="1" applyBorder="1"/>
    <xf numFmtId="16" fontId="0" fillId="2" borderId="0" xfId="0" applyNumberFormat="1" applyFill="1" applyBorder="1"/>
    <xf numFmtId="44" fontId="0" fillId="2" borderId="0" xfId="1" applyFont="1" applyFill="1" applyBorder="1"/>
    <xf numFmtId="166" fontId="0" fillId="2" borderId="0" xfId="0" applyNumberFormat="1" applyFill="1" applyBorder="1"/>
    <xf numFmtId="165" fontId="3" fillId="2" borderId="0" xfId="0" applyNumberFormat="1" applyFont="1" applyFill="1" applyBorder="1"/>
    <xf numFmtId="44" fontId="0" fillId="2" borderId="0" xfId="1" applyNumberFormat="1" applyFont="1" applyFill="1" applyBorder="1"/>
    <xf numFmtId="0" fontId="0" fillId="8" borderId="0" xfId="0" applyFill="1" applyBorder="1" applyProtection="1">
      <protection locked="0"/>
    </xf>
    <xf numFmtId="0" fontId="21" fillId="0" borderId="1" xfId="0" applyFont="1" applyBorder="1"/>
    <xf numFmtId="164" fontId="0" fillId="2" borderId="4" xfId="0" applyNumberFormat="1" applyFont="1" applyFill="1" applyBorder="1" applyAlignment="1">
      <alignment wrapText="1"/>
    </xf>
    <xf numFmtId="165" fontId="0" fillId="2" borderId="21" xfId="0" applyNumberFormat="1" applyFill="1" applyBorder="1" applyAlignment="1"/>
    <xf numFmtId="0" fontId="0" fillId="2" borderId="21" xfId="0" applyFill="1" applyBorder="1" applyAlignment="1"/>
    <xf numFmtId="16" fontId="0" fillId="2" borderId="21" xfId="0" applyNumberFormat="1" applyFill="1" applyBorder="1" applyAlignment="1"/>
    <xf numFmtId="165" fontId="0" fillId="2" borderId="21" xfId="0" applyNumberFormat="1" applyFont="1" applyFill="1" applyBorder="1"/>
    <xf numFmtId="0" fontId="0" fillId="2" borderId="22" xfId="0" applyFill="1" applyBorder="1"/>
    <xf numFmtId="0" fontId="19" fillId="2" borderId="22" xfId="0" applyFont="1" applyFill="1" applyBorder="1"/>
    <xf numFmtId="0" fontId="20" fillId="2" borderId="22" xfId="2" applyFill="1" applyBorder="1"/>
    <xf numFmtId="0" fontId="0" fillId="2" borderId="22" xfId="0" applyFill="1" applyBorder="1" applyProtection="1">
      <protection locked="0"/>
    </xf>
    <xf numFmtId="14" fontId="21" fillId="2" borderId="21" xfId="0" applyNumberFormat="1" applyFont="1" applyFill="1" applyBorder="1"/>
    <xf numFmtId="0" fontId="21" fillId="2" borderId="21" xfId="0" applyFont="1" applyFill="1" applyBorder="1"/>
    <xf numFmtId="16" fontId="21" fillId="2" borderId="21" xfId="0" applyNumberFormat="1" applyFont="1" applyFill="1" applyBorder="1"/>
    <xf numFmtId="164" fontId="21" fillId="2" borderId="21" xfId="0" applyNumberFormat="1" applyFont="1" applyFill="1" applyBorder="1"/>
    <xf numFmtId="164" fontId="21" fillId="2" borderId="21" xfId="1" applyNumberFormat="1" applyFont="1" applyFill="1" applyBorder="1"/>
    <xf numFmtId="165" fontId="22" fillId="2" borderId="1" xfId="0" applyNumberFormat="1" applyFont="1" applyFill="1" applyBorder="1"/>
    <xf numFmtId="165" fontId="22" fillId="0" borderId="1" xfId="0" applyNumberFormat="1" applyFont="1" applyBorder="1"/>
    <xf numFmtId="0" fontId="22" fillId="2" borderId="1" xfId="0" applyFont="1" applyFill="1" applyBorder="1"/>
    <xf numFmtId="0" fontId="22" fillId="0" borderId="1" xfId="0" applyFont="1" applyBorder="1"/>
    <xf numFmtId="16" fontId="22" fillId="2" borderId="1" xfId="0" applyNumberFormat="1" applyFont="1" applyFill="1" applyBorder="1"/>
    <xf numFmtId="16" fontId="22" fillId="0" borderId="1" xfId="0" applyNumberFormat="1" applyFont="1" applyBorder="1"/>
    <xf numFmtId="164" fontId="22" fillId="2" borderId="1" xfId="1" applyNumberFormat="1" applyFont="1" applyFill="1" applyBorder="1"/>
    <xf numFmtId="164" fontId="22" fillId="0" borderId="1" xfId="1" applyNumberFormat="1" applyFont="1" applyBorder="1"/>
    <xf numFmtId="44" fontId="22" fillId="2" borderId="1" xfId="0" applyNumberFormat="1" applyFont="1" applyFill="1" applyBorder="1"/>
    <xf numFmtId="8" fontId="0" fillId="2" borderId="0" xfId="1" applyNumberFormat="1" applyFont="1" applyFill="1"/>
    <xf numFmtId="44" fontId="22" fillId="0" borderId="1" xfId="0" applyNumberFormat="1" applyFont="1" applyBorder="1"/>
    <xf numFmtId="165" fontId="0" fillId="2" borderId="0" xfId="0" applyNumberFormat="1" applyFont="1" applyFill="1"/>
    <xf numFmtId="16" fontId="0" fillId="2" borderId="0" xfId="0" applyNumberFormat="1" applyFont="1" applyFill="1"/>
    <xf numFmtId="166" fontId="0" fillId="2" borderId="0" xfId="0" applyNumberFormat="1" applyFont="1" applyFill="1"/>
    <xf numFmtId="165" fontId="0" fillId="2" borderId="0" xfId="0" applyNumberFormat="1" applyFont="1" applyFill="1" applyBorder="1"/>
    <xf numFmtId="16" fontId="0" fillId="2" borderId="0" xfId="0" applyNumberFormat="1" applyFont="1" applyFill="1" applyBorder="1"/>
    <xf numFmtId="166" fontId="0" fillId="2" borderId="0" xfId="0" applyNumberFormat="1" applyFont="1" applyFill="1" applyAlignment="1">
      <alignment horizontal="center"/>
    </xf>
    <xf numFmtId="0" fontId="0" fillId="2" borderId="0" xfId="0" applyFill="1" applyProtection="1">
      <protection locked="0"/>
    </xf>
    <xf numFmtId="44" fontId="22" fillId="0" borderId="1" xfId="1" applyNumberFormat="1" applyFont="1" applyBorder="1"/>
    <xf numFmtId="0" fontId="22" fillId="2" borderId="1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16" fontId="3" fillId="2" borderId="0" xfId="0" applyNumberFormat="1" applyFont="1" applyFill="1" applyBorder="1"/>
    <xf numFmtId="44" fontId="3" fillId="2" borderId="0" xfId="1" applyFont="1" applyFill="1" applyBorder="1"/>
    <xf numFmtId="166" fontId="3" fillId="2" borderId="0" xfId="0" applyNumberFormat="1" applyFont="1" applyFill="1"/>
    <xf numFmtId="14" fontId="0" fillId="2" borderId="23" xfId="0" applyNumberFormat="1" applyFont="1" applyFill="1" applyBorder="1"/>
    <xf numFmtId="0" fontId="0" fillId="2" borderId="23" xfId="0" applyFont="1" applyFill="1" applyBorder="1"/>
    <xf numFmtId="16" fontId="0" fillId="2" borderId="23" xfId="0" applyNumberFormat="1" applyFont="1" applyFill="1" applyBorder="1"/>
    <xf numFmtId="0" fontId="0" fillId="2" borderId="24" xfId="0" applyFont="1" applyFill="1" applyBorder="1"/>
    <xf numFmtId="0" fontId="0" fillId="2" borderId="25" xfId="0" applyFont="1" applyFill="1" applyBorder="1"/>
    <xf numFmtId="164" fontId="0" fillId="2" borderId="23" xfId="1" applyNumberFormat="1" applyFont="1" applyFill="1" applyBorder="1"/>
    <xf numFmtId="44" fontId="0" fillId="2" borderId="8" xfId="1" applyNumberFormat="1" applyFont="1" applyFill="1" applyBorder="1"/>
    <xf numFmtId="165" fontId="0" fillId="2" borderId="2" xfId="0" applyNumberFormat="1" applyFont="1" applyFill="1" applyBorder="1"/>
    <xf numFmtId="0" fontId="0" fillId="2" borderId="2" xfId="0" applyFont="1" applyFill="1" applyBorder="1"/>
    <xf numFmtId="16" fontId="0" fillId="2" borderId="1" xfId="0" applyNumberFormat="1" applyFont="1" applyFill="1" applyBorder="1"/>
    <xf numFmtId="16" fontId="0" fillId="2" borderId="2" xfId="0" applyNumberFormat="1" applyFont="1" applyFill="1" applyBorder="1"/>
    <xf numFmtId="164" fontId="0" fillId="2" borderId="1" xfId="1" applyNumberFormat="1" applyFont="1" applyFill="1" applyBorder="1"/>
    <xf numFmtId="164" fontId="0" fillId="2" borderId="2" xfId="1" applyNumberFormat="1" applyFont="1" applyFill="1" applyBorder="1"/>
    <xf numFmtId="44" fontId="0" fillId="2" borderId="1" xfId="0" applyNumberFormat="1" applyFont="1" applyFill="1" applyBorder="1"/>
    <xf numFmtId="44" fontId="0" fillId="2" borderId="2" xfId="0" applyNumberFormat="1" applyFont="1" applyFill="1" applyBorder="1"/>
    <xf numFmtId="0" fontId="0" fillId="0" borderId="3" xfId="0" applyFont="1" applyBorder="1"/>
    <xf numFmtId="44" fontId="0" fillId="0" borderId="3" xfId="0" applyNumberFormat="1" applyFont="1" applyBorder="1"/>
    <xf numFmtId="0" fontId="0" fillId="2" borderId="0" xfId="0" applyFill="1" applyAlignment="1">
      <alignment shrinkToFit="1"/>
    </xf>
    <xf numFmtId="165" fontId="0" fillId="2" borderId="0" xfId="0" applyNumberFormat="1" applyFill="1" applyAlignment="1">
      <alignment shrinkToFit="1"/>
    </xf>
    <xf numFmtId="164" fontId="0" fillId="2" borderId="0" xfId="0" applyNumberFormat="1" applyFill="1" applyAlignment="1">
      <alignment shrinkToFit="1"/>
    </xf>
    <xf numFmtId="0" fontId="3" fillId="0" borderId="0" xfId="0" applyFont="1" applyAlignment="1">
      <alignment shrinkToFit="1"/>
    </xf>
    <xf numFmtId="0" fontId="11" fillId="0" borderId="0" xfId="0" applyFont="1" applyAlignment="1">
      <alignment shrinkToFit="1"/>
    </xf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44" fontId="0" fillId="0" borderId="0" xfId="0" applyNumberFormat="1" applyFont="1" applyAlignment="1">
      <alignment wrapText="1"/>
    </xf>
    <xf numFmtId="0" fontId="0" fillId="10" borderId="0" xfId="0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 wrapText="1"/>
    </xf>
    <xf numFmtId="170" fontId="0" fillId="0" borderId="0" xfId="0" applyNumberFormat="1" applyAlignment="1">
      <alignment horizontal="center" wrapText="1"/>
    </xf>
    <xf numFmtId="1" fontId="0" fillId="0" borderId="0" xfId="0" applyNumberFormat="1" applyAlignment="1">
      <alignment wrapText="1"/>
    </xf>
    <xf numFmtId="165" fontId="0" fillId="10" borderId="0" xfId="0" applyNumberFormat="1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44" fontId="0" fillId="10" borderId="0" xfId="1" applyFont="1" applyFill="1" applyBorder="1" applyAlignment="1">
      <alignment horizontal="center" vertical="center" wrapText="1"/>
    </xf>
    <xf numFmtId="16" fontId="0" fillId="1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/>
    <xf numFmtId="165" fontId="0" fillId="0" borderId="0" xfId="0" applyNumberFormat="1" applyBorder="1" applyAlignment="1">
      <alignment vertical="center"/>
    </xf>
    <xf numFmtId="0" fontId="24" fillId="12" borderId="0" xfId="0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13" borderId="0" xfId="0" applyFill="1" applyBorder="1"/>
    <xf numFmtId="167" fontId="0" fillId="13" borderId="0" xfId="0" applyNumberFormat="1" applyFill="1" applyAlignment="1">
      <alignment wrapText="1"/>
    </xf>
    <xf numFmtId="0" fontId="0" fillId="13" borderId="0" xfId="0" applyFill="1" applyAlignment="1">
      <alignment wrapText="1"/>
    </xf>
    <xf numFmtId="170" fontId="0" fillId="13" borderId="0" xfId="0" applyNumberFormat="1" applyFill="1" applyAlignment="1">
      <alignment horizontal="center" wrapText="1"/>
    </xf>
    <xf numFmtId="1" fontId="0" fillId="13" borderId="0" xfId="0" applyNumberFormat="1" applyFill="1" applyAlignment="1">
      <alignment wrapText="1"/>
    </xf>
    <xf numFmtId="44" fontId="0" fillId="13" borderId="0" xfId="1" applyFont="1" applyFill="1" applyAlignment="1">
      <alignment wrapText="1"/>
    </xf>
    <xf numFmtId="0" fontId="0" fillId="13" borderId="0" xfId="0" applyFill="1"/>
    <xf numFmtId="165" fontId="0" fillId="13" borderId="0" xfId="0" applyNumberFormat="1" applyFill="1" applyAlignment="1">
      <alignment wrapText="1"/>
    </xf>
    <xf numFmtId="164" fontId="0" fillId="13" borderId="0" xfId="0" applyNumberFormat="1" applyFill="1" applyAlignment="1">
      <alignment wrapText="1"/>
    </xf>
    <xf numFmtId="165" fontId="0" fillId="13" borderId="0" xfId="0" applyNumberFormat="1" applyFill="1" applyBorder="1" applyAlignment="1">
      <alignment wrapText="1"/>
    </xf>
    <xf numFmtId="0" fontId="0" fillId="13" borderId="0" xfId="0" applyFill="1" applyBorder="1" applyAlignment="1">
      <alignment wrapText="1"/>
    </xf>
    <xf numFmtId="170" fontId="0" fillId="13" borderId="0" xfId="0" applyNumberFormat="1" applyFill="1" applyBorder="1" applyAlignment="1">
      <alignment horizontal="center" wrapText="1"/>
    </xf>
    <xf numFmtId="1" fontId="0" fillId="13" borderId="0" xfId="0" applyNumberFormat="1" applyFill="1" applyBorder="1" applyAlignment="1">
      <alignment wrapText="1"/>
    </xf>
    <xf numFmtId="44" fontId="0" fillId="13" borderId="0" xfId="1" applyFont="1" applyFill="1" applyBorder="1" applyAlignment="1">
      <alignment wrapText="1"/>
    </xf>
    <xf numFmtId="44" fontId="0" fillId="13" borderId="0" xfId="1" applyNumberFormat="1" applyFont="1" applyFill="1" applyBorder="1" applyAlignment="1">
      <alignment wrapText="1"/>
    </xf>
    <xf numFmtId="167" fontId="0" fillId="13" borderId="0" xfId="0" applyNumberFormat="1" applyFill="1" applyBorder="1" applyAlignment="1">
      <alignment wrapText="1"/>
    </xf>
    <xf numFmtId="165" fontId="3" fillId="13" borderId="0" xfId="0" applyNumberFormat="1" applyFont="1" applyFill="1" applyAlignment="1">
      <alignment wrapText="1"/>
    </xf>
    <xf numFmtId="0" fontId="3" fillId="13" borderId="0" xfId="0" applyFont="1" applyFill="1" applyAlignment="1">
      <alignment wrapText="1"/>
    </xf>
    <xf numFmtId="170" fontId="3" fillId="13" borderId="0" xfId="0" applyNumberFormat="1" applyFont="1" applyFill="1" applyAlignment="1">
      <alignment horizontal="center" wrapText="1"/>
    </xf>
    <xf numFmtId="1" fontId="3" fillId="13" borderId="0" xfId="0" applyNumberFormat="1" applyFont="1" applyFill="1" applyAlignment="1">
      <alignment wrapText="1"/>
    </xf>
    <xf numFmtId="44" fontId="3" fillId="13" borderId="0" xfId="1" applyFont="1" applyFill="1" applyAlignment="1">
      <alignment wrapText="1"/>
    </xf>
    <xf numFmtId="44" fontId="0" fillId="13" borderId="0" xfId="1" applyFont="1" applyFill="1"/>
    <xf numFmtId="167" fontId="3" fillId="13" borderId="0" xfId="0" applyNumberFormat="1" applyFont="1" applyFill="1" applyAlignment="1">
      <alignment wrapText="1"/>
    </xf>
    <xf numFmtId="169" fontId="0" fillId="13" borderId="0" xfId="0" applyNumberFormat="1" applyFill="1" applyBorder="1" applyAlignment="1">
      <alignment wrapText="1"/>
    </xf>
    <xf numFmtId="0" fontId="0" fillId="13" borderId="0" xfId="0" applyFill="1" applyBorder="1" applyProtection="1">
      <protection locked="0"/>
    </xf>
    <xf numFmtId="168" fontId="0" fillId="13" borderId="0" xfId="0" applyNumberFormat="1" applyFill="1" applyAlignment="1">
      <alignment wrapText="1"/>
    </xf>
    <xf numFmtId="170" fontId="0" fillId="10" borderId="0" xfId="0" applyNumberFormat="1" applyFill="1" applyBorder="1" applyAlignment="1">
      <alignment horizontal="center" vertical="center" wrapText="1"/>
    </xf>
    <xf numFmtId="1" fontId="0" fillId="10" borderId="0" xfId="0" applyNumberFormat="1" applyFill="1" applyBorder="1" applyAlignment="1">
      <alignment horizontal="center" vertical="center" wrapText="1"/>
    </xf>
    <xf numFmtId="0" fontId="0" fillId="10" borderId="0" xfId="0" applyFill="1" applyBorder="1" applyAlignment="1">
      <alignment vertical="center" wrapText="1"/>
    </xf>
    <xf numFmtId="44" fontId="0" fillId="10" borderId="0" xfId="1" applyNumberFormat="1" applyFont="1" applyFill="1" applyBorder="1" applyAlignment="1">
      <alignment vertical="center" wrapText="1"/>
    </xf>
    <xf numFmtId="0" fontId="0" fillId="10" borderId="0" xfId="0" applyNumberFormat="1" applyFill="1" applyBorder="1" applyAlignment="1">
      <alignment horizontal="center" vertical="center" wrapText="1"/>
    </xf>
    <xf numFmtId="165" fontId="3" fillId="10" borderId="0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170" fontId="3" fillId="10" borderId="0" xfId="0" applyNumberFormat="1" applyFont="1" applyFill="1" applyBorder="1" applyAlignment="1">
      <alignment horizontal="center" vertical="center" wrapText="1"/>
    </xf>
    <xf numFmtId="1" fontId="3" fillId="10" borderId="0" xfId="0" applyNumberFormat="1" applyFont="1" applyFill="1" applyBorder="1" applyAlignment="1">
      <alignment horizontal="center" vertical="center" wrapText="1"/>
    </xf>
    <xf numFmtId="0" fontId="0" fillId="10" borderId="0" xfId="0" applyFill="1" applyBorder="1"/>
    <xf numFmtId="165" fontId="0" fillId="10" borderId="0" xfId="0" applyNumberFormat="1" applyFill="1" applyBorder="1" applyAlignment="1">
      <alignment vertical="center"/>
    </xf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 applyAlignment="1">
      <alignment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4" fontId="0" fillId="0" borderId="0" xfId="1" applyFont="1" applyFill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165" fontId="28" fillId="15" borderId="21" xfId="0" applyNumberFormat="1" applyFont="1" applyFill="1" applyBorder="1" applyAlignment="1">
      <alignment horizontal="center" vertical="center" wrapText="1"/>
    </xf>
    <xf numFmtId="0" fontId="28" fillId="15" borderId="21" xfId="0" applyFont="1" applyFill="1" applyBorder="1" applyAlignment="1">
      <alignment horizontal="center" vertical="center" wrapText="1"/>
    </xf>
    <xf numFmtId="44" fontId="28" fillId="15" borderId="21" xfId="1" applyFont="1" applyFill="1" applyBorder="1" applyAlignment="1">
      <alignment horizontal="center" vertical="center" wrapText="1"/>
    </xf>
    <xf numFmtId="0" fontId="28" fillId="15" borderId="21" xfId="0" applyFont="1" applyFill="1" applyBorder="1" applyAlignment="1" applyProtection="1">
      <alignment horizontal="center" vertical="center" wrapText="1"/>
      <protection locked="0"/>
    </xf>
    <xf numFmtId="0" fontId="3" fillId="10" borderId="0" xfId="0" applyNumberFormat="1" applyFont="1" applyFill="1" applyBorder="1" applyAlignment="1">
      <alignment horizontal="center" vertical="center" wrapText="1"/>
    </xf>
    <xf numFmtId="0" fontId="0" fillId="10" borderId="0" xfId="0" applyNumberFormat="1" applyFill="1" applyBorder="1" applyAlignment="1">
      <alignment horizontal="center" vertical="center"/>
    </xf>
    <xf numFmtId="165" fontId="0" fillId="16" borderId="0" xfId="0" applyNumberFormat="1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0" fillId="17" borderId="0" xfId="0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0" fontId="0" fillId="16" borderId="0" xfId="0" applyFill="1" applyBorder="1" applyAlignment="1">
      <alignment horizontal="center" vertical="center" wrapText="1"/>
    </xf>
    <xf numFmtId="0" fontId="0" fillId="16" borderId="0" xfId="0" applyFill="1" applyBorder="1" applyAlignment="1" applyProtection="1">
      <alignment horizontal="center" vertical="center" wrapText="1"/>
      <protection locked="0"/>
    </xf>
    <xf numFmtId="16" fontId="0" fillId="16" borderId="0" xfId="0" applyNumberFormat="1" applyFill="1" applyAlignment="1">
      <alignment horizontal="center" vertical="center" wrapText="1"/>
    </xf>
    <xf numFmtId="165" fontId="0" fillId="16" borderId="0" xfId="0" applyNumberFormat="1" applyFill="1" applyBorder="1" applyAlignment="1">
      <alignment horizontal="center" vertical="center" wrapText="1"/>
    </xf>
    <xf numFmtId="16" fontId="0" fillId="16" borderId="0" xfId="0" applyNumberFormat="1" applyFill="1" applyBorder="1" applyAlignment="1">
      <alignment horizontal="center" vertical="center" wrapText="1"/>
    </xf>
    <xf numFmtId="44" fontId="0" fillId="16" borderId="0" xfId="1" applyFont="1" applyFill="1" applyBorder="1" applyAlignment="1">
      <alignment horizontal="center" vertical="center" wrapText="1"/>
    </xf>
    <xf numFmtId="44" fontId="0" fillId="16" borderId="0" xfId="1" applyNumberFormat="1" applyFont="1" applyFill="1" applyBorder="1" applyAlignment="1">
      <alignment horizontal="center" vertical="center" wrapText="1"/>
    </xf>
    <xf numFmtId="165" fontId="0" fillId="16" borderId="0" xfId="0" applyNumberFormat="1" applyFill="1" applyAlignment="1">
      <alignment horizontal="center" wrapText="1"/>
    </xf>
    <xf numFmtId="0" fontId="0" fillId="16" borderId="0" xfId="0" applyFill="1" applyAlignment="1">
      <alignment horizontal="center" wrapText="1"/>
    </xf>
    <xf numFmtId="16" fontId="0" fillId="16" borderId="0" xfId="0" applyNumberFormat="1" applyFill="1" applyAlignment="1">
      <alignment wrapText="1"/>
    </xf>
    <xf numFmtId="0" fontId="0" fillId="16" borderId="0" xfId="0" applyNumberFormat="1" applyFill="1" applyAlignment="1">
      <alignment horizontal="center" wrapText="1"/>
    </xf>
    <xf numFmtId="44" fontId="2" fillId="16" borderId="0" xfId="1" applyFont="1" applyFill="1" applyAlignment="1">
      <alignment wrapText="1"/>
    </xf>
    <xf numFmtId="0" fontId="0" fillId="16" borderId="0" xfId="0" applyFill="1" applyAlignment="1">
      <alignment wrapText="1"/>
    </xf>
    <xf numFmtId="0" fontId="0" fillId="16" borderId="0" xfId="0" applyFill="1" applyAlignment="1">
      <alignment horizontal="center"/>
    </xf>
    <xf numFmtId="165" fontId="0" fillId="16" borderId="0" xfId="0" applyNumberForma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16" fontId="0" fillId="16" borderId="0" xfId="0" applyNumberFormat="1" applyFill="1" applyAlignment="1">
      <alignment horizontal="center" vertical="center"/>
    </xf>
    <xf numFmtId="44" fontId="0" fillId="16" borderId="0" xfId="1" applyFont="1" applyFill="1" applyAlignment="1">
      <alignment horizontal="center" vertical="center"/>
    </xf>
    <xf numFmtId="0" fontId="0" fillId="16" borderId="0" xfId="0" applyFill="1" applyBorder="1" applyAlignment="1">
      <alignment horizontal="center" vertical="center"/>
    </xf>
    <xf numFmtId="0" fontId="0" fillId="16" borderId="0" xfId="0" applyFill="1" applyBorder="1" applyAlignment="1" applyProtection="1">
      <alignment horizontal="center" vertical="center"/>
      <protection locked="0"/>
    </xf>
    <xf numFmtId="165" fontId="0" fillId="19" borderId="0" xfId="0" applyNumberFormat="1" applyFill="1" applyBorder="1" applyAlignment="1">
      <alignment horizontal="center" vertical="center" wrapText="1"/>
    </xf>
    <xf numFmtId="165" fontId="30" fillId="19" borderId="0" xfId="0" applyNumberFormat="1" applyFont="1" applyFill="1" applyBorder="1" applyAlignment="1">
      <alignment horizontal="center" vertical="center" wrapText="1"/>
    </xf>
    <xf numFmtId="44" fontId="0" fillId="10" borderId="0" xfId="1" applyNumberFormat="1" applyFont="1" applyFill="1" applyBorder="1" applyAlignment="1">
      <alignment horizontal="center" vertical="center" wrapText="1"/>
    </xf>
    <xf numFmtId="171" fontId="0" fillId="10" borderId="0" xfId="0" applyNumberFormat="1" applyFill="1" applyBorder="1" applyAlignment="1">
      <alignment horizontal="center" vertical="center" wrapText="1"/>
    </xf>
    <xf numFmtId="165" fontId="29" fillId="18" borderId="0" xfId="0" applyNumberFormat="1" applyFont="1" applyFill="1" applyBorder="1" applyAlignment="1">
      <alignment horizontal="center" vertical="center" wrapText="1"/>
    </xf>
    <xf numFmtId="0" fontId="23" fillId="11" borderId="0" xfId="0" applyFont="1" applyFill="1" applyBorder="1" applyAlignment="1">
      <alignment horizontal="center" vertical="center"/>
    </xf>
    <xf numFmtId="0" fontId="24" fillId="12" borderId="0" xfId="0" applyFont="1" applyFill="1" applyBorder="1" applyAlignment="1">
      <alignment horizontal="center" vertical="center" wrapText="1"/>
    </xf>
    <xf numFmtId="0" fontId="27" fillId="14" borderId="21" xfId="0" applyFont="1" applyFill="1" applyBorder="1" applyAlignment="1">
      <alignment horizontal="center" vertical="center"/>
    </xf>
    <xf numFmtId="165" fontId="26" fillId="14" borderId="21" xfId="0" applyNumberFormat="1" applyFont="1" applyFill="1" applyBorder="1" applyAlignment="1">
      <alignment horizontal="center" vertical="center"/>
    </xf>
    <xf numFmtId="1" fontId="26" fillId="14" borderId="21" xfId="0" applyNumberFormat="1" applyFont="1" applyFill="1" applyBorder="1" applyAlignment="1">
      <alignment horizontal="center" vertical="center"/>
    </xf>
    <xf numFmtId="44" fontId="26" fillId="14" borderId="21" xfId="0" applyNumberFormat="1" applyFont="1" applyFill="1" applyBorder="1" applyAlignment="1">
      <alignment horizontal="center" vertical="center"/>
    </xf>
    <xf numFmtId="0" fontId="25" fillId="12" borderId="0" xfId="0" applyFont="1" applyFill="1" applyBorder="1" applyAlignment="1">
      <alignment horizontal="center" vertical="center" wrapText="1"/>
    </xf>
    <xf numFmtId="165" fontId="4" fillId="6" borderId="0" xfId="0" applyNumberFormat="1" applyFont="1" applyFill="1" applyAlignment="1">
      <alignment horizontal="center" vertical="center"/>
    </xf>
    <xf numFmtId="165" fontId="28" fillId="15" borderId="21" xfId="0" applyNumberFormat="1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147"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ill>
        <patternFill patternType="darkGrid">
          <fgColor rgb="FFFF0000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 val="0"/>
        <i/>
        <color theme="7" tint="-0.499984740745262"/>
      </font>
      <fill>
        <patternFill>
          <bgColor theme="7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1" formatCode="dd\-mmm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8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800]dddd\,\ mmmm\ dd\,\ yyyy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border outline="0"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general" vertical="bottom" textRotation="0" wrapText="1" indent="0" justifyLastLine="0" shrinkToFit="0" readingOrder="0"/>
    </dxf>
    <dxf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" formatCode="0"/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numFmt numFmtId="170" formatCode="dd/mm/yy;@"/>
      <alignment horizontal="center" vertical="bottom" textRotation="0" wrapText="1" indent="0" justifyLastLine="0" shrinkToFit="0" readingOrder="0"/>
    </dxf>
    <dxf>
      <numFmt numFmtId="170" formatCode="dd/mm/yy;@"/>
      <fill>
        <patternFill>
          <fgColor indexed="64"/>
          <bgColor theme="0" tint="-4.9989318521683403E-2"/>
        </patternFill>
      </fill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5" formatCode="[$-F800]dddd\,\ mmmm\ dd\,\ yyyy"/>
      <fill>
        <patternFill>
          <fgColor indexed="64"/>
          <bgColor theme="0" tint="-4.9989318521683403E-2"/>
        </patternFill>
      </fill>
      <alignment horizontal="general" vertical="bottom" textRotation="0" wrapText="1" indent="0" justifyLastLine="0" shrinkToFit="0" readingOrder="0"/>
    </dxf>
    <dxf>
      <fill>
        <patternFill>
          <fgColor indexed="64"/>
          <bgColor theme="0" tint="-4.9989318521683403E-2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164" displayName="Tableau164" ref="A2:I105" totalsRowCount="1" headerRowDxfId="146" dataDxfId="145">
  <autoFilter ref="A2:I104"/>
  <sortState ref="A3:K104">
    <sortCondition ref="A2:A104"/>
  </sortState>
  <tableColumns count="9">
    <tableColumn id="1" name="Date de la prestation" totalsRowLabel="Total" dataDxfId="144" totalsRowDxfId="143"/>
    <tableColumn id="2" name="Nom du client" dataDxfId="142" totalsRowDxfId="141"/>
    <tableColumn id="3" name="Société" dataDxfId="140" totalsRowDxfId="139"/>
    <tableColumn id="4" name="Date de la demande" dataDxfId="138" totalsRowDxfId="137"/>
    <tableColumn id="8" name="Nombre de personne" dataDxfId="136" totalsRowDxfId="135"/>
    <tableColumn id="6" name="Type de prestation" dataDxfId="134" totalsRowDxfId="133"/>
    <tableColumn id="7" name="Nom du document" dataDxfId="132" totalsRowDxfId="131"/>
    <tableColumn id="11" name="Estimation du montant total HT" totalsRowFunction="sum" dataDxfId="130" totalsRowDxfId="129" dataCellStyle="Monétaire"/>
    <tableColumn id="9" name="Relance" dataDxfId="128" totalsRowDxfId="127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4" name="Tableau4" displayName="Tableau4" ref="A2:K227" totalsRowShown="0" headerRowDxfId="126" tableBorderDxfId="125">
  <autoFilter ref="A2:K227">
    <filterColumn colId="0">
      <customFilters>
        <customFilter operator="notEqual" val=" "/>
      </customFilters>
    </filterColumn>
  </autoFilter>
  <sortState ref="A3:XFD198">
    <sortCondition ref="A2:A198"/>
  </sortState>
  <tableColumns count="11">
    <tableColumn id="1" name="Date de la prestation" dataDxfId="124"/>
    <tableColumn id="2" name="Nom du client" dataDxfId="123"/>
    <tableColumn id="3" name="Société" dataDxfId="122"/>
    <tableColumn id="4" name="Date de la demande" dataDxfId="121"/>
    <tableColumn id="5" name="Nombre de personne" dataDxfId="120"/>
    <tableColumn id="6" name="Type de prestation" dataDxfId="119"/>
    <tableColumn id="7" name="Nom du document" dataDxfId="118"/>
    <tableColumn id="8" name="Estimation du montant total HT" dataDxfId="117"/>
    <tableColumn id="10" name="Motif " dataDxfId="116"/>
    <tableColumn id="11" name="Colonne1"/>
    <tableColumn id="12" name="Colonne2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2:P744" totalsRowCount="1" headerRowDxfId="115" dataDxfId="113" headerRowBorderDxfId="114" tableBorderDxfId="112" totalsRowBorderDxfId="111">
  <autoFilter ref="A2:P743"/>
  <sortState ref="A3:XFD743">
    <sortCondition ref="A2:A743"/>
  </sortState>
  <tableColumns count="16">
    <tableColumn id="1" name="Date de la prestation" totalsRowLabel="Total" dataDxfId="110" totalsRowDxfId="109"/>
    <tableColumn id="2" name="Nom du client" dataDxfId="108" totalsRowDxfId="107"/>
    <tableColumn id="3" name="Société" dataDxfId="106" totalsRowDxfId="105"/>
    <tableColumn id="4" name="Date de la demande" dataDxfId="104" totalsRowDxfId="103"/>
    <tableColumn id="5" name="Nombre de personne" dataDxfId="102" totalsRowDxfId="101"/>
    <tableColumn id="6" name="Type de prestation" dataDxfId="100" totalsRowDxfId="99"/>
    <tableColumn id="7" name="Nom du document" dataDxfId="98" totalsRowDxfId="97"/>
    <tableColumn id="8" name="Estimation du montant total HT" totalsRowFunction="sum" dataDxfId="96" totalsRowDxfId="95" dataCellStyle="Monétaire"/>
    <tableColumn id="9" name="Ticket moyen HT" dataDxfId="94" totalsRowDxfId="93"/>
    <tableColumn id="10" name="Colonne1" dataDxfId="92" totalsRowDxfId="91"/>
    <tableColumn id="11" name="Colonne2" dataDxfId="90" totalsRowDxfId="89"/>
    <tableColumn id="12" name="Colonne3" dataDxfId="88" totalsRowDxfId="87"/>
    <tableColumn id="13" name="Colonne4" dataDxfId="86" totalsRowDxfId="85"/>
    <tableColumn id="14" name="Colonne5" dataDxfId="84" totalsRowDxfId="83"/>
    <tableColumn id="15" name="Colonne6" dataDxfId="82" totalsRowDxfId="81"/>
    <tableColumn id="16" name="Colonne7" dataDxfId="80" totalsRowDxfId="79"/>
  </tableColumns>
  <tableStyleInfo name="TableStyleLight13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388"/>
  <sheetViews>
    <sheetView tabSelected="1" zoomScale="80" zoomScaleNormal="80" workbookViewId="0">
      <selection activeCell="J9" sqref="J9"/>
    </sheetView>
  </sheetViews>
  <sheetFormatPr baseColWidth="10" defaultRowHeight="15" x14ac:dyDescent="0.25"/>
  <cols>
    <col min="1" max="1" width="27.85546875" style="317" bestFit="1" customWidth="1"/>
    <col min="2" max="2" width="25.140625" style="318" bestFit="1" customWidth="1"/>
    <col min="3" max="3" width="21" style="317" customWidth="1"/>
    <col min="4" max="4" width="12.85546875" style="317" customWidth="1"/>
    <col min="5" max="5" width="15.42578125" style="317" customWidth="1"/>
    <col min="6" max="6" width="10.140625" style="317" customWidth="1"/>
    <col min="7" max="7" width="13.7109375" style="318" customWidth="1"/>
    <col min="8" max="8" width="11.85546875" style="318" customWidth="1"/>
    <col min="9" max="9" width="6.85546875" style="318" customWidth="1"/>
    <col min="10" max="10" width="14.85546875" style="318" customWidth="1"/>
    <col min="11" max="11" width="24.140625" style="318" customWidth="1"/>
    <col min="12" max="12" width="44.28515625" style="318" customWidth="1"/>
    <col min="13" max="13" width="34.85546875" style="317" customWidth="1"/>
    <col min="14" max="16384" width="11.42578125" style="23"/>
  </cols>
  <sheetData>
    <row r="1" spans="1:20" ht="15" customHeight="1" x14ac:dyDescent="0.25">
      <c r="A1" s="402" t="s">
        <v>632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322"/>
      <c r="N1" s="319"/>
      <c r="O1" s="319"/>
      <c r="T1" s="23" t="s">
        <v>633</v>
      </c>
    </row>
    <row r="2" spans="1:20" ht="15" customHeight="1" x14ac:dyDescent="0.25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322"/>
      <c r="N2" s="319"/>
      <c r="O2" s="319" t="s">
        <v>634</v>
      </c>
      <c r="T2" s="23" t="s">
        <v>318</v>
      </c>
    </row>
    <row r="3" spans="1:20" ht="33" customHeight="1" x14ac:dyDescent="0.25">
      <c r="A3" s="403" t="s">
        <v>2</v>
      </c>
      <c r="B3" s="403" t="s">
        <v>0</v>
      </c>
      <c r="C3" s="403" t="s">
        <v>1</v>
      </c>
      <c r="D3" s="403" t="s">
        <v>3</v>
      </c>
      <c r="E3" s="403" t="s">
        <v>4</v>
      </c>
      <c r="F3" s="408" t="s">
        <v>637</v>
      </c>
      <c r="G3" s="403" t="s">
        <v>629</v>
      </c>
      <c r="H3" s="403" t="s">
        <v>631</v>
      </c>
      <c r="I3" s="403" t="s">
        <v>639</v>
      </c>
      <c r="J3" s="403" t="s">
        <v>638</v>
      </c>
      <c r="K3" s="403" t="s">
        <v>7</v>
      </c>
      <c r="L3" s="403" t="s">
        <v>31</v>
      </c>
      <c r="M3" s="321"/>
      <c r="N3" s="319"/>
      <c r="O3" s="319" t="s">
        <v>635</v>
      </c>
      <c r="P3" s="318" t="s">
        <v>53</v>
      </c>
    </row>
    <row r="4" spans="1:20" ht="40.5" customHeight="1" x14ac:dyDescent="0.25">
      <c r="A4" s="403"/>
      <c r="B4" s="403"/>
      <c r="C4" s="403"/>
      <c r="D4" s="403"/>
      <c r="E4" s="403"/>
      <c r="F4" s="408"/>
      <c r="G4" s="403"/>
      <c r="H4" s="403"/>
      <c r="I4" s="403"/>
      <c r="J4" s="403"/>
      <c r="K4" s="403"/>
      <c r="L4" s="403"/>
      <c r="M4" s="321"/>
      <c r="N4" s="319"/>
      <c r="O4" s="319" t="s">
        <v>636</v>
      </c>
      <c r="P4" s="310"/>
    </row>
    <row r="5" spans="1:20" s="323" customFormat="1" ht="30" customHeight="1" x14ac:dyDescent="0.25">
      <c r="A5" s="313">
        <v>42521</v>
      </c>
      <c r="B5" s="314" t="s">
        <v>568</v>
      </c>
      <c r="C5" s="314" t="s">
        <v>66</v>
      </c>
      <c r="D5" s="314"/>
      <c r="E5" s="314">
        <v>160504004</v>
      </c>
      <c r="F5" s="314" t="s">
        <v>634</v>
      </c>
      <c r="G5" s="314">
        <v>170</v>
      </c>
      <c r="H5" s="314"/>
      <c r="I5" s="354" t="s">
        <v>53</v>
      </c>
      <c r="J5" s="314" t="s">
        <v>569</v>
      </c>
      <c r="K5" s="315">
        <f t="shared" ref="K5:K37" si="0">PRODUCT(G5:J5)</f>
        <v>170</v>
      </c>
      <c r="L5" s="309"/>
      <c r="M5" s="352"/>
      <c r="N5" s="319"/>
      <c r="O5" s="319"/>
    </row>
    <row r="6" spans="1:20" s="323" customFormat="1" ht="30" customHeight="1" x14ac:dyDescent="0.25">
      <c r="A6" s="313">
        <v>42521</v>
      </c>
      <c r="B6" s="314" t="s">
        <v>412</v>
      </c>
      <c r="C6" s="314" t="s">
        <v>609</v>
      </c>
      <c r="D6" s="316">
        <v>42500</v>
      </c>
      <c r="E6" s="314">
        <v>160510005</v>
      </c>
      <c r="F6" s="316" t="s">
        <v>634</v>
      </c>
      <c r="G6" s="314">
        <v>35</v>
      </c>
      <c r="H6" s="314"/>
      <c r="I6" s="354" t="s">
        <v>53</v>
      </c>
      <c r="J6" s="314" t="s">
        <v>116</v>
      </c>
      <c r="K6" s="315">
        <f t="shared" si="0"/>
        <v>35</v>
      </c>
      <c r="L6" s="314"/>
      <c r="M6" s="352"/>
      <c r="N6" s="319"/>
      <c r="O6" s="319"/>
    </row>
    <row r="7" spans="1:20" s="323" customFormat="1" ht="30" x14ac:dyDescent="0.25">
      <c r="A7" s="313">
        <v>42522</v>
      </c>
      <c r="B7" s="314" t="s">
        <v>14</v>
      </c>
      <c r="C7" s="314" t="s">
        <v>118</v>
      </c>
      <c r="D7" s="350">
        <v>42341</v>
      </c>
      <c r="E7" s="314"/>
      <c r="F7" s="350" t="s">
        <v>636</v>
      </c>
      <c r="G7" s="351">
        <v>100</v>
      </c>
      <c r="H7" s="351"/>
      <c r="I7" s="354"/>
      <c r="J7" s="314" t="s">
        <v>119</v>
      </c>
      <c r="K7" s="315">
        <f t="shared" si="0"/>
        <v>100</v>
      </c>
      <c r="L7" s="314" t="s">
        <v>163</v>
      </c>
      <c r="M7" s="352"/>
      <c r="N7" s="319"/>
      <c r="O7" s="319"/>
    </row>
    <row r="8" spans="1:20" s="323" customFormat="1" ht="30" customHeight="1" x14ac:dyDescent="0.25">
      <c r="A8" s="313">
        <v>42522</v>
      </c>
      <c r="B8" s="314" t="s">
        <v>616</v>
      </c>
      <c r="C8" s="314" t="s">
        <v>617</v>
      </c>
      <c r="D8" s="350"/>
      <c r="E8" s="314" t="s">
        <v>618</v>
      </c>
      <c r="F8" s="350" t="s">
        <v>636</v>
      </c>
      <c r="G8" s="351"/>
      <c r="H8" s="351"/>
      <c r="I8" s="354"/>
      <c r="J8" s="314"/>
      <c r="K8" s="315">
        <f t="shared" si="0"/>
        <v>0</v>
      </c>
      <c r="L8" s="399"/>
      <c r="M8" s="353"/>
      <c r="N8" s="319"/>
      <c r="O8" s="319"/>
    </row>
    <row r="9" spans="1:20" s="323" customFormat="1" ht="30" customHeight="1" x14ac:dyDescent="0.25">
      <c r="A9" s="313">
        <v>42522</v>
      </c>
      <c r="B9" s="314" t="s">
        <v>201</v>
      </c>
      <c r="C9" s="314" t="s">
        <v>516</v>
      </c>
      <c r="D9" s="350">
        <v>42510</v>
      </c>
      <c r="E9" s="314"/>
      <c r="F9" s="350" t="s">
        <v>634</v>
      </c>
      <c r="G9" s="351">
        <v>6</v>
      </c>
      <c r="H9" s="351">
        <v>17</v>
      </c>
      <c r="I9" s="354" t="s">
        <v>53</v>
      </c>
      <c r="J9" s="314" t="s">
        <v>13</v>
      </c>
      <c r="K9" s="315">
        <f>H9*G9</f>
        <v>102</v>
      </c>
      <c r="L9" s="399"/>
      <c r="M9" s="353"/>
      <c r="N9" s="319"/>
      <c r="O9" s="319"/>
    </row>
    <row r="10" spans="1:20" s="323" customFormat="1" ht="30" customHeight="1" x14ac:dyDescent="0.25">
      <c r="A10" s="313">
        <v>42522</v>
      </c>
      <c r="B10" s="314" t="s">
        <v>640</v>
      </c>
      <c r="C10" s="314" t="s">
        <v>352</v>
      </c>
      <c r="D10" s="350">
        <v>42515</v>
      </c>
      <c r="E10" s="314"/>
      <c r="F10" s="350" t="s">
        <v>634</v>
      </c>
      <c r="G10" s="351">
        <v>12</v>
      </c>
      <c r="H10" s="351"/>
      <c r="I10" s="354" t="s">
        <v>53</v>
      </c>
      <c r="J10" s="314"/>
      <c r="K10" s="315"/>
      <c r="L10" s="399"/>
      <c r="M10" s="353"/>
      <c r="N10" s="319"/>
      <c r="O10" s="319"/>
    </row>
    <row r="11" spans="1:20" s="323" customFormat="1" ht="30" customHeight="1" x14ac:dyDescent="0.25">
      <c r="A11" s="313">
        <v>42523</v>
      </c>
      <c r="B11" s="314" t="s">
        <v>641</v>
      </c>
      <c r="C11" s="314" t="s">
        <v>642</v>
      </c>
      <c r="D11" s="350">
        <v>42503</v>
      </c>
      <c r="E11" s="314">
        <v>160517001</v>
      </c>
      <c r="F11" s="350" t="s">
        <v>634</v>
      </c>
      <c r="G11" s="351">
        <v>40</v>
      </c>
      <c r="H11" s="351"/>
      <c r="I11" s="354" t="s">
        <v>53</v>
      </c>
      <c r="J11" s="314" t="s">
        <v>643</v>
      </c>
      <c r="K11" s="315">
        <v>600</v>
      </c>
      <c r="L11" s="314"/>
      <c r="M11" s="352"/>
      <c r="N11" s="319"/>
      <c r="O11" s="319"/>
    </row>
    <row r="12" spans="1:20" s="323" customFormat="1" ht="30" customHeight="1" x14ac:dyDescent="0.25">
      <c r="A12" s="313">
        <v>42523</v>
      </c>
      <c r="B12" s="314" t="s">
        <v>593</v>
      </c>
      <c r="C12" s="314" t="s">
        <v>183</v>
      </c>
      <c r="D12" s="350">
        <v>42510</v>
      </c>
      <c r="E12" s="314"/>
      <c r="F12" s="350" t="s">
        <v>634</v>
      </c>
      <c r="G12" s="351">
        <v>19</v>
      </c>
      <c r="H12" s="351"/>
      <c r="I12" s="354" t="s">
        <v>53</v>
      </c>
      <c r="J12" s="314" t="s">
        <v>28</v>
      </c>
      <c r="K12" s="315"/>
      <c r="L12" s="314"/>
      <c r="M12" s="352"/>
      <c r="N12" s="319"/>
      <c r="O12" s="319"/>
    </row>
    <row r="13" spans="1:20" s="323" customFormat="1" ht="30" customHeight="1" x14ac:dyDescent="0.25">
      <c r="A13" s="397">
        <v>42524</v>
      </c>
      <c r="B13" s="314" t="s">
        <v>644</v>
      </c>
      <c r="C13" s="314" t="s">
        <v>215</v>
      </c>
      <c r="D13" s="350">
        <v>42539</v>
      </c>
      <c r="E13" s="314"/>
      <c r="F13" s="350" t="s">
        <v>634</v>
      </c>
      <c r="G13" s="351">
        <v>4</v>
      </c>
      <c r="H13" s="351"/>
      <c r="I13" s="354" t="s">
        <v>53</v>
      </c>
      <c r="J13" s="314" t="s">
        <v>116</v>
      </c>
      <c r="K13" s="315">
        <f t="shared" si="0"/>
        <v>4</v>
      </c>
      <c r="L13" s="314"/>
      <c r="M13" s="352"/>
      <c r="N13" s="319"/>
      <c r="O13" s="319"/>
    </row>
    <row r="14" spans="1:20" s="323" customFormat="1" ht="30" customHeight="1" x14ac:dyDescent="0.25">
      <c r="A14" s="313">
        <v>42524</v>
      </c>
      <c r="B14" s="314" t="s">
        <v>621</v>
      </c>
      <c r="C14" s="314" t="s">
        <v>620</v>
      </c>
      <c r="D14" s="350">
        <v>42502</v>
      </c>
      <c r="E14" s="314">
        <v>160512002</v>
      </c>
      <c r="F14" s="350" t="s">
        <v>636</v>
      </c>
      <c r="G14" s="351">
        <v>150</v>
      </c>
      <c r="H14" s="351"/>
      <c r="I14" s="354"/>
      <c r="J14" s="314" t="s">
        <v>122</v>
      </c>
      <c r="K14" s="315">
        <f t="shared" si="0"/>
        <v>150</v>
      </c>
      <c r="L14" s="314"/>
      <c r="M14" s="352"/>
      <c r="N14" s="319"/>
      <c r="O14" s="319"/>
    </row>
    <row r="15" spans="1:20" s="323" customFormat="1" ht="30" customHeight="1" x14ac:dyDescent="0.25">
      <c r="A15" s="398">
        <v>42524</v>
      </c>
      <c r="B15" s="314" t="s">
        <v>308</v>
      </c>
      <c r="C15" s="314" t="s">
        <v>10</v>
      </c>
      <c r="D15" s="314"/>
      <c r="E15" s="314"/>
      <c r="F15" s="314" t="s">
        <v>634</v>
      </c>
      <c r="G15" s="314"/>
      <c r="H15" s="314"/>
      <c r="I15" s="354" t="s">
        <v>53</v>
      </c>
      <c r="J15" s="314" t="s">
        <v>18</v>
      </c>
      <c r="K15" s="315">
        <f t="shared" si="0"/>
        <v>0</v>
      </c>
      <c r="L15" s="309" t="s">
        <v>645</v>
      </c>
      <c r="M15" s="352"/>
      <c r="N15" s="319"/>
      <c r="O15" s="319"/>
    </row>
    <row r="16" spans="1:20" s="323" customFormat="1" ht="30" customHeight="1" x14ac:dyDescent="0.25">
      <c r="A16" s="398">
        <v>42524</v>
      </c>
      <c r="B16" s="314" t="s">
        <v>593</v>
      </c>
      <c r="C16" s="314" t="s">
        <v>183</v>
      </c>
      <c r="D16" s="316">
        <v>42510</v>
      </c>
      <c r="E16" s="314"/>
      <c r="F16" s="314" t="s">
        <v>634</v>
      </c>
      <c r="G16" s="314">
        <v>19</v>
      </c>
      <c r="H16" s="314"/>
      <c r="I16" s="354" t="s">
        <v>53</v>
      </c>
      <c r="J16" s="314"/>
      <c r="K16" s="315"/>
      <c r="L16" s="309"/>
      <c r="M16" s="352"/>
      <c r="N16" s="319"/>
      <c r="O16" s="319"/>
    </row>
    <row r="17" spans="1:15" s="323" customFormat="1" x14ac:dyDescent="0.25">
      <c r="A17" s="313">
        <v>42525</v>
      </c>
      <c r="B17" s="314" t="s">
        <v>606</v>
      </c>
      <c r="C17" s="314" t="s">
        <v>10</v>
      </c>
      <c r="D17" s="316">
        <v>42209</v>
      </c>
      <c r="E17" s="314">
        <v>160511003</v>
      </c>
      <c r="F17" s="316" t="s">
        <v>634</v>
      </c>
      <c r="G17" s="314">
        <v>130</v>
      </c>
      <c r="H17" s="314"/>
      <c r="I17" s="354" t="s">
        <v>53</v>
      </c>
      <c r="J17" s="314" t="s">
        <v>10</v>
      </c>
      <c r="K17" s="315">
        <v>2863.5</v>
      </c>
      <c r="L17" s="314" t="s">
        <v>646</v>
      </c>
      <c r="M17" s="352"/>
      <c r="N17" s="319"/>
      <c r="O17" s="319"/>
    </row>
    <row r="18" spans="1:15" s="323" customFormat="1" ht="30" customHeight="1" x14ac:dyDescent="0.25">
      <c r="A18" s="313">
        <v>42525</v>
      </c>
      <c r="B18" s="314" t="s">
        <v>493</v>
      </c>
      <c r="C18" s="314" t="s">
        <v>391</v>
      </c>
      <c r="D18" s="316">
        <v>42452</v>
      </c>
      <c r="E18" s="314">
        <v>160523008</v>
      </c>
      <c r="F18" s="316" t="s">
        <v>634</v>
      </c>
      <c r="G18" s="314">
        <v>50</v>
      </c>
      <c r="H18" s="314"/>
      <c r="I18" s="354" t="s">
        <v>53</v>
      </c>
      <c r="J18" s="314" t="s">
        <v>225</v>
      </c>
      <c r="K18" s="315">
        <f t="shared" si="0"/>
        <v>50</v>
      </c>
      <c r="L18" s="314" t="s">
        <v>647</v>
      </c>
      <c r="M18" s="352"/>
      <c r="N18" s="319"/>
      <c r="O18" s="319"/>
    </row>
    <row r="19" spans="1:15" s="323" customFormat="1" x14ac:dyDescent="0.25">
      <c r="A19" s="313">
        <v>42525</v>
      </c>
      <c r="B19" s="314" t="s">
        <v>550</v>
      </c>
      <c r="C19" s="314" t="s">
        <v>333</v>
      </c>
      <c r="D19" s="316">
        <v>42514</v>
      </c>
      <c r="E19" s="314"/>
      <c r="F19" s="316" t="s">
        <v>634</v>
      </c>
      <c r="G19" s="314">
        <v>38</v>
      </c>
      <c r="H19" s="314"/>
      <c r="I19" s="354" t="s">
        <v>53</v>
      </c>
      <c r="J19" s="314" t="s">
        <v>62</v>
      </c>
      <c r="K19" s="315">
        <f t="shared" si="0"/>
        <v>38</v>
      </c>
      <c r="L19" s="314"/>
      <c r="M19" s="352"/>
      <c r="N19" s="319"/>
      <c r="O19" s="319"/>
    </row>
    <row r="20" spans="1:15" s="323" customFormat="1" x14ac:dyDescent="0.25">
      <c r="A20" s="313">
        <v>42525</v>
      </c>
      <c r="B20" s="314" t="s">
        <v>550</v>
      </c>
      <c r="C20" s="314" t="s">
        <v>333</v>
      </c>
      <c r="D20" s="316">
        <v>42514</v>
      </c>
      <c r="E20" s="314"/>
      <c r="F20" s="350" t="s">
        <v>634</v>
      </c>
      <c r="G20" s="351">
        <v>31</v>
      </c>
      <c r="H20" s="351"/>
      <c r="I20" s="354" t="s">
        <v>53</v>
      </c>
      <c r="J20" s="314" t="s">
        <v>62</v>
      </c>
      <c r="K20" s="315">
        <f t="shared" si="0"/>
        <v>31</v>
      </c>
      <c r="L20" s="314" t="s">
        <v>648</v>
      </c>
      <c r="M20" s="352"/>
      <c r="N20" s="319"/>
      <c r="O20" s="319"/>
    </row>
    <row r="21" spans="1:15" s="323" customFormat="1" ht="30" customHeight="1" x14ac:dyDescent="0.25">
      <c r="A21" s="313">
        <v>42525</v>
      </c>
      <c r="B21" s="314" t="s">
        <v>649</v>
      </c>
      <c r="C21" s="314"/>
      <c r="D21" s="350">
        <v>42513</v>
      </c>
      <c r="E21" s="314">
        <v>160523005</v>
      </c>
      <c r="F21" s="350" t="s">
        <v>634</v>
      </c>
      <c r="G21" s="351">
        <v>38</v>
      </c>
      <c r="H21" s="351"/>
      <c r="I21" s="354" t="s">
        <v>53</v>
      </c>
      <c r="J21" s="314" t="s">
        <v>127</v>
      </c>
      <c r="K21" s="315">
        <f t="shared" si="0"/>
        <v>38</v>
      </c>
      <c r="L21" s="314" t="s">
        <v>168</v>
      </c>
      <c r="M21" s="352"/>
      <c r="N21" s="319"/>
      <c r="O21" s="319"/>
    </row>
    <row r="22" spans="1:15" s="323" customFormat="1" x14ac:dyDescent="0.25">
      <c r="A22" s="313">
        <v>42525</v>
      </c>
      <c r="B22" s="314" t="s">
        <v>650</v>
      </c>
      <c r="C22" s="314" t="s">
        <v>599</v>
      </c>
      <c r="D22" s="350">
        <v>42520</v>
      </c>
      <c r="E22" s="314"/>
      <c r="F22" s="350" t="s">
        <v>634</v>
      </c>
      <c r="G22" s="351">
        <v>30</v>
      </c>
      <c r="H22" s="351"/>
      <c r="I22" s="354" t="s">
        <v>53</v>
      </c>
      <c r="J22" s="314" t="s">
        <v>523</v>
      </c>
      <c r="K22" s="315">
        <f t="shared" si="0"/>
        <v>30</v>
      </c>
      <c r="L22" s="314" t="s">
        <v>651</v>
      </c>
      <c r="M22" s="352"/>
      <c r="N22" s="319"/>
      <c r="O22" s="319"/>
    </row>
    <row r="23" spans="1:15" s="323" customFormat="1" x14ac:dyDescent="0.25">
      <c r="A23" s="313">
        <v>42525</v>
      </c>
      <c r="B23" s="314" t="s">
        <v>593</v>
      </c>
      <c r="C23" s="314" t="s">
        <v>183</v>
      </c>
      <c r="D23" s="350">
        <v>42510</v>
      </c>
      <c r="E23" s="314"/>
      <c r="F23" s="350" t="s">
        <v>634</v>
      </c>
      <c r="G23" s="351">
        <v>13</v>
      </c>
      <c r="H23" s="351"/>
      <c r="I23" s="354" t="s">
        <v>53</v>
      </c>
      <c r="J23" s="314" t="s">
        <v>28</v>
      </c>
      <c r="K23" s="315">
        <f t="shared" si="0"/>
        <v>13</v>
      </c>
      <c r="L23" s="314"/>
      <c r="M23" s="352"/>
      <c r="N23" s="319"/>
      <c r="O23" s="319"/>
    </row>
    <row r="24" spans="1:15" s="323" customFormat="1" x14ac:dyDescent="0.25">
      <c r="A24" s="313">
        <v>42526</v>
      </c>
      <c r="B24" s="314" t="s">
        <v>525</v>
      </c>
      <c r="C24" s="314"/>
      <c r="D24" s="350">
        <v>42464</v>
      </c>
      <c r="E24" s="314">
        <v>160511006</v>
      </c>
      <c r="F24" s="350" t="s">
        <v>634</v>
      </c>
      <c r="G24" s="351">
        <v>30</v>
      </c>
      <c r="H24" s="351"/>
      <c r="I24" s="354" t="s">
        <v>53</v>
      </c>
      <c r="J24" s="314" t="s">
        <v>11</v>
      </c>
      <c r="K24" s="315">
        <f t="shared" si="0"/>
        <v>30</v>
      </c>
      <c r="L24" s="314" t="s">
        <v>652</v>
      </c>
      <c r="M24" s="352"/>
      <c r="N24" s="319"/>
      <c r="O24" s="319"/>
    </row>
    <row r="25" spans="1:15" s="323" customFormat="1" x14ac:dyDescent="0.25">
      <c r="A25" s="313">
        <v>42526</v>
      </c>
      <c r="B25" s="314" t="s">
        <v>593</v>
      </c>
      <c r="C25" s="314" t="s">
        <v>183</v>
      </c>
      <c r="D25" s="350">
        <v>42510</v>
      </c>
      <c r="E25" s="314"/>
      <c r="F25" s="350" t="s">
        <v>634</v>
      </c>
      <c r="G25" s="351">
        <v>10</v>
      </c>
      <c r="H25" s="351"/>
      <c r="I25" s="354" t="s">
        <v>53</v>
      </c>
      <c r="J25" s="314" t="s">
        <v>28</v>
      </c>
      <c r="K25" s="315"/>
      <c r="L25" s="314"/>
      <c r="M25" s="352"/>
      <c r="N25" s="319"/>
      <c r="O25" s="319"/>
    </row>
    <row r="26" spans="1:15" s="323" customFormat="1" x14ac:dyDescent="0.25">
      <c r="A26" s="313">
        <v>42527</v>
      </c>
      <c r="B26" s="314" t="s">
        <v>593</v>
      </c>
      <c r="C26" s="314" t="s">
        <v>183</v>
      </c>
      <c r="D26" s="350">
        <v>42510</v>
      </c>
      <c r="E26" s="314"/>
      <c r="F26" s="350" t="s">
        <v>634</v>
      </c>
      <c r="G26" s="351">
        <v>13</v>
      </c>
      <c r="H26" s="351"/>
      <c r="I26" s="354" t="s">
        <v>53</v>
      </c>
      <c r="J26" s="314" t="s">
        <v>28</v>
      </c>
      <c r="K26" s="315"/>
      <c r="L26" s="314"/>
      <c r="M26" s="352"/>
      <c r="N26" s="319"/>
      <c r="O26" s="319"/>
    </row>
    <row r="27" spans="1:15" s="323" customFormat="1" ht="30" customHeight="1" x14ac:dyDescent="0.25">
      <c r="A27" s="313">
        <v>42528</v>
      </c>
      <c r="B27" s="314" t="s">
        <v>619</v>
      </c>
      <c r="C27" s="314" t="s">
        <v>653</v>
      </c>
      <c r="D27" s="350">
        <v>42487</v>
      </c>
      <c r="E27" s="314">
        <v>160523008</v>
      </c>
      <c r="F27" s="350" t="s">
        <v>634</v>
      </c>
      <c r="G27" s="351">
        <v>80</v>
      </c>
      <c r="H27" s="351"/>
      <c r="I27" s="354"/>
      <c r="J27" s="314" t="s">
        <v>8</v>
      </c>
      <c r="K27" s="315">
        <f t="shared" si="0"/>
        <v>80</v>
      </c>
      <c r="L27" s="314" t="s">
        <v>654</v>
      </c>
      <c r="M27" s="352"/>
      <c r="N27" s="319"/>
      <c r="O27" s="319"/>
    </row>
    <row r="28" spans="1:15" s="323" customFormat="1" ht="30" customHeight="1" x14ac:dyDescent="0.25">
      <c r="A28" s="313">
        <v>42528</v>
      </c>
      <c r="B28" s="314" t="s">
        <v>655</v>
      </c>
      <c r="C28" s="314" t="s">
        <v>346</v>
      </c>
      <c r="D28" s="350">
        <v>42510</v>
      </c>
      <c r="E28" s="314"/>
      <c r="F28" s="350" t="s">
        <v>634</v>
      </c>
      <c r="G28" s="351">
        <v>10</v>
      </c>
      <c r="H28" s="351"/>
      <c r="I28" s="354" t="s">
        <v>53</v>
      </c>
      <c r="J28" s="314" t="s">
        <v>580</v>
      </c>
      <c r="K28" s="315">
        <f t="shared" si="0"/>
        <v>10</v>
      </c>
      <c r="L28" s="314"/>
      <c r="M28" s="352"/>
      <c r="N28" s="319"/>
      <c r="O28" s="319"/>
    </row>
    <row r="29" spans="1:15" s="323" customFormat="1" x14ac:dyDescent="0.25">
      <c r="A29" s="313">
        <v>42528</v>
      </c>
      <c r="B29" s="314" t="s">
        <v>656</v>
      </c>
      <c r="C29" s="314" t="s">
        <v>657</v>
      </c>
      <c r="D29" s="350">
        <v>42510</v>
      </c>
      <c r="E29" s="314">
        <v>160530001</v>
      </c>
      <c r="F29" s="350" t="s">
        <v>634</v>
      </c>
      <c r="G29" s="351">
        <v>18</v>
      </c>
      <c r="H29" s="351"/>
      <c r="I29" s="354"/>
      <c r="J29" s="314" t="s">
        <v>28</v>
      </c>
      <c r="K29" s="315">
        <f t="shared" si="0"/>
        <v>18</v>
      </c>
      <c r="L29" s="314" t="s">
        <v>658</v>
      </c>
      <c r="M29" s="353"/>
      <c r="N29" s="319"/>
      <c r="O29" s="319"/>
    </row>
    <row r="30" spans="1:15" s="323" customFormat="1" ht="30" customHeight="1" x14ac:dyDescent="0.25">
      <c r="A30" s="313">
        <v>42528</v>
      </c>
      <c r="B30" s="314" t="s">
        <v>469</v>
      </c>
      <c r="C30" s="314" t="s">
        <v>554</v>
      </c>
      <c r="D30" s="350">
        <v>42520</v>
      </c>
      <c r="E30" s="314"/>
      <c r="F30" s="350" t="s">
        <v>634</v>
      </c>
      <c r="G30" s="351">
        <v>10</v>
      </c>
      <c r="H30" s="351"/>
      <c r="I30" s="354" t="s">
        <v>53</v>
      </c>
      <c r="J30" s="314" t="s">
        <v>28</v>
      </c>
      <c r="K30" s="315">
        <f t="shared" si="0"/>
        <v>10</v>
      </c>
      <c r="L30" s="399"/>
      <c r="M30" s="352"/>
      <c r="N30" s="319"/>
      <c r="O30" s="319"/>
    </row>
    <row r="31" spans="1:15" s="323" customFormat="1" x14ac:dyDescent="0.25">
      <c r="A31" s="313">
        <v>42529</v>
      </c>
      <c r="B31" s="314" t="s">
        <v>659</v>
      </c>
      <c r="C31" s="314" t="s">
        <v>368</v>
      </c>
      <c r="D31" s="316">
        <v>42507</v>
      </c>
      <c r="E31" s="314">
        <v>160517001</v>
      </c>
      <c r="F31" s="316" t="s">
        <v>634</v>
      </c>
      <c r="G31" s="314">
        <v>20</v>
      </c>
      <c r="H31" s="314"/>
      <c r="I31" s="354"/>
      <c r="J31" s="314" t="s">
        <v>36</v>
      </c>
      <c r="K31" s="315">
        <f t="shared" si="0"/>
        <v>20</v>
      </c>
      <c r="L31" s="314"/>
      <c r="M31" s="352"/>
      <c r="N31" s="319"/>
      <c r="O31" s="319"/>
    </row>
    <row r="32" spans="1:15" s="323" customFormat="1" ht="30" customHeight="1" x14ac:dyDescent="0.25">
      <c r="A32" s="313">
        <v>42530</v>
      </c>
      <c r="B32" s="314" t="s">
        <v>594</v>
      </c>
      <c r="C32" s="314" t="s">
        <v>595</v>
      </c>
      <c r="D32" s="316">
        <v>42499</v>
      </c>
      <c r="E32" s="314">
        <v>160509001</v>
      </c>
      <c r="F32" s="314" t="s">
        <v>634</v>
      </c>
      <c r="G32" s="314">
        <v>20</v>
      </c>
      <c r="H32" s="314"/>
      <c r="I32" s="354"/>
      <c r="J32" s="314" t="s">
        <v>97</v>
      </c>
      <c r="K32" s="315">
        <f t="shared" si="0"/>
        <v>20</v>
      </c>
      <c r="L32" s="309"/>
      <c r="M32" s="352"/>
      <c r="N32" s="319"/>
      <c r="O32" s="319"/>
    </row>
    <row r="33" spans="1:15" s="323" customFormat="1" ht="30" customHeight="1" x14ac:dyDescent="0.25">
      <c r="A33" s="313">
        <v>42530</v>
      </c>
      <c r="B33" s="314" t="s">
        <v>660</v>
      </c>
      <c r="C33" s="314" t="s">
        <v>595</v>
      </c>
      <c r="D33" s="350">
        <v>42514</v>
      </c>
      <c r="E33" s="314">
        <v>160524001</v>
      </c>
      <c r="F33" s="350" t="s">
        <v>634</v>
      </c>
      <c r="G33" s="351">
        <v>40</v>
      </c>
      <c r="H33" s="351"/>
      <c r="I33" s="354"/>
      <c r="J33" s="314" t="s">
        <v>8</v>
      </c>
      <c r="K33" s="315">
        <f t="shared" si="0"/>
        <v>40</v>
      </c>
      <c r="L33" s="399"/>
      <c r="M33" s="352"/>
      <c r="N33" s="319"/>
      <c r="O33" s="319"/>
    </row>
    <row r="34" spans="1:15" s="323" customFormat="1" x14ac:dyDescent="0.25">
      <c r="A34" s="313">
        <v>42531</v>
      </c>
      <c r="B34" s="314" t="s">
        <v>550</v>
      </c>
      <c r="C34" s="314" t="s">
        <v>333</v>
      </c>
      <c r="D34" s="316">
        <v>42514</v>
      </c>
      <c r="E34" s="314"/>
      <c r="F34" s="314" t="s">
        <v>634</v>
      </c>
      <c r="G34" s="314">
        <v>38</v>
      </c>
      <c r="H34" s="314"/>
      <c r="I34" s="354" t="s">
        <v>53</v>
      </c>
      <c r="J34" s="314" t="s">
        <v>9</v>
      </c>
      <c r="K34" s="315">
        <f t="shared" si="0"/>
        <v>38</v>
      </c>
      <c r="L34" s="309" t="s">
        <v>661</v>
      </c>
      <c r="M34" s="352"/>
      <c r="N34" s="319"/>
      <c r="O34" s="319"/>
    </row>
    <row r="35" spans="1:15" s="323" customFormat="1" ht="45" customHeight="1" x14ac:dyDescent="0.25">
      <c r="A35" s="313">
        <v>42531</v>
      </c>
      <c r="B35" s="314" t="s">
        <v>550</v>
      </c>
      <c r="C35" s="314" t="s">
        <v>333</v>
      </c>
      <c r="D35" s="316">
        <v>42514</v>
      </c>
      <c r="E35" s="314"/>
      <c r="F35" s="314" t="s">
        <v>634</v>
      </c>
      <c r="G35" s="314">
        <v>43</v>
      </c>
      <c r="H35" s="314"/>
      <c r="I35" s="354" t="s">
        <v>53</v>
      </c>
      <c r="J35" s="314" t="s">
        <v>9</v>
      </c>
      <c r="K35" s="315">
        <f t="shared" si="0"/>
        <v>43</v>
      </c>
      <c r="L35" s="309" t="s">
        <v>661</v>
      </c>
      <c r="M35" s="352"/>
      <c r="N35" s="319"/>
      <c r="O35" s="319"/>
    </row>
    <row r="36" spans="1:15" s="323" customFormat="1" ht="30" customHeight="1" x14ac:dyDescent="0.25">
      <c r="A36" s="313">
        <v>42532</v>
      </c>
      <c r="B36" s="314" t="s">
        <v>662</v>
      </c>
      <c r="C36" s="314"/>
      <c r="D36" s="316">
        <v>42518</v>
      </c>
      <c r="E36" s="314"/>
      <c r="F36" s="316" t="s">
        <v>634</v>
      </c>
      <c r="G36" s="314">
        <v>8</v>
      </c>
      <c r="H36" s="314"/>
      <c r="I36" s="354" t="s">
        <v>53</v>
      </c>
      <c r="J36" s="314" t="s">
        <v>663</v>
      </c>
      <c r="K36" s="315">
        <f t="shared" si="0"/>
        <v>8</v>
      </c>
      <c r="L36" s="309" t="s">
        <v>664</v>
      </c>
      <c r="M36" s="352"/>
      <c r="N36" s="319"/>
      <c r="O36" s="319"/>
    </row>
    <row r="37" spans="1:15" s="323" customFormat="1" ht="45" customHeight="1" x14ac:dyDescent="0.25">
      <c r="A37" s="313">
        <v>42532</v>
      </c>
      <c r="B37" s="314" t="s">
        <v>311</v>
      </c>
      <c r="C37" s="314" t="s">
        <v>665</v>
      </c>
      <c r="D37" s="400">
        <v>42408</v>
      </c>
      <c r="E37" s="314">
        <v>160208003</v>
      </c>
      <c r="F37" s="350" t="s">
        <v>634</v>
      </c>
      <c r="G37" s="351">
        <v>50</v>
      </c>
      <c r="H37" s="351"/>
      <c r="I37" s="354"/>
      <c r="J37" s="314" t="s">
        <v>666</v>
      </c>
      <c r="K37" s="315">
        <f t="shared" si="0"/>
        <v>50</v>
      </c>
      <c r="L37" s="314"/>
      <c r="M37" s="352"/>
      <c r="N37" s="319"/>
      <c r="O37" s="319"/>
    </row>
    <row r="38" spans="1:15" s="323" customFormat="1" ht="30" customHeight="1" x14ac:dyDescent="0.25">
      <c r="A38" s="313">
        <v>42532</v>
      </c>
      <c r="B38" s="314" t="s">
        <v>667</v>
      </c>
      <c r="C38" s="314" t="s">
        <v>10</v>
      </c>
      <c r="D38" s="314"/>
      <c r="E38" s="314">
        <v>160524007</v>
      </c>
      <c r="F38" s="314" t="s">
        <v>634</v>
      </c>
      <c r="G38" s="314">
        <v>50</v>
      </c>
      <c r="H38" s="314"/>
      <c r="I38" s="354" t="s">
        <v>53</v>
      </c>
      <c r="J38" s="314" t="s">
        <v>10</v>
      </c>
      <c r="K38" s="315">
        <f t="shared" ref="K38:K97" si="1">PRODUCT(G38:J38)</f>
        <v>50</v>
      </c>
      <c r="L38" s="309" t="s">
        <v>668</v>
      </c>
      <c r="M38" s="352"/>
      <c r="N38" s="319"/>
      <c r="O38" s="319"/>
    </row>
    <row r="39" spans="1:15" s="323" customFormat="1" x14ac:dyDescent="0.25">
      <c r="A39" s="313">
        <v>42532</v>
      </c>
      <c r="B39" s="314" t="s">
        <v>550</v>
      </c>
      <c r="C39" s="314" t="s">
        <v>333</v>
      </c>
      <c r="D39" s="350">
        <v>42514</v>
      </c>
      <c r="E39" s="314"/>
      <c r="F39" s="350" t="s">
        <v>634</v>
      </c>
      <c r="G39" s="351">
        <v>31</v>
      </c>
      <c r="H39" s="351"/>
      <c r="I39" s="354" t="s">
        <v>53</v>
      </c>
      <c r="J39" s="314" t="s">
        <v>9</v>
      </c>
      <c r="K39" s="315">
        <f t="shared" si="1"/>
        <v>31</v>
      </c>
      <c r="L39" s="314" t="s">
        <v>669</v>
      </c>
      <c r="M39" s="352"/>
      <c r="N39" s="319"/>
      <c r="O39" s="319"/>
    </row>
    <row r="40" spans="1:15" s="323" customFormat="1" ht="30" customHeight="1" x14ac:dyDescent="0.25">
      <c r="A40" s="313">
        <v>42534</v>
      </c>
      <c r="B40" s="314" t="s">
        <v>566</v>
      </c>
      <c r="C40" s="314" t="s">
        <v>567</v>
      </c>
      <c r="D40" s="316">
        <v>42468</v>
      </c>
      <c r="E40" s="314" t="s">
        <v>558</v>
      </c>
      <c r="F40" s="316" t="s">
        <v>634</v>
      </c>
      <c r="G40" s="314">
        <v>45</v>
      </c>
      <c r="H40" s="314"/>
      <c r="I40" s="354"/>
      <c r="J40" s="314" t="s">
        <v>8</v>
      </c>
      <c r="K40" s="315">
        <f t="shared" si="1"/>
        <v>45</v>
      </c>
      <c r="L40" s="309" t="s">
        <v>670</v>
      </c>
      <c r="M40" s="352"/>
      <c r="N40" s="319"/>
      <c r="O40" s="319"/>
    </row>
    <row r="41" spans="1:15" s="323" customFormat="1" ht="30" customHeight="1" x14ac:dyDescent="0.25">
      <c r="A41" s="313">
        <v>42534</v>
      </c>
      <c r="B41" s="314" t="s">
        <v>671</v>
      </c>
      <c r="C41" s="314"/>
      <c r="D41" s="350"/>
      <c r="E41" s="314"/>
      <c r="F41" s="350" t="s">
        <v>634</v>
      </c>
      <c r="G41" s="351"/>
      <c r="H41" s="351"/>
      <c r="I41" s="354"/>
      <c r="J41" s="314"/>
      <c r="K41" s="315">
        <f t="shared" si="1"/>
        <v>0</v>
      </c>
      <c r="L41" s="314" t="s">
        <v>584</v>
      </c>
      <c r="M41" s="352"/>
      <c r="N41" s="319"/>
      <c r="O41" s="319"/>
    </row>
    <row r="42" spans="1:15" s="323" customFormat="1" ht="30" customHeight="1" x14ac:dyDescent="0.25">
      <c r="A42" s="313">
        <v>42535</v>
      </c>
      <c r="B42" s="314" t="s">
        <v>570</v>
      </c>
      <c r="C42" s="314" t="s">
        <v>571</v>
      </c>
      <c r="D42" s="316">
        <v>42468</v>
      </c>
      <c r="E42" s="314"/>
      <c r="F42" s="316"/>
      <c r="G42" s="314">
        <v>60</v>
      </c>
      <c r="H42" s="314"/>
      <c r="I42" s="354"/>
      <c r="J42" s="314" t="s">
        <v>8</v>
      </c>
      <c r="K42" s="315">
        <f t="shared" si="1"/>
        <v>60</v>
      </c>
      <c r="L42" s="309" t="s">
        <v>572</v>
      </c>
      <c r="M42" s="352"/>
      <c r="N42" s="319"/>
      <c r="O42" s="319"/>
    </row>
    <row r="43" spans="1:15" s="323" customFormat="1" ht="45" customHeight="1" x14ac:dyDescent="0.25">
      <c r="A43" s="313">
        <v>42538</v>
      </c>
      <c r="B43" s="314" t="s">
        <v>672</v>
      </c>
      <c r="C43" s="314" t="s">
        <v>673</v>
      </c>
      <c r="D43" s="350">
        <v>42503</v>
      </c>
      <c r="E43" s="314">
        <v>160513008</v>
      </c>
      <c r="F43" s="350" t="s">
        <v>634</v>
      </c>
      <c r="G43" s="351">
        <v>50</v>
      </c>
      <c r="H43" s="351"/>
      <c r="I43" s="354"/>
      <c r="J43" s="314" t="s">
        <v>674</v>
      </c>
      <c r="K43" s="315">
        <f t="shared" si="1"/>
        <v>50</v>
      </c>
      <c r="L43" s="314"/>
      <c r="M43" s="353"/>
      <c r="N43" s="319"/>
      <c r="O43" s="319"/>
    </row>
    <row r="44" spans="1:15" s="323" customFormat="1" ht="30" x14ac:dyDescent="0.25">
      <c r="A44" s="313">
        <v>42539</v>
      </c>
      <c r="B44" s="314" t="s">
        <v>125</v>
      </c>
      <c r="C44" s="314" t="s">
        <v>126</v>
      </c>
      <c r="D44" s="350">
        <v>42346</v>
      </c>
      <c r="E44" s="314">
        <v>151208005</v>
      </c>
      <c r="F44" s="350" t="s">
        <v>636</v>
      </c>
      <c r="G44" s="351">
        <v>100</v>
      </c>
      <c r="H44" s="351"/>
      <c r="I44" s="354"/>
      <c r="J44" s="314" t="s">
        <v>127</v>
      </c>
      <c r="K44" s="315">
        <f t="shared" si="1"/>
        <v>100</v>
      </c>
      <c r="L44" s="314"/>
      <c r="M44" s="352"/>
      <c r="N44" s="319"/>
      <c r="O44" s="319"/>
    </row>
    <row r="45" spans="1:15" s="323" customFormat="1" ht="30" customHeight="1" x14ac:dyDescent="0.25">
      <c r="A45" s="313">
        <v>42539</v>
      </c>
      <c r="B45" s="314" t="s">
        <v>536</v>
      </c>
      <c r="C45" s="314"/>
      <c r="D45" s="350">
        <v>42465</v>
      </c>
      <c r="E45" s="314">
        <v>160407002</v>
      </c>
      <c r="F45" s="350"/>
      <c r="G45" s="351">
        <v>55</v>
      </c>
      <c r="H45" s="351"/>
      <c r="I45" s="354"/>
      <c r="J45" s="314" t="s">
        <v>537</v>
      </c>
      <c r="K45" s="315">
        <f t="shared" si="1"/>
        <v>55</v>
      </c>
      <c r="L45" s="314" t="s">
        <v>229</v>
      </c>
      <c r="M45" s="352"/>
      <c r="N45" s="319"/>
      <c r="O45" s="319"/>
    </row>
    <row r="46" spans="1:15" s="323" customFormat="1" ht="30" customHeight="1" x14ac:dyDescent="0.25">
      <c r="A46" s="313">
        <v>42539</v>
      </c>
      <c r="B46" s="314" t="s">
        <v>591</v>
      </c>
      <c r="C46" s="314" t="s">
        <v>592</v>
      </c>
      <c r="D46" s="350">
        <v>42493</v>
      </c>
      <c r="E46" s="314">
        <v>160518003</v>
      </c>
      <c r="F46" s="350"/>
      <c r="G46" s="351">
        <v>80</v>
      </c>
      <c r="H46" s="351"/>
      <c r="I46" s="354"/>
      <c r="J46" s="314" t="s">
        <v>225</v>
      </c>
      <c r="K46" s="315">
        <f t="shared" si="1"/>
        <v>80</v>
      </c>
      <c r="L46" s="314" t="s">
        <v>675</v>
      </c>
      <c r="M46" s="352"/>
      <c r="N46" s="319"/>
      <c r="O46" s="319"/>
    </row>
    <row r="47" spans="1:15" s="323" customFormat="1" ht="45" customHeight="1" x14ac:dyDescent="0.25">
      <c r="A47" s="397">
        <v>42541</v>
      </c>
      <c r="B47" s="314" t="s">
        <v>527</v>
      </c>
      <c r="C47" s="314" t="s">
        <v>528</v>
      </c>
      <c r="D47" s="350">
        <v>42464</v>
      </c>
      <c r="E47" s="314">
        <v>160509007</v>
      </c>
      <c r="F47" s="350" t="s">
        <v>634</v>
      </c>
      <c r="G47" s="351">
        <v>150</v>
      </c>
      <c r="H47" s="351"/>
      <c r="I47" s="354"/>
      <c r="J47" s="314" t="s">
        <v>529</v>
      </c>
      <c r="K47" s="315">
        <f t="shared" si="1"/>
        <v>150</v>
      </c>
      <c r="L47" s="314" t="s">
        <v>676</v>
      </c>
      <c r="M47" s="352"/>
      <c r="N47" s="319"/>
      <c r="O47" s="319"/>
    </row>
    <row r="48" spans="1:15" s="323" customFormat="1" ht="30" customHeight="1" x14ac:dyDescent="0.25">
      <c r="A48" s="313">
        <v>42541</v>
      </c>
      <c r="B48" s="314" t="s">
        <v>417</v>
      </c>
      <c r="C48" s="314" t="s">
        <v>418</v>
      </c>
      <c r="D48" s="316">
        <v>42437</v>
      </c>
      <c r="E48" s="314" t="s">
        <v>419</v>
      </c>
      <c r="F48" s="316" t="s">
        <v>634</v>
      </c>
      <c r="G48" s="314"/>
      <c r="H48" s="314"/>
      <c r="I48" s="354"/>
      <c r="J48" s="314" t="s">
        <v>8</v>
      </c>
      <c r="K48" s="315">
        <f t="shared" si="1"/>
        <v>0</v>
      </c>
      <c r="L48" s="309"/>
      <c r="M48" s="352"/>
      <c r="N48" s="319"/>
      <c r="O48" s="319"/>
    </row>
    <row r="49" spans="1:15" s="323" customFormat="1" x14ac:dyDescent="0.25">
      <c r="A49" s="313">
        <v>42542</v>
      </c>
      <c r="B49" s="314" t="s">
        <v>677</v>
      </c>
      <c r="C49" s="314" t="s">
        <v>581</v>
      </c>
      <c r="D49" s="316">
        <v>42493</v>
      </c>
      <c r="E49" s="314">
        <v>160503002</v>
      </c>
      <c r="F49" s="316"/>
      <c r="G49" s="314">
        <v>130</v>
      </c>
      <c r="H49" s="314"/>
      <c r="I49" s="354"/>
      <c r="J49" s="314" t="s">
        <v>120</v>
      </c>
      <c r="K49" s="315">
        <f t="shared" si="1"/>
        <v>130</v>
      </c>
      <c r="L49" s="314"/>
      <c r="M49" s="352"/>
      <c r="N49" s="319"/>
      <c r="O49" s="319"/>
    </row>
    <row r="50" spans="1:15" s="323" customFormat="1" x14ac:dyDescent="0.25">
      <c r="A50" s="313">
        <v>42542</v>
      </c>
      <c r="B50" s="314" t="s">
        <v>435</v>
      </c>
      <c r="C50" s="314" t="s">
        <v>436</v>
      </c>
      <c r="D50" s="350">
        <v>42439</v>
      </c>
      <c r="E50" s="314">
        <v>160310006</v>
      </c>
      <c r="F50" s="350"/>
      <c r="G50" s="351">
        <v>50</v>
      </c>
      <c r="H50" s="351"/>
      <c r="I50" s="354"/>
      <c r="J50" s="314" t="s">
        <v>116</v>
      </c>
      <c r="K50" s="315">
        <f t="shared" si="1"/>
        <v>50</v>
      </c>
      <c r="L50" s="314"/>
      <c r="M50" s="352"/>
      <c r="N50" s="319"/>
      <c r="O50" s="319"/>
    </row>
    <row r="51" spans="1:15" s="323" customFormat="1" x14ac:dyDescent="0.25">
      <c r="A51" s="313">
        <v>42544</v>
      </c>
      <c r="B51" s="314" t="s">
        <v>597</v>
      </c>
      <c r="C51" s="314" t="s">
        <v>19</v>
      </c>
      <c r="D51" s="350">
        <v>42499</v>
      </c>
      <c r="E51" s="314">
        <v>160905005</v>
      </c>
      <c r="F51" s="350"/>
      <c r="G51" s="351">
        <v>40</v>
      </c>
      <c r="H51" s="351"/>
      <c r="I51" s="354"/>
      <c r="J51" s="314" t="s">
        <v>87</v>
      </c>
      <c r="K51" s="315">
        <f t="shared" si="1"/>
        <v>40</v>
      </c>
      <c r="L51" s="314"/>
      <c r="M51" s="352"/>
      <c r="N51" s="319"/>
      <c r="O51" s="319"/>
    </row>
    <row r="52" spans="1:15" s="323" customFormat="1" ht="30" customHeight="1" x14ac:dyDescent="0.25">
      <c r="A52" s="313">
        <v>42544</v>
      </c>
      <c r="B52" s="314" t="s">
        <v>626</v>
      </c>
      <c r="C52" s="314" t="s">
        <v>627</v>
      </c>
      <c r="D52" s="350">
        <v>42501</v>
      </c>
      <c r="E52" s="314">
        <v>160512006</v>
      </c>
      <c r="F52" s="350"/>
      <c r="G52" s="351">
        <v>60</v>
      </c>
      <c r="H52" s="351"/>
      <c r="I52" s="354"/>
      <c r="J52" s="314" t="s">
        <v>116</v>
      </c>
      <c r="K52" s="315">
        <f t="shared" si="1"/>
        <v>60</v>
      </c>
      <c r="L52" s="314"/>
      <c r="M52" s="352"/>
      <c r="N52" s="319"/>
      <c r="O52" s="319"/>
    </row>
    <row r="53" spans="1:15" s="323" customFormat="1" x14ac:dyDescent="0.25">
      <c r="A53" s="313">
        <v>42544</v>
      </c>
      <c r="B53" s="314" t="s">
        <v>435</v>
      </c>
      <c r="C53" s="314" t="s">
        <v>436</v>
      </c>
      <c r="D53" s="350">
        <v>42439</v>
      </c>
      <c r="E53" s="314">
        <v>160310006</v>
      </c>
      <c r="F53" s="350"/>
      <c r="G53" s="351">
        <v>30</v>
      </c>
      <c r="H53" s="351"/>
      <c r="I53" s="354"/>
      <c r="J53" s="314" t="s">
        <v>87</v>
      </c>
      <c r="K53" s="315">
        <f t="shared" si="1"/>
        <v>30</v>
      </c>
      <c r="L53" s="314"/>
      <c r="M53" s="352"/>
      <c r="N53" s="319"/>
      <c r="O53" s="319"/>
    </row>
    <row r="54" spans="1:15" s="323" customFormat="1" ht="30" customHeight="1" x14ac:dyDescent="0.25">
      <c r="A54" s="313">
        <v>42545</v>
      </c>
      <c r="B54" s="356" t="s">
        <v>52</v>
      </c>
      <c r="C54" s="356" t="s">
        <v>18</v>
      </c>
      <c r="D54" s="357">
        <v>42194</v>
      </c>
      <c r="E54" s="356">
        <v>150709002</v>
      </c>
      <c r="F54" s="357" t="s">
        <v>636</v>
      </c>
      <c r="G54" s="358">
        <v>180</v>
      </c>
      <c r="H54" s="358"/>
      <c r="I54" s="371"/>
      <c r="J54" s="314" t="s">
        <v>10</v>
      </c>
      <c r="K54" s="315">
        <f t="shared" si="1"/>
        <v>180</v>
      </c>
      <c r="L54" s="314"/>
      <c r="M54" s="352"/>
      <c r="N54" s="319"/>
      <c r="O54" s="319"/>
    </row>
    <row r="55" spans="1:15" s="323" customFormat="1" ht="30" customHeight="1" x14ac:dyDescent="0.25">
      <c r="A55" s="355">
        <v>42546</v>
      </c>
      <c r="B55" s="314" t="s">
        <v>611</v>
      </c>
      <c r="C55" s="314"/>
      <c r="D55" s="350">
        <v>42500</v>
      </c>
      <c r="E55" s="314">
        <v>160510010</v>
      </c>
      <c r="F55" s="350"/>
      <c r="G55" s="351">
        <v>30</v>
      </c>
      <c r="H55" s="351"/>
      <c r="I55" s="354"/>
      <c r="J55" s="314" t="s">
        <v>122</v>
      </c>
      <c r="K55" s="315">
        <f t="shared" si="1"/>
        <v>30</v>
      </c>
      <c r="L55" s="399"/>
      <c r="M55" s="352"/>
      <c r="N55" s="319"/>
      <c r="O55" s="319"/>
    </row>
    <row r="56" spans="1:15" s="323" customFormat="1" x14ac:dyDescent="0.25">
      <c r="A56" s="313">
        <v>42546</v>
      </c>
      <c r="B56" s="314" t="s">
        <v>518</v>
      </c>
      <c r="C56" s="314" t="s">
        <v>519</v>
      </c>
      <c r="D56" s="314"/>
      <c r="E56" s="314"/>
      <c r="F56" s="314" t="s">
        <v>634</v>
      </c>
      <c r="G56" s="314">
        <v>200</v>
      </c>
      <c r="H56" s="314"/>
      <c r="I56" s="354"/>
      <c r="J56" s="314"/>
      <c r="K56" s="315">
        <f t="shared" si="1"/>
        <v>200</v>
      </c>
      <c r="L56" s="309"/>
      <c r="M56" s="352"/>
      <c r="N56" s="319"/>
      <c r="O56" s="319"/>
    </row>
    <row r="57" spans="1:15" s="323" customFormat="1" ht="45" customHeight="1" x14ac:dyDescent="0.25">
      <c r="A57" s="313">
        <v>42546</v>
      </c>
      <c r="B57" s="314" t="s">
        <v>628</v>
      </c>
      <c r="C57" s="314"/>
      <c r="D57" s="350">
        <v>42500</v>
      </c>
      <c r="E57" s="314">
        <v>160513004</v>
      </c>
      <c r="F57" s="350" t="s">
        <v>634</v>
      </c>
      <c r="G57" s="351">
        <v>80</v>
      </c>
      <c r="H57" s="351"/>
      <c r="I57" s="354"/>
      <c r="J57" s="314" t="s">
        <v>610</v>
      </c>
      <c r="K57" s="315">
        <f t="shared" si="1"/>
        <v>80</v>
      </c>
      <c r="L57" s="314"/>
      <c r="M57" s="352"/>
      <c r="N57" s="319"/>
      <c r="O57" s="319"/>
    </row>
    <row r="58" spans="1:15" s="323" customFormat="1" x14ac:dyDescent="0.25">
      <c r="A58" s="313">
        <v>42548</v>
      </c>
      <c r="B58" s="314" t="s">
        <v>570</v>
      </c>
      <c r="C58" s="314" t="s">
        <v>571</v>
      </c>
      <c r="D58" s="314"/>
      <c r="E58" s="314"/>
      <c r="F58" s="314"/>
      <c r="G58" s="314">
        <v>60</v>
      </c>
      <c r="H58" s="314"/>
      <c r="I58" s="354"/>
      <c r="J58" s="314" t="s">
        <v>8</v>
      </c>
      <c r="K58" s="315">
        <f t="shared" si="1"/>
        <v>60</v>
      </c>
      <c r="L58" s="309" t="s">
        <v>572</v>
      </c>
      <c r="M58" s="352"/>
      <c r="N58" s="319"/>
      <c r="O58" s="319"/>
    </row>
    <row r="59" spans="1:15" s="323" customFormat="1" x14ac:dyDescent="0.25">
      <c r="A59" s="397">
        <v>42549</v>
      </c>
      <c r="B59" s="314" t="s">
        <v>568</v>
      </c>
      <c r="C59" s="314" t="s">
        <v>66</v>
      </c>
      <c r="D59" s="314"/>
      <c r="E59" s="314">
        <v>160504005</v>
      </c>
      <c r="F59" s="314" t="s">
        <v>634</v>
      </c>
      <c r="G59" s="314">
        <v>180</v>
      </c>
      <c r="H59" s="314"/>
      <c r="I59" s="354"/>
      <c r="J59" s="314" t="s">
        <v>13</v>
      </c>
      <c r="K59" s="315">
        <f t="shared" si="1"/>
        <v>180</v>
      </c>
      <c r="L59" s="309"/>
      <c r="M59" s="352"/>
      <c r="N59" s="319"/>
      <c r="O59" s="319"/>
    </row>
    <row r="60" spans="1:15" s="323" customFormat="1" ht="30" customHeight="1" x14ac:dyDescent="0.25">
      <c r="A60" s="401">
        <v>42550</v>
      </c>
      <c r="B60" s="314" t="s">
        <v>546</v>
      </c>
      <c r="C60" s="314" t="s">
        <v>547</v>
      </c>
      <c r="D60" s="350">
        <v>42440</v>
      </c>
      <c r="E60" s="314">
        <v>160407001</v>
      </c>
      <c r="F60" s="350" t="s">
        <v>636</v>
      </c>
      <c r="G60" s="351">
        <v>250</v>
      </c>
      <c r="H60" s="351"/>
      <c r="I60" s="354"/>
      <c r="J60" s="314" t="s">
        <v>87</v>
      </c>
      <c r="K60" s="315">
        <f t="shared" si="1"/>
        <v>250</v>
      </c>
      <c r="L60" s="314"/>
      <c r="M60" s="352"/>
      <c r="N60" s="319"/>
      <c r="O60" s="319"/>
    </row>
    <row r="61" spans="1:15" s="323" customFormat="1" x14ac:dyDescent="0.25">
      <c r="A61" s="397">
        <v>42552</v>
      </c>
      <c r="B61" s="314" t="s">
        <v>323</v>
      </c>
      <c r="C61" s="314" t="s">
        <v>17</v>
      </c>
      <c r="D61" s="316">
        <v>42516</v>
      </c>
      <c r="E61" s="354">
        <v>160526003</v>
      </c>
      <c r="F61" s="316" t="s">
        <v>634</v>
      </c>
      <c r="G61" s="314">
        <v>58</v>
      </c>
      <c r="H61" s="314"/>
      <c r="I61" s="354"/>
      <c r="J61" s="314" t="s">
        <v>678</v>
      </c>
      <c r="K61" s="315">
        <f t="shared" si="1"/>
        <v>58</v>
      </c>
      <c r="L61" s="314"/>
      <c r="M61" s="309"/>
      <c r="N61" s="319"/>
      <c r="O61" s="319"/>
    </row>
    <row r="62" spans="1:15" s="323" customFormat="1" x14ac:dyDescent="0.25">
      <c r="A62" s="397">
        <v>42553</v>
      </c>
      <c r="B62" s="314" t="s">
        <v>286</v>
      </c>
      <c r="C62" s="314"/>
      <c r="D62" s="316">
        <v>42402</v>
      </c>
      <c r="E62" s="354">
        <v>160525001</v>
      </c>
      <c r="F62" s="316" t="s">
        <v>634</v>
      </c>
      <c r="G62" s="314">
        <v>50</v>
      </c>
      <c r="H62" s="314"/>
      <c r="I62" s="354"/>
      <c r="J62" s="314" t="s">
        <v>120</v>
      </c>
      <c r="K62" s="315">
        <f>PRODUCT(G62:J62)</f>
        <v>50</v>
      </c>
      <c r="L62" s="314" t="s">
        <v>602</v>
      </c>
      <c r="M62" s="309"/>
      <c r="N62" s="319"/>
      <c r="O62" s="319"/>
    </row>
    <row r="63" spans="1:15" s="323" customFormat="1" x14ac:dyDescent="0.25">
      <c r="A63" s="313">
        <v>42553</v>
      </c>
      <c r="B63" s="314" t="s">
        <v>603</v>
      </c>
      <c r="C63" s="314" t="s">
        <v>10</v>
      </c>
      <c r="D63" s="314"/>
      <c r="E63" s="314"/>
      <c r="F63" s="314" t="s">
        <v>634</v>
      </c>
      <c r="G63" s="314">
        <v>70</v>
      </c>
      <c r="H63" s="314"/>
      <c r="I63" s="354"/>
      <c r="J63" s="314" t="s">
        <v>10</v>
      </c>
      <c r="K63" s="315">
        <f t="shared" si="1"/>
        <v>70</v>
      </c>
      <c r="L63" s="309" t="s">
        <v>601</v>
      </c>
      <c r="M63" s="309"/>
      <c r="N63" s="319"/>
      <c r="O63" s="319"/>
    </row>
    <row r="64" spans="1:15" s="323" customFormat="1" x14ac:dyDescent="0.25">
      <c r="A64" s="313">
        <v>42553</v>
      </c>
      <c r="B64" s="314" t="s">
        <v>530</v>
      </c>
      <c r="C64" s="314" t="s">
        <v>10</v>
      </c>
      <c r="D64" s="316">
        <v>42464</v>
      </c>
      <c r="E64" s="314">
        <v>160511001</v>
      </c>
      <c r="F64" s="316" t="s">
        <v>634</v>
      </c>
      <c r="G64" s="314">
        <v>185</v>
      </c>
      <c r="H64" s="314"/>
      <c r="I64" s="354"/>
      <c r="J64" s="314" t="s">
        <v>10</v>
      </c>
      <c r="K64" s="315">
        <f t="shared" si="1"/>
        <v>185</v>
      </c>
      <c r="L64" s="314"/>
      <c r="M64" s="309"/>
      <c r="N64" s="319"/>
      <c r="O64" s="319"/>
    </row>
    <row r="65" spans="1:15" s="323" customFormat="1" x14ac:dyDescent="0.25">
      <c r="A65" s="313">
        <v>42556</v>
      </c>
      <c r="B65" s="314" t="s">
        <v>360</v>
      </c>
      <c r="C65" s="314" t="s">
        <v>361</v>
      </c>
      <c r="D65" s="350">
        <v>42424</v>
      </c>
      <c r="E65" s="314">
        <v>160224001</v>
      </c>
      <c r="F65" s="350" t="s">
        <v>634</v>
      </c>
      <c r="G65" s="351">
        <v>200</v>
      </c>
      <c r="H65" s="351"/>
      <c r="I65" s="354"/>
      <c r="J65" s="314" t="s">
        <v>362</v>
      </c>
      <c r="K65" s="315">
        <f t="shared" si="1"/>
        <v>200</v>
      </c>
      <c r="L65" s="314"/>
      <c r="M65" s="309"/>
      <c r="N65" s="319"/>
      <c r="O65" s="319"/>
    </row>
    <row r="66" spans="1:15" s="323" customFormat="1" x14ac:dyDescent="0.25">
      <c r="A66" s="313">
        <v>42557</v>
      </c>
      <c r="B66" s="314" t="s">
        <v>130</v>
      </c>
      <c r="C66" s="314" t="s">
        <v>33</v>
      </c>
      <c r="D66" s="350">
        <v>42494</v>
      </c>
      <c r="E66" s="314">
        <v>160504002</v>
      </c>
      <c r="F66" s="350"/>
      <c r="G66" s="351">
        <v>50</v>
      </c>
      <c r="H66" s="351"/>
      <c r="I66" s="354"/>
      <c r="J66" s="314" t="s">
        <v>588</v>
      </c>
      <c r="K66" s="315">
        <f t="shared" si="1"/>
        <v>50</v>
      </c>
      <c r="L66" s="314"/>
      <c r="M66" s="309"/>
      <c r="N66" s="319"/>
      <c r="O66" s="319"/>
    </row>
    <row r="67" spans="1:15" s="323" customFormat="1" ht="30" x14ac:dyDescent="0.25">
      <c r="A67" s="313">
        <v>42557</v>
      </c>
      <c r="B67" s="314" t="s">
        <v>622</v>
      </c>
      <c r="C67" s="314" t="s">
        <v>475</v>
      </c>
      <c r="D67" s="350">
        <v>42466</v>
      </c>
      <c r="E67" s="314">
        <v>160513003</v>
      </c>
      <c r="F67" s="350"/>
      <c r="G67" s="351">
        <v>50</v>
      </c>
      <c r="H67" s="351"/>
      <c r="I67" s="354"/>
      <c r="J67" s="314" t="s">
        <v>543</v>
      </c>
      <c r="K67" s="315">
        <f t="shared" si="1"/>
        <v>50</v>
      </c>
      <c r="L67" s="314"/>
      <c r="M67" s="309"/>
      <c r="N67" s="319"/>
      <c r="O67" s="319"/>
    </row>
    <row r="68" spans="1:15" s="323" customFormat="1" ht="30" x14ac:dyDescent="0.25">
      <c r="A68" s="313">
        <v>42558</v>
      </c>
      <c r="B68" s="314" t="s">
        <v>293</v>
      </c>
      <c r="C68" s="314"/>
      <c r="D68" s="350">
        <v>42404</v>
      </c>
      <c r="E68" s="314">
        <v>160204001</v>
      </c>
      <c r="F68" s="350"/>
      <c r="G68" s="351">
        <v>80</v>
      </c>
      <c r="H68" s="351"/>
      <c r="I68" s="354"/>
      <c r="J68" s="314" t="s">
        <v>294</v>
      </c>
      <c r="K68" s="315">
        <f t="shared" si="1"/>
        <v>80</v>
      </c>
      <c r="L68" s="314"/>
      <c r="M68" s="309"/>
      <c r="N68" s="319"/>
      <c r="O68" s="319"/>
    </row>
    <row r="69" spans="1:15" s="323" customFormat="1" x14ac:dyDescent="0.25">
      <c r="A69" s="313">
        <v>42559</v>
      </c>
      <c r="B69" s="314" t="s">
        <v>374</v>
      </c>
      <c r="C69" s="314"/>
      <c r="D69" s="350">
        <v>42426</v>
      </c>
      <c r="E69" s="314">
        <v>160226002</v>
      </c>
      <c r="F69" s="350"/>
      <c r="G69" s="351">
        <v>80</v>
      </c>
      <c r="H69" s="351"/>
      <c r="I69" s="354"/>
      <c r="J69" s="314" t="s">
        <v>120</v>
      </c>
      <c r="K69" s="315">
        <f t="shared" si="1"/>
        <v>80</v>
      </c>
      <c r="L69" s="314" t="s">
        <v>229</v>
      </c>
      <c r="M69" s="314"/>
      <c r="N69" s="319"/>
      <c r="O69" s="319"/>
    </row>
    <row r="70" spans="1:15" s="323" customFormat="1" x14ac:dyDescent="0.25">
      <c r="A70" s="313">
        <v>42559</v>
      </c>
      <c r="B70" s="314" t="s">
        <v>230</v>
      </c>
      <c r="C70" s="314"/>
      <c r="D70" s="350">
        <v>42390</v>
      </c>
      <c r="E70" s="314">
        <v>160125002</v>
      </c>
      <c r="F70" s="350"/>
      <c r="G70" s="351">
        <v>80</v>
      </c>
      <c r="H70" s="351"/>
      <c r="I70" s="354"/>
      <c r="J70" s="314" t="s">
        <v>120</v>
      </c>
      <c r="K70" s="315">
        <f t="shared" si="1"/>
        <v>80</v>
      </c>
      <c r="L70" s="314" t="s">
        <v>229</v>
      </c>
      <c r="M70" s="309"/>
      <c r="N70" s="319"/>
      <c r="O70" s="319"/>
    </row>
    <row r="71" spans="1:15" s="323" customFormat="1" x14ac:dyDescent="0.25">
      <c r="A71" s="313">
        <v>42560</v>
      </c>
      <c r="B71" s="314" t="s">
        <v>283</v>
      </c>
      <c r="C71" s="314"/>
      <c r="D71" s="316">
        <v>42431</v>
      </c>
      <c r="E71" s="314">
        <v>160302002</v>
      </c>
      <c r="F71" s="316" t="s">
        <v>636</v>
      </c>
      <c r="G71" s="314">
        <v>90</v>
      </c>
      <c r="H71" s="314"/>
      <c r="I71" s="354"/>
      <c r="J71" s="314" t="s">
        <v>391</v>
      </c>
      <c r="K71" s="315">
        <f t="shared" si="1"/>
        <v>90</v>
      </c>
      <c r="L71" s="309"/>
      <c r="M71" s="309"/>
      <c r="N71" s="319"/>
      <c r="O71" s="319"/>
    </row>
    <row r="72" spans="1:15" s="323" customFormat="1" x14ac:dyDescent="0.25">
      <c r="A72" s="313">
        <v>42560</v>
      </c>
      <c r="B72" s="314" t="s">
        <v>283</v>
      </c>
      <c r="C72" s="314"/>
      <c r="D72" s="316">
        <v>42431</v>
      </c>
      <c r="E72" s="314">
        <v>160302002</v>
      </c>
      <c r="F72" s="316" t="s">
        <v>636</v>
      </c>
      <c r="G72" s="314">
        <v>50</v>
      </c>
      <c r="H72" s="314"/>
      <c r="I72" s="354"/>
      <c r="J72" s="314" t="s">
        <v>391</v>
      </c>
      <c r="K72" s="315">
        <f t="shared" si="1"/>
        <v>50</v>
      </c>
      <c r="L72" s="309"/>
      <c r="M72" s="309"/>
      <c r="N72" s="319"/>
      <c r="O72" s="319"/>
    </row>
    <row r="73" spans="1:15" s="323" customFormat="1" x14ac:dyDescent="0.25">
      <c r="A73" s="313">
        <v>42561</v>
      </c>
      <c r="B73" s="314" t="s">
        <v>490</v>
      </c>
      <c r="C73" s="314"/>
      <c r="D73" s="350">
        <v>42452</v>
      </c>
      <c r="E73" s="314">
        <v>160323002</v>
      </c>
      <c r="F73" s="350"/>
      <c r="G73" s="351">
        <v>70</v>
      </c>
      <c r="H73" s="351"/>
      <c r="I73" s="354"/>
      <c r="J73" s="314" t="s">
        <v>225</v>
      </c>
      <c r="K73" s="315">
        <f t="shared" si="1"/>
        <v>70</v>
      </c>
      <c r="L73" s="314"/>
      <c r="M73" s="314"/>
      <c r="N73" s="319"/>
      <c r="O73" s="319"/>
    </row>
    <row r="74" spans="1:15" s="323" customFormat="1" ht="30" x14ac:dyDescent="0.25">
      <c r="A74" s="313">
        <v>42567</v>
      </c>
      <c r="B74" s="314" t="s">
        <v>100</v>
      </c>
      <c r="C74" s="314" t="s">
        <v>10</v>
      </c>
      <c r="D74" s="316">
        <v>42261</v>
      </c>
      <c r="E74" s="314"/>
      <c r="F74" s="316" t="s">
        <v>636</v>
      </c>
      <c r="G74" s="314">
        <v>200</v>
      </c>
      <c r="H74" s="314"/>
      <c r="I74" s="354"/>
      <c r="J74" s="314" t="s">
        <v>18</v>
      </c>
      <c r="K74" s="315">
        <f t="shared" si="1"/>
        <v>200</v>
      </c>
      <c r="L74" s="309" t="s">
        <v>101</v>
      </c>
      <c r="M74" s="309"/>
      <c r="N74" s="319"/>
      <c r="O74" s="319"/>
    </row>
    <row r="75" spans="1:15" s="323" customFormat="1" x14ac:dyDescent="0.25">
      <c r="A75" s="313">
        <v>42574</v>
      </c>
      <c r="B75" s="356" t="s">
        <v>77</v>
      </c>
      <c r="C75" s="314" t="s">
        <v>10</v>
      </c>
      <c r="D75" s="357">
        <v>42165</v>
      </c>
      <c r="E75" s="314">
        <v>150909003</v>
      </c>
      <c r="F75" s="357" t="s">
        <v>636</v>
      </c>
      <c r="G75" s="351">
        <v>80</v>
      </c>
      <c r="H75" s="351"/>
      <c r="I75" s="354"/>
      <c r="J75" s="314" t="s">
        <v>10</v>
      </c>
      <c r="K75" s="315">
        <f t="shared" si="1"/>
        <v>80</v>
      </c>
      <c r="L75" s="314"/>
      <c r="M75" s="314"/>
      <c r="N75" s="319"/>
      <c r="O75" s="319"/>
    </row>
    <row r="76" spans="1:15" s="323" customFormat="1" x14ac:dyDescent="0.25">
      <c r="A76" s="355">
        <v>42581</v>
      </c>
      <c r="B76" s="314" t="s">
        <v>600</v>
      </c>
      <c r="C76" s="314" t="s">
        <v>10</v>
      </c>
      <c r="D76" s="314"/>
      <c r="E76" s="314">
        <v>160406001</v>
      </c>
      <c r="F76" s="314" t="s">
        <v>634</v>
      </c>
      <c r="G76" s="314">
        <v>80</v>
      </c>
      <c r="H76" s="314"/>
      <c r="I76" s="354"/>
      <c r="J76" s="314" t="s">
        <v>10</v>
      </c>
      <c r="K76" s="315">
        <f t="shared" si="1"/>
        <v>80</v>
      </c>
      <c r="L76" s="309" t="s">
        <v>601</v>
      </c>
      <c r="M76" s="309"/>
      <c r="N76" s="319"/>
      <c r="O76" s="319"/>
    </row>
    <row r="77" spans="1:15" s="323" customFormat="1" x14ac:dyDescent="0.25">
      <c r="A77" s="313">
        <v>42581</v>
      </c>
      <c r="B77" s="314" t="s">
        <v>63</v>
      </c>
      <c r="C77" s="314" t="s">
        <v>10</v>
      </c>
      <c r="D77" s="350">
        <v>42242</v>
      </c>
      <c r="E77" s="314">
        <v>150826003</v>
      </c>
      <c r="F77" s="350" t="s">
        <v>636</v>
      </c>
      <c r="G77" s="351">
        <v>80</v>
      </c>
      <c r="H77" s="351"/>
      <c r="I77" s="354"/>
      <c r="J77" s="314" t="s">
        <v>10</v>
      </c>
      <c r="K77" s="315">
        <f t="shared" si="1"/>
        <v>80</v>
      </c>
      <c r="L77" s="314"/>
      <c r="M77" s="309"/>
      <c r="N77" s="319"/>
      <c r="O77" s="319"/>
    </row>
    <row r="78" spans="1:15" s="323" customFormat="1" ht="30" x14ac:dyDescent="0.25">
      <c r="A78" s="313">
        <v>42588</v>
      </c>
      <c r="B78" s="314" t="s">
        <v>309</v>
      </c>
      <c r="C78" s="314" t="s">
        <v>10</v>
      </c>
      <c r="D78" s="314"/>
      <c r="E78" s="314"/>
      <c r="F78" s="314" t="s">
        <v>634</v>
      </c>
      <c r="G78" s="314">
        <v>120</v>
      </c>
      <c r="H78" s="314"/>
      <c r="I78" s="354"/>
      <c r="J78" s="314" t="s">
        <v>18</v>
      </c>
      <c r="K78" s="315">
        <f t="shared" si="1"/>
        <v>120</v>
      </c>
      <c r="L78" s="309"/>
      <c r="M78" s="309"/>
      <c r="N78" s="319"/>
      <c r="O78" s="319"/>
    </row>
    <row r="79" spans="1:15" s="323" customFormat="1" ht="30" x14ac:dyDescent="0.25">
      <c r="A79" s="313">
        <v>42588</v>
      </c>
      <c r="B79" s="314" t="s">
        <v>309</v>
      </c>
      <c r="C79" s="314" t="s">
        <v>10</v>
      </c>
      <c r="D79" s="314"/>
      <c r="E79" s="314">
        <v>1604040041</v>
      </c>
      <c r="F79" s="314" t="s">
        <v>634</v>
      </c>
      <c r="G79" s="314">
        <v>40</v>
      </c>
      <c r="H79" s="314"/>
      <c r="I79" s="354"/>
      <c r="J79" s="314" t="s">
        <v>523</v>
      </c>
      <c r="K79" s="315">
        <f t="shared" si="1"/>
        <v>40</v>
      </c>
      <c r="L79" s="309"/>
      <c r="M79" s="314"/>
      <c r="N79" s="319"/>
      <c r="O79" s="319"/>
    </row>
    <row r="80" spans="1:15" s="323" customFormat="1" x14ac:dyDescent="0.25">
      <c r="A80" s="313">
        <v>42589</v>
      </c>
      <c r="B80" s="314" t="s">
        <v>283</v>
      </c>
      <c r="C80" s="314"/>
      <c r="D80" s="316">
        <v>42402</v>
      </c>
      <c r="E80" s="314">
        <v>160202003</v>
      </c>
      <c r="F80" s="316" t="s">
        <v>636</v>
      </c>
      <c r="G80" s="314">
        <v>30</v>
      </c>
      <c r="H80" s="314"/>
      <c r="I80" s="354"/>
      <c r="J80" s="314" t="s">
        <v>225</v>
      </c>
      <c r="K80" s="315">
        <f t="shared" si="1"/>
        <v>30</v>
      </c>
      <c r="L80" s="314"/>
      <c r="M80" s="314"/>
      <c r="N80" s="319"/>
      <c r="O80" s="319"/>
    </row>
    <row r="81" spans="1:15" s="323" customFormat="1" x14ac:dyDescent="0.25">
      <c r="A81" s="355">
        <v>42602</v>
      </c>
      <c r="B81" s="314" t="s">
        <v>260</v>
      </c>
      <c r="C81" s="314"/>
      <c r="D81" s="316">
        <v>42397</v>
      </c>
      <c r="E81" s="314">
        <v>160126004</v>
      </c>
      <c r="F81" s="316" t="s">
        <v>634</v>
      </c>
      <c r="G81" s="314">
        <v>40</v>
      </c>
      <c r="H81" s="314"/>
      <c r="I81" s="354"/>
      <c r="J81" s="314" t="s">
        <v>330</v>
      </c>
      <c r="K81" s="315">
        <f t="shared" si="1"/>
        <v>40</v>
      </c>
      <c r="L81" s="314"/>
      <c r="M81" s="309"/>
      <c r="N81" s="319"/>
      <c r="O81" s="319"/>
    </row>
    <row r="82" spans="1:15" s="323" customFormat="1" x14ac:dyDescent="0.25">
      <c r="A82" s="313">
        <v>42603</v>
      </c>
      <c r="B82" s="314" t="s">
        <v>461</v>
      </c>
      <c r="C82" s="314"/>
      <c r="D82" s="350">
        <v>42452</v>
      </c>
      <c r="E82" s="314">
        <v>160323001</v>
      </c>
      <c r="F82" s="350"/>
      <c r="G82" s="351">
        <v>110</v>
      </c>
      <c r="H82" s="351"/>
      <c r="I82" s="354"/>
      <c r="J82" s="314" t="s">
        <v>10</v>
      </c>
      <c r="K82" s="315">
        <f t="shared" si="1"/>
        <v>110</v>
      </c>
      <c r="L82" s="314" t="s">
        <v>229</v>
      </c>
      <c r="M82" s="309"/>
      <c r="N82" s="319"/>
      <c r="O82" s="319"/>
    </row>
    <row r="83" spans="1:15" s="323" customFormat="1" x14ac:dyDescent="0.25">
      <c r="A83" s="313">
        <v>42609</v>
      </c>
      <c r="B83" s="314" t="s">
        <v>113</v>
      </c>
      <c r="C83" s="314" t="s">
        <v>10</v>
      </c>
      <c r="D83" s="316">
        <v>42308</v>
      </c>
      <c r="E83" s="314">
        <v>150730002</v>
      </c>
      <c r="F83" s="316" t="s">
        <v>634</v>
      </c>
      <c r="G83" s="314">
        <v>96</v>
      </c>
      <c r="H83" s="314"/>
      <c r="I83" s="354"/>
      <c r="J83" s="314" t="s">
        <v>18</v>
      </c>
      <c r="K83" s="315">
        <f t="shared" si="1"/>
        <v>96</v>
      </c>
      <c r="L83" s="309"/>
      <c r="M83" s="309"/>
      <c r="N83" s="319"/>
      <c r="O83" s="319"/>
    </row>
    <row r="84" spans="1:15" s="323" customFormat="1" x14ac:dyDescent="0.25">
      <c r="A84" s="313">
        <v>42609</v>
      </c>
      <c r="B84" s="314" t="s">
        <v>57</v>
      </c>
      <c r="C84" s="314" t="s">
        <v>10</v>
      </c>
      <c r="D84" s="316">
        <v>42192</v>
      </c>
      <c r="E84" s="314">
        <v>150730002</v>
      </c>
      <c r="F84" s="316" t="s">
        <v>634</v>
      </c>
      <c r="G84" s="314">
        <v>320</v>
      </c>
      <c r="H84" s="314"/>
      <c r="I84" s="354"/>
      <c r="J84" s="314" t="s">
        <v>18</v>
      </c>
      <c r="K84" s="315">
        <f t="shared" si="1"/>
        <v>320</v>
      </c>
      <c r="L84" s="309"/>
      <c r="M84" s="309"/>
      <c r="N84" s="319"/>
      <c r="O84" s="319"/>
    </row>
    <row r="85" spans="1:15" s="323" customFormat="1" x14ac:dyDescent="0.25">
      <c r="A85" s="313">
        <v>42609</v>
      </c>
      <c r="B85" s="314" t="s">
        <v>384</v>
      </c>
      <c r="C85" s="314" t="s">
        <v>385</v>
      </c>
      <c r="D85" s="316">
        <v>42429</v>
      </c>
      <c r="E85" s="314">
        <v>160229003</v>
      </c>
      <c r="F85" s="316" t="s">
        <v>634</v>
      </c>
      <c r="G85" s="314">
        <v>160</v>
      </c>
      <c r="H85" s="314"/>
      <c r="I85" s="354"/>
      <c r="J85" s="314" t="s">
        <v>18</v>
      </c>
      <c r="K85" s="315">
        <f t="shared" si="1"/>
        <v>160</v>
      </c>
      <c r="L85" s="309"/>
      <c r="M85" s="309"/>
      <c r="N85" s="319"/>
      <c r="O85" s="319"/>
    </row>
    <row r="86" spans="1:15" s="323" customFormat="1" x14ac:dyDescent="0.25">
      <c r="A86" s="313">
        <v>42609</v>
      </c>
      <c r="B86" s="356" t="s">
        <v>24</v>
      </c>
      <c r="C86" s="356" t="s">
        <v>10</v>
      </c>
      <c r="D86" s="357">
        <v>42060</v>
      </c>
      <c r="E86" s="356"/>
      <c r="F86" s="357" t="s">
        <v>636</v>
      </c>
      <c r="G86" s="358">
        <v>200</v>
      </c>
      <c r="H86" s="358"/>
      <c r="I86" s="371"/>
      <c r="J86" s="356" t="s">
        <v>10</v>
      </c>
      <c r="K86" s="315">
        <f t="shared" si="1"/>
        <v>200</v>
      </c>
      <c r="L86" s="314"/>
      <c r="M86" s="314"/>
      <c r="N86" s="319"/>
      <c r="O86" s="319"/>
    </row>
    <row r="87" spans="1:15" s="323" customFormat="1" ht="75" x14ac:dyDescent="0.25">
      <c r="A87" s="355">
        <v>42614</v>
      </c>
      <c r="B87" s="314" t="s">
        <v>570</v>
      </c>
      <c r="C87" s="314" t="s">
        <v>612</v>
      </c>
      <c r="D87" s="350">
        <v>42501</v>
      </c>
      <c r="E87" s="314" t="s">
        <v>613</v>
      </c>
      <c r="F87" s="350"/>
      <c r="G87" s="351">
        <v>60</v>
      </c>
      <c r="H87" s="351"/>
      <c r="I87" s="354"/>
      <c r="J87" s="314" t="s">
        <v>116</v>
      </c>
      <c r="K87" s="315">
        <f t="shared" si="1"/>
        <v>60</v>
      </c>
      <c r="L87" s="399"/>
      <c r="M87" s="309"/>
      <c r="N87" s="319"/>
      <c r="O87" s="319"/>
    </row>
    <row r="88" spans="1:15" s="323" customFormat="1" x14ac:dyDescent="0.25">
      <c r="A88" s="313">
        <v>42614</v>
      </c>
      <c r="B88" s="314" t="s">
        <v>54</v>
      </c>
      <c r="C88" s="314" t="s">
        <v>10</v>
      </c>
      <c r="D88" s="350">
        <v>42207</v>
      </c>
      <c r="E88" s="314">
        <v>150727001</v>
      </c>
      <c r="F88" s="350" t="s">
        <v>636</v>
      </c>
      <c r="G88" s="351">
        <v>120</v>
      </c>
      <c r="H88" s="351"/>
      <c r="I88" s="354"/>
      <c r="J88" s="314" t="s">
        <v>10</v>
      </c>
      <c r="K88" s="315">
        <f t="shared" si="1"/>
        <v>120</v>
      </c>
      <c r="L88" s="314"/>
      <c r="M88" s="309"/>
      <c r="N88" s="319"/>
      <c r="O88" s="319"/>
    </row>
    <row r="89" spans="1:15" s="323" customFormat="1" ht="45" x14ac:dyDescent="0.25">
      <c r="A89" s="313">
        <v>42616</v>
      </c>
      <c r="B89" s="314" t="s">
        <v>604</v>
      </c>
      <c r="C89" s="314" t="s">
        <v>10</v>
      </c>
      <c r="D89" s="350"/>
      <c r="E89" s="314" t="s">
        <v>605</v>
      </c>
      <c r="F89" s="350"/>
      <c r="G89" s="351">
        <v>100</v>
      </c>
      <c r="H89" s="351"/>
      <c r="I89" s="354"/>
      <c r="J89" s="314" t="s">
        <v>10</v>
      </c>
      <c r="K89" s="315">
        <f t="shared" si="1"/>
        <v>100</v>
      </c>
      <c r="L89" s="314"/>
      <c r="M89" s="314"/>
      <c r="N89" s="319"/>
      <c r="O89" s="319"/>
    </row>
    <row r="90" spans="1:15" s="323" customFormat="1" x14ac:dyDescent="0.25">
      <c r="A90" s="313">
        <v>42616</v>
      </c>
      <c r="B90" s="314" t="s">
        <v>461</v>
      </c>
      <c r="C90" s="314"/>
      <c r="D90" s="350">
        <v>42445</v>
      </c>
      <c r="E90" s="314">
        <v>160316002</v>
      </c>
      <c r="F90" s="350"/>
      <c r="G90" s="351">
        <v>14</v>
      </c>
      <c r="H90" s="351"/>
      <c r="I90" s="354"/>
      <c r="J90" s="314" t="s">
        <v>120</v>
      </c>
      <c r="K90" s="315">
        <f t="shared" si="1"/>
        <v>14</v>
      </c>
      <c r="L90" s="314"/>
      <c r="M90" s="314"/>
      <c r="N90" s="319"/>
      <c r="O90" s="319"/>
    </row>
    <row r="91" spans="1:15" s="323" customFormat="1" x14ac:dyDescent="0.25">
      <c r="A91" s="313">
        <v>42623</v>
      </c>
      <c r="B91" s="314" t="s">
        <v>74</v>
      </c>
      <c r="C91" s="314" t="s">
        <v>18</v>
      </c>
      <c r="D91" s="350">
        <v>42254</v>
      </c>
      <c r="E91" s="314">
        <v>150908001</v>
      </c>
      <c r="F91" s="350"/>
      <c r="G91" s="351">
        <v>310</v>
      </c>
      <c r="H91" s="351"/>
      <c r="I91" s="354"/>
      <c r="J91" s="314" t="s">
        <v>18</v>
      </c>
      <c r="K91" s="315">
        <f t="shared" si="1"/>
        <v>310</v>
      </c>
      <c r="L91" s="314"/>
      <c r="M91" s="314"/>
      <c r="N91" s="319"/>
      <c r="O91" s="319"/>
    </row>
    <row r="92" spans="1:15" s="323" customFormat="1" x14ac:dyDescent="0.25">
      <c r="A92" s="313">
        <v>42630</v>
      </c>
      <c r="B92" s="314" t="s">
        <v>76</v>
      </c>
      <c r="C92" s="314" t="s">
        <v>10</v>
      </c>
      <c r="D92" s="350">
        <v>42241</v>
      </c>
      <c r="E92" s="314">
        <v>150804005</v>
      </c>
      <c r="F92" s="350"/>
      <c r="G92" s="351">
        <v>200</v>
      </c>
      <c r="H92" s="351"/>
      <c r="I92" s="354"/>
      <c r="J92" s="314" t="s">
        <v>10</v>
      </c>
      <c r="K92" s="315">
        <f t="shared" si="1"/>
        <v>200</v>
      </c>
      <c r="L92" s="314"/>
      <c r="M92" s="314"/>
      <c r="N92" s="319"/>
      <c r="O92" s="319"/>
    </row>
    <row r="93" spans="1:15" s="323" customFormat="1" x14ac:dyDescent="0.25">
      <c r="A93" s="313">
        <v>42630</v>
      </c>
      <c r="B93" s="314" t="s">
        <v>364</v>
      </c>
      <c r="C93" s="314" t="s">
        <v>10</v>
      </c>
      <c r="D93" s="350">
        <v>42424</v>
      </c>
      <c r="E93" s="314">
        <v>160224004</v>
      </c>
      <c r="F93" s="350"/>
      <c r="G93" s="351">
        <v>75</v>
      </c>
      <c r="H93" s="351"/>
      <c r="I93" s="354"/>
      <c r="J93" s="314" t="s">
        <v>10</v>
      </c>
      <c r="K93" s="315">
        <f t="shared" si="1"/>
        <v>75</v>
      </c>
      <c r="L93" s="314" t="s">
        <v>229</v>
      </c>
      <c r="M93" s="309"/>
      <c r="N93" s="319"/>
      <c r="O93" s="319"/>
    </row>
    <row r="94" spans="1:15" s="323" customFormat="1" x14ac:dyDescent="0.25">
      <c r="A94" s="313">
        <v>42630</v>
      </c>
      <c r="B94" s="314" t="s">
        <v>61</v>
      </c>
      <c r="C94" s="314" t="s">
        <v>10</v>
      </c>
      <c r="D94" s="350">
        <v>42240</v>
      </c>
      <c r="E94" s="314">
        <v>150824003</v>
      </c>
      <c r="F94" s="350"/>
      <c r="G94" s="351">
        <v>200</v>
      </c>
      <c r="H94" s="351"/>
      <c r="I94" s="354"/>
      <c r="J94" s="314" t="s">
        <v>10</v>
      </c>
      <c r="K94" s="315">
        <f t="shared" si="1"/>
        <v>200</v>
      </c>
      <c r="L94" s="314"/>
      <c r="M94" s="309"/>
      <c r="N94" s="319"/>
      <c r="O94" s="319"/>
    </row>
    <row r="95" spans="1:15" s="323" customFormat="1" ht="30" x14ac:dyDescent="0.25">
      <c r="A95" s="313">
        <v>42637</v>
      </c>
      <c r="B95" s="314" t="s">
        <v>487</v>
      </c>
      <c r="C95" s="314"/>
      <c r="D95" s="350">
        <v>42450</v>
      </c>
      <c r="E95" s="314">
        <v>160321005</v>
      </c>
      <c r="F95" s="350"/>
      <c r="G95" s="351">
        <v>85</v>
      </c>
      <c r="H95" s="351"/>
      <c r="I95" s="354"/>
      <c r="J95" s="314" t="s">
        <v>120</v>
      </c>
      <c r="K95" s="315">
        <f t="shared" si="1"/>
        <v>85</v>
      </c>
      <c r="L95" s="314"/>
      <c r="M95" s="309"/>
      <c r="N95" s="319"/>
      <c r="O95" s="319"/>
    </row>
    <row r="96" spans="1:15" s="323" customFormat="1" x14ac:dyDescent="0.25">
      <c r="A96" s="313">
        <v>42637</v>
      </c>
      <c r="B96" s="314" t="s">
        <v>307</v>
      </c>
      <c r="C96" s="314" t="s">
        <v>10</v>
      </c>
      <c r="D96" s="314"/>
      <c r="E96" s="314"/>
      <c r="F96" s="314"/>
      <c r="G96" s="314">
        <v>100</v>
      </c>
      <c r="H96" s="314"/>
      <c r="I96" s="354"/>
      <c r="J96" s="314" t="s">
        <v>18</v>
      </c>
      <c r="K96" s="315">
        <f t="shared" si="1"/>
        <v>100</v>
      </c>
      <c r="L96" s="309"/>
      <c r="M96" s="309"/>
      <c r="N96" s="319"/>
      <c r="O96" s="319"/>
    </row>
    <row r="97" spans="1:15" s="323" customFormat="1" x14ac:dyDescent="0.25">
      <c r="A97" s="313">
        <v>42637</v>
      </c>
      <c r="B97" s="314" t="s">
        <v>310</v>
      </c>
      <c r="C97" s="314" t="s">
        <v>10</v>
      </c>
      <c r="D97" s="314"/>
      <c r="E97" s="314"/>
      <c r="F97" s="314"/>
      <c r="G97" s="314">
        <v>200</v>
      </c>
      <c r="H97" s="314"/>
      <c r="I97" s="354"/>
      <c r="J97" s="314" t="s">
        <v>18</v>
      </c>
      <c r="K97" s="315">
        <f t="shared" si="1"/>
        <v>200</v>
      </c>
      <c r="L97" s="309"/>
      <c r="M97" s="309"/>
      <c r="N97" s="319"/>
      <c r="O97" s="319"/>
    </row>
    <row r="98" spans="1:15" s="323" customFormat="1" x14ac:dyDescent="0.25">
      <c r="A98" s="313">
        <v>42637</v>
      </c>
      <c r="B98" s="314" t="s">
        <v>623</v>
      </c>
      <c r="C98" s="314" t="s">
        <v>624</v>
      </c>
      <c r="D98" s="350">
        <v>42502</v>
      </c>
      <c r="E98" s="314">
        <v>160513002</v>
      </c>
      <c r="F98" s="350"/>
      <c r="G98" s="351">
        <v>250</v>
      </c>
      <c r="H98" s="351"/>
      <c r="I98" s="354"/>
      <c r="J98" s="314" t="s">
        <v>208</v>
      </c>
      <c r="K98" s="315">
        <f t="shared" ref="K98:K160" si="2">PRODUCT(G98:J98)</f>
        <v>250</v>
      </c>
      <c r="L98" s="314"/>
      <c r="M98" s="309"/>
      <c r="N98" s="319"/>
      <c r="O98" s="319"/>
    </row>
    <row r="99" spans="1:15" s="323" customFormat="1" x14ac:dyDescent="0.25">
      <c r="A99" s="313">
        <v>42644</v>
      </c>
      <c r="B99" s="314" t="s">
        <v>58</v>
      </c>
      <c r="C99" s="314" t="s">
        <v>10</v>
      </c>
      <c r="D99" s="350">
        <v>42222</v>
      </c>
      <c r="E99" s="314">
        <v>150807003</v>
      </c>
      <c r="F99" s="350"/>
      <c r="G99" s="351">
        <v>100</v>
      </c>
      <c r="H99" s="351"/>
      <c r="I99" s="354"/>
      <c r="J99" s="314" t="s">
        <v>10</v>
      </c>
      <c r="K99" s="315">
        <f t="shared" si="2"/>
        <v>100</v>
      </c>
      <c r="L99" s="314"/>
      <c r="M99" s="309"/>
      <c r="N99" s="319"/>
      <c r="O99" s="319"/>
    </row>
    <row r="100" spans="1:15" s="323" customFormat="1" x14ac:dyDescent="0.25">
      <c r="A100" s="313">
        <v>42651</v>
      </c>
      <c r="B100" s="314" t="s">
        <v>388</v>
      </c>
      <c r="C100" s="314" t="s">
        <v>389</v>
      </c>
      <c r="D100" s="350">
        <v>42430</v>
      </c>
      <c r="E100" s="314">
        <v>160301002</v>
      </c>
      <c r="F100" s="350"/>
      <c r="G100" s="351">
        <v>96</v>
      </c>
      <c r="H100" s="351"/>
      <c r="I100" s="354"/>
      <c r="J100" s="314" t="s">
        <v>120</v>
      </c>
      <c r="K100" s="315">
        <f t="shared" si="2"/>
        <v>96</v>
      </c>
      <c r="L100" s="314"/>
      <c r="M100" s="309"/>
      <c r="N100" s="319"/>
      <c r="O100" s="319"/>
    </row>
    <row r="101" spans="1:15" s="323" customFormat="1" ht="30" x14ac:dyDescent="0.25">
      <c r="A101" s="313">
        <v>42690</v>
      </c>
      <c r="B101" s="314" t="s">
        <v>102</v>
      </c>
      <c r="C101" s="314" t="s">
        <v>103</v>
      </c>
      <c r="D101" s="350">
        <v>42314</v>
      </c>
      <c r="E101" s="314">
        <v>151106005</v>
      </c>
      <c r="F101" s="350"/>
      <c r="G101" s="351">
        <v>40</v>
      </c>
      <c r="H101" s="351"/>
      <c r="I101" s="354"/>
      <c r="J101" s="314" t="s">
        <v>91</v>
      </c>
      <c r="K101" s="315">
        <f t="shared" si="2"/>
        <v>40</v>
      </c>
      <c r="L101" s="314"/>
      <c r="M101" s="309"/>
      <c r="N101" s="319"/>
      <c r="O101" s="319"/>
    </row>
    <row r="102" spans="1:15" s="323" customFormat="1" x14ac:dyDescent="0.25">
      <c r="A102" s="313">
        <v>42691</v>
      </c>
      <c r="B102" s="314" t="s">
        <v>365</v>
      </c>
      <c r="C102" s="314" t="s">
        <v>10</v>
      </c>
      <c r="D102" s="350">
        <v>42424</v>
      </c>
      <c r="E102" s="314">
        <v>160224005</v>
      </c>
      <c r="F102" s="350"/>
      <c r="G102" s="351">
        <v>180</v>
      </c>
      <c r="H102" s="351"/>
      <c r="I102" s="354"/>
      <c r="J102" s="314" t="s">
        <v>10</v>
      </c>
      <c r="K102" s="315">
        <f t="shared" si="2"/>
        <v>180</v>
      </c>
      <c r="L102" s="314"/>
      <c r="M102" s="309"/>
      <c r="N102" s="319"/>
      <c r="O102" s="319"/>
    </row>
    <row r="103" spans="1:15" s="323" customFormat="1" x14ac:dyDescent="0.25">
      <c r="A103" s="313">
        <v>42777</v>
      </c>
      <c r="B103" s="314" t="s">
        <v>607</v>
      </c>
      <c r="C103" s="314" t="s">
        <v>608</v>
      </c>
      <c r="D103" s="350"/>
      <c r="E103" s="314"/>
      <c r="F103" s="350"/>
      <c r="G103" s="351"/>
      <c r="H103" s="351"/>
      <c r="I103" s="354"/>
      <c r="J103" s="314" t="s">
        <v>10</v>
      </c>
      <c r="K103" s="315">
        <f t="shared" si="2"/>
        <v>0</v>
      </c>
      <c r="L103" s="399"/>
      <c r="M103" s="309"/>
      <c r="N103" s="319"/>
      <c r="O103" s="319"/>
    </row>
    <row r="104" spans="1:15" s="323" customFormat="1" x14ac:dyDescent="0.25">
      <c r="A104" s="313">
        <v>42903</v>
      </c>
      <c r="B104" s="314" t="s">
        <v>274</v>
      </c>
      <c r="C104" s="314" t="s">
        <v>494</v>
      </c>
      <c r="D104" s="350">
        <v>42453</v>
      </c>
      <c r="E104" s="314">
        <v>160324001</v>
      </c>
      <c r="F104" s="350"/>
      <c r="G104" s="351">
        <v>250</v>
      </c>
      <c r="H104" s="351"/>
      <c r="I104" s="354"/>
      <c r="J104" s="314" t="s">
        <v>120</v>
      </c>
      <c r="K104" s="315">
        <f t="shared" si="2"/>
        <v>250</v>
      </c>
      <c r="L104" s="314"/>
      <c r="M104" s="309"/>
      <c r="N104" s="319"/>
      <c r="O104" s="319"/>
    </row>
    <row r="105" spans="1:15" s="323" customFormat="1" x14ac:dyDescent="0.25">
      <c r="A105" s="313">
        <v>42979</v>
      </c>
      <c r="B105" s="314" t="s">
        <v>41</v>
      </c>
      <c r="C105" s="314" t="s">
        <v>42</v>
      </c>
      <c r="D105" s="350">
        <v>42144</v>
      </c>
      <c r="E105" s="314">
        <v>150520010</v>
      </c>
      <c r="F105" s="350"/>
      <c r="G105" s="351">
        <v>50</v>
      </c>
      <c r="H105" s="351"/>
      <c r="I105" s="354"/>
      <c r="J105" s="314"/>
      <c r="K105" s="315">
        <f t="shared" si="2"/>
        <v>50</v>
      </c>
      <c r="L105" s="314" t="s">
        <v>46</v>
      </c>
      <c r="M105" s="314"/>
      <c r="N105" s="319"/>
      <c r="O105" s="319"/>
    </row>
    <row r="106" spans="1:15" s="323" customFormat="1" x14ac:dyDescent="0.25">
      <c r="A106" s="313" t="s">
        <v>21</v>
      </c>
      <c r="B106" s="314" t="s">
        <v>27</v>
      </c>
      <c r="C106" s="314"/>
      <c r="D106" s="350">
        <v>42117</v>
      </c>
      <c r="E106" s="314"/>
      <c r="F106" s="350"/>
      <c r="G106" s="351">
        <v>240</v>
      </c>
      <c r="H106" s="351"/>
      <c r="I106" s="354"/>
      <c r="J106" s="314"/>
      <c r="K106" s="315">
        <f t="shared" si="2"/>
        <v>240</v>
      </c>
      <c r="L106" s="314"/>
      <c r="M106" s="309"/>
      <c r="N106" s="319"/>
      <c r="O106" s="319"/>
    </row>
    <row r="107" spans="1:15" s="323" customFormat="1" x14ac:dyDescent="0.25">
      <c r="A107" s="313" t="s">
        <v>21</v>
      </c>
      <c r="B107" s="314" t="s">
        <v>25</v>
      </c>
      <c r="C107" s="314" t="s">
        <v>37</v>
      </c>
      <c r="D107" s="350">
        <v>42071</v>
      </c>
      <c r="E107" s="314"/>
      <c r="F107" s="350"/>
      <c r="G107" s="351">
        <v>120</v>
      </c>
      <c r="H107" s="351"/>
      <c r="I107" s="354"/>
      <c r="J107" s="314"/>
      <c r="K107" s="315">
        <f t="shared" si="2"/>
        <v>120</v>
      </c>
      <c r="L107" s="314"/>
      <c r="M107" s="309"/>
      <c r="N107" s="319"/>
      <c r="O107" s="319"/>
    </row>
    <row r="108" spans="1:15" s="323" customFormat="1" x14ac:dyDescent="0.25">
      <c r="A108" s="313" t="s">
        <v>21</v>
      </c>
      <c r="B108" s="356" t="s">
        <v>16</v>
      </c>
      <c r="C108" s="356" t="s">
        <v>17</v>
      </c>
      <c r="D108" s="357">
        <v>42046</v>
      </c>
      <c r="E108" s="356">
        <v>150212001</v>
      </c>
      <c r="F108" s="357"/>
      <c r="G108" s="358"/>
      <c r="H108" s="358"/>
      <c r="I108" s="371"/>
      <c r="J108" s="356"/>
      <c r="K108" s="315">
        <f t="shared" si="2"/>
        <v>0</v>
      </c>
      <c r="L108" s="314"/>
      <c r="M108" s="309"/>
      <c r="N108" s="319"/>
      <c r="O108" s="319"/>
    </row>
    <row r="109" spans="1:15" s="323" customFormat="1" ht="30" x14ac:dyDescent="0.25">
      <c r="A109" s="355" t="s">
        <v>21</v>
      </c>
      <c r="B109" s="314" t="s">
        <v>38</v>
      </c>
      <c r="C109" s="314" t="s">
        <v>39</v>
      </c>
      <c r="D109" s="350"/>
      <c r="E109" s="314">
        <v>6052015</v>
      </c>
      <c r="F109" s="350"/>
      <c r="G109" s="351"/>
      <c r="H109" s="351"/>
      <c r="I109" s="354"/>
      <c r="J109" s="314"/>
      <c r="K109" s="315">
        <f t="shared" si="2"/>
        <v>0</v>
      </c>
      <c r="L109" s="314"/>
      <c r="M109" s="314"/>
      <c r="N109" s="319"/>
      <c r="O109" s="319"/>
    </row>
    <row r="110" spans="1:15" s="323" customFormat="1" x14ac:dyDescent="0.25">
      <c r="A110" s="313" t="s">
        <v>21</v>
      </c>
      <c r="B110" s="314" t="s">
        <v>30</v>
      </c>
      <c r="C110" s="314"/>
      <c r="D110" s="350"/>
      <c r="E110" s="314">
        <v>150617007</v>
      </c>
      <c r="F110" s="350"/>
      <c r="G110" s="351">
        <v>150</v>
      </c>
      <c r="H110" s="351"/>
      <c r="I110" s="354"/>
      <c r="J110" s="314"/>
      <c r="K110" s="315">
        <f t="shared" si="2"/>
        <v>150</v>
      </c>
      <c r="L110" s="314"/>
      <c r="M110" s="309"/>
      <c r="N110" s="319"/>
      <c r="O110" s="319"/>
    </row>
    <row r="111" spans="1:15" s="323" customFormat="1" x14ac:dyDescent="0.25">
      <c r="A111" s="313" t="s">
        <v>21</v>
      </c>
      <c r="B111" s="314" t="s">
        <v>78</v>
      </c>
      <c r="C111" s="314" t="s">
        <v>79</v>
      </c>
      <c r="D111" s="350">
        <v>42270</v>
      </c>
      <c r="E111" s="314">
        <v>150924003</v>
      </c>
      <c r="F111" s="350"/>
      <c r="G111" s="351"/>
      <c r="H111" s="351"/>
      <c r="I111" s="354"/>
      <c r="J111" s="314"/>
      <c r="K111" s="315">
        <f t="shared" si="2"/>
        <v>0</v>
      </c>
      <c r="L111" s="314"/>
      <c r="M111" s="314"/>
      <c r="N111" s="319"/>
      <c r="O111" s="319"/>
    </row>
    <row r="112" spans="1:15" s="323" customFormat="1" ht="30" x14ac:dyDescent="0.25">
      <c r="A112" s="313" t="s">
        <v>21</v>
      </c>
      <c r="B112" s="314" t="s">
        <v>201</v>
      </c>
      <c r="C112" s="314" t="s">
        <v>202</v>
      </c>
      <c r="D112" s="350">
        <v>42382</v>
      </c>
      <c r="E112" s="314">
        <v>160113003</v>
      </c>
      <c r="F112" s="350"/>
      <c r="G112" s="351"/>
      <c r="H112" s="351"/>
      <c r="I112" s="354"/>
      <c r="J112" s="314" t="s">
        <v>180</v>
      </c>
      <c r="K112" s="315">
        <f t="shared" si="2"/>
        <v>0</v>
      </c>
      <c r="L112" s="314"/>
      <c r="M112" s="309"/>
      <c r="N112" s="319"/>
      <c r="O112" s="319"/>
    </row>
    <row r="113" spans="1:15" s="323" customFormat="1" x14ac:dyDescent="0.25">
      <c r="A113" s="313" t="s">
        <v>21</v>
      </c>
      <c r="B113" s="314" t="s">
        <v>219</v>
      </c>
      <c r="C113" s="314"/>
      <c r="D113" s="350">
        <v>42387</v>
      </c>
      <c r="E113" s="314">
        <v>160119003</v>
      </c>
      <c r="F113" s="350"/>
      <c r="G113" s="351"/>
      <c r="H113" s="351"/>
      <c r="I113" s="354"/>
      <c r="J113" s="314" t="s">
        <v>11</v>
      </c>
      <c r="K113" s="315">
        <f t="shared" si="2"/>
        <v>0</v>
      </c>
      <c r="L113" s="314"/>
      <c r="M113" s="309"/>
      <c r="N113" s="319"/>
      <c r="O113" s="319"/>
    </row>
    <row r="114" spans="1:15" s="323" customFormat="1" x14ac:dyDescent="0.25">
      <c r="A114" s="313" t="s">
        <v>21</v>
      </c>
      <c r="B114" s="314" t="s">
        <v>219</v>
      </c>
      <c r="C114" s="314"/>
      <c r="D114" s="350">
        <v>42387</v>
      </c>
      <c r="E114" s="314">
        <v>160119004</v>
      </c>
      <c r="F114" s="350"/>
      <c r="G114" s="351"/>
      <c r="H114" s="351"/>
      <c r="I114" s="354"/>
      <c r="J114" s="314" t="s">
        <v>11</v>
      </c>
      <c r="K114" s="315">
        <f t="shared" si="2"/>
        <v>0</v>
      </c>
      <c r="L114" s="314"/>
      <c r="M114" s="309"/>
      <c r="N114" s="319"/>
      <c r="O114" s="319"/>
    </row>
    <row r="115" spans="1:15" s="323" customFormat="1" x14ac:dyDescent="0.25">
      <c r="A115" s="313" t="s">
        <v>21</v>
      </c>
      <c r="B115" s="314" t="s">
        <v>266</v>
      </c>
      <c r="C115" s="314"/>
      <c r="D115" s="350">
        <v>42398</v>
      </c>
      <c r="E115" s="314">
        <v>160129002</v>
      </c>
      <c r="F115" s="350"/>
      <c r="G115" s="351">
        <v>400</v>
      </c>
      <c r="H115" s="351"/>
      <c r="I115" s="354"/>
      <c r="J115" s="314" t="s">
        <v>116</v>
      </c>
      <c r="K115" s="315">
        <f t="shared" si="2"/>
        <v>400</v>
      </c>
      <c r="L115" s="314"/>
      <c r="M115" s="309"/>
      <c r="N115" s="319"/>
      <c r="O115" s="319"/>
    </row>
    <row r="116" spans="1:15" s="323" customFormat="1" x14ac:dyDescent="0.25">
      <c r="A116" s="313" t="s">
        <v>21</v>
      </c>
      <c r="B116" s="314" t="s">
        <v>323</v>
      </c>
      <c r="C116" s="314" t="s">
        <v>324</v>
      </c>
      <c r="D116" s="350">
        <v>42410</v>
      </c>
      <c r="E116" s="314">
        <v>160210001</v>
      </c>
      <c r="F116" s="350"/>
      <c r="G116" s="351">
        <v>19</v>
      </c>
      <c r="H116" s="351"/>
      <c r="I116" s="354"/>
      <c r="J116" s="314" t="s">
        <v>325</v>
      </c>
      <c r="K116" s="315">
        <f t="shared" si="2"/>
        <v>19</v>
      </c>
      <c r="L116" s="314"/>
      <c r="M116" s="309"/>
      <c r="N116" s="319"/>
      <c r="O116" s="319"/>
    </row>
    <row r="117" spans="1:15" s="323" customFormat="1" x14ac:dyDescent="0.25">
      <c r="A117" s="313" t="s">
        <v>21</v>
      </c>
      <c r="B117" s="314" t="s">
        <v>431</v>
      </c>
      <c r="C117" s="314"/>
      <c r="D117" s="350">
        <v>42439</v>
      </c>
      <c r="E117" s="314">
        <v>160310002</v>
      </c>
      <c r="F117" s="350"/>
      <c r="G117" s="351"/>
      <c r="H117" s="351"/>
      <c r="I117" s="354"/>
      <c r="J117" s="314" t="s">
        <v>432</v>
      </c>
      <c r="K117" s="315">
        <f t="shared" si="2"/>
        <v>0</v>
      </c>
      <c r="L117" s="314"/>
      <c r="M117" s="309"/>
      <c r="N117" s="319"/>
      <c r="O117" s="319"/>
    </row>
    <row r="118" spans="1:15" s="323" customFormat="1" x14ac:dyDescent="0.25">
      <c r="A118" s="313" t="s">
        <v>21</v>
      </c>
      <c r="B118" s="314" t="s">
        <v>437</v>
      </c>
      <c r="C118" s="314" t="s">
        <v>437</v>
      </c>
      <c r="D118" s="350">
        <v>42439</v>
      </c>
      <c r="E118" s="314">
        <v>160310007</v>
      </c>
      <c r="F118" s="350"/>
      <c r="G118" s="351">
        <v>30</v>
      </c>
      <c r="H118" s="351"/>
      <c r="I118" s="354"/>
      <c r="J118" s="314" t="s">
        <v>36</v>
      </c>
      <c r="K118" s="315">
        <f t="shared" si="2"/>
        <v>30</v>
      </c>
      <c r="L118" s="314"/>
      <c r="M118" s="314"/>
      <c r="N118" s="319"/>
      <c r="O118" s="319"/>
    </row>
    <row r="119" spans="1:15" s="323" customFormat="1" ht="30" x14ac:dyDescent="0.25">
      <c r="A119" s="313" t="s">
        <v>21</v>
      </c>
      <c r="B119" s="314" t="s">
        <v>453</v>
      </c>
      <c r="C119" s="314" t="s">
        <v>454</v>
      </c>
      <c r="D119" s="350">
        <v>42444</v>
      </c>
      <c r="E119" s="314">
        <v>160315004</v>
      </c>
      <c r="F119" s="350"/>
      <c r="G119" s="351">
        <v>100</v>
      </c>
      <c r="H119" s="351"/>
      <c r="I119" s="354"/>
      <c r="J119" s="314" t="s">
        <v>455</v>
      </c>
      <c r="K119" s="315">
        <f t="shared" si="2"/>
        <v>100</v>
      </c>
      <c r="L119" s="314"/>
      <c r="M119" s="314"/>
      <c r="N119" s="319"/>
      <c r="O119" s="319"/>
    </row>
    <row r="120" spans="1:15" s="323" customFormat="1" ht="30" x14ac:dyDescent="0.25">
      <c r="A120" s="313" t="s">
        <v>21</v>
      </c>
      <c r="B120" s="314" t="s">
        <v>498</v>
      </c>
      <c r="C120" s="314"/>
      <c r="D120" s="350">
        <v>42454</v>
      </c>
      <c r="E120" s="314">
        <v>160325003</v>
      </c>
      <c r="F120" s="350"/>
      <c r="G120" s="351"/>
      <c r="H120" s="351"/>
      <c r="I120" s="354"/>
      <c r="J120" s="314" t="s">
        <v>499</v>
      </c>
      <c r="K120" s="315">
        <f t="shared" si="2"/>
        <v>0</v>
      </c>
      <c r="L120" s="314"/>
      <c r="M120" s="309"/>
      <c r="N120" s="319"/>
      <c r="O120" s="319"/>
    </row>
    <row r="121" spans="1:15" s="323" customFormat="1" x14ac:dyDescent="0.25">
      <c r="A121" s="313" t="s">
        <v>21</v>
      </c>
      <c r="B121" s="314" t="s">
        <v>504</v>
      </c>
      <c r="C121" s="314" t="s">
        <v>73</v>
      </c>
      <c r="D121" s="350">
        <v>42458</v>
      </c>
      <c r="E121" s="314">
        <v>160329003</v>
      </c>
      <c r="F121" s="350"/>
      <c r="G121" s="351"/>
      <c r="H121" s="351"/>
      <c r="I121" s="354"/>
      <c r="J121" s="314" t="s">
        <v>73</v>
      </c>
      <c r="K121" s="315">
        <f t="shared" si="2"/>
        <v>0</v>
      </c>
      <c r="L121" s="314"/>
      <c r="M121" s="309"/>
      <c r="N121" s="319"/>
      <c r="O121" s="319"/>
    </row>
    <row r="122" spans="1:15" s="323" customFormat="1" ht="30" x14ac:dyDescent="0.25">
      <c r="A122" s="313" t="s">
        <v>21</v>
      </c>
      <c r="B122" s="314" t="s">
        <v>517</v>
      </c>
      <c r="C122" s="314" t="s">
        <v>520</v>
      </c>
      <c r="D122" s="350">
        <v>42461</v>
      </c>
      <c r="E122" s="314">
        <v>160401002</v>
      </c>
      <c r="F122" s="350"/>
      <c r="G122" s="351"/>
      <c r="H122" s="351"/>
      <c r="I122" s="354"/>
      <c r="J122" s="314"/>
      <c r="K122" s="315">
        <f t="shared" si="2"/>
        <v>0</v>
      </c>
      <c r="L122" s="314"/>
      <c r="M122" s="309"/>
      <c r="N122" s="319"/>
      <c r="O122" s="319"/>
    </row>
    <row r="123" spans="1:15" s="323" customFormat="1" x14ac:dyDescent="0.25">
      <c r="A123" s="313" t="s">
        <v>21</v>
      </c>
      <c r="B123" s="314" t="s">
        <v>431</v>
      </c>
      <c r="C123" s="314"/>
      <c r="D123" s="350">
        <v>42439</v>
      </c>
      <c r="E123" s="314">
        <v>160406003</v>
      </c>
      <c r="F123" s="350"/>
      <c r="G123" s="351"/>
      <c r="H123" s="351"/>
      <c r="I123" s="354"/>
      <c r="J123" s="314" t="s">
        <v>542</v>
      </c>
      <c r="K123" s="315">
        <f t="shared" si="2"/>
        <v>0</v>
      </c>
      <c r="L123" s="314"/>
      <c r="M123" s="309"/>
      <c r="N123" s="319"/>
      <c r="O123" s="319"/>
    </row>
    <row r="124" spans="1:15" s="323" customFormat="1" ht="30" x14ac:dyDescent="0.25">
      <c r="A124" s="313" t="s">
        <v>21</v>
      </c>
      <c r="B124" s="314" t="s">
        <v>201</v>
      </c>
      <c r="C124" s="314" t="s">
        <v>202</v>
      </c>
      <c r="D124" s="350">
        <v>42467</v>
      </c>
      <c r="E124" s="314">
        <v>160407003</v>
      </c>
      <c r="F124" s="350"/>
      <c r="G124" s="351"/>
      <c r="H124" s="351"/>
      <c r="I124" s="354"/>
      <c r="J124" s="314" t="s">
        <v>180</v>
      </c>
      <c r="K124" s="315">
        <f t="shared" si="2"/>
        <v>0</v>
      </c>
      <c r="L124" s="314"/>
      <c r="M124" s="309"/>
      <c r="N124" s="319"/>
      <c r="O124" s="319"/>
    </row>
    <row r="125" spans="1:15" s="323" customFormat="1" x14ac:dyDescent="0.25">
      <c r="A125" s="313" t="s">
        <v>21</v>
      </c>
      <c r="B125" s="314"/>
      <c r="C125" s="314"/>
      <c r="D125" s="350"/>
      <c r="E125" s="314"/>
      <c r="F125" s="350"/>
      <c r="G125" s="351"/>
      <c r="H125" s="351"/>
      <c r="I125" s="354"/>
      <c r="J125" s="314"/>
      <c r="K125" s="315"/>
      <c r="L125" s="314"/>
      <c r="M125" s="309"/>
      <c r="N125" s="319"/>
      <c r="O125" s="319"/>
    </row>
    <row r="126" spans="1:15" s="323" customFormat="1" x14ac:dyDescent="0.25">
      <c r="A126" s="313"/>
      <c r="B126" s="314"/>
      <c r="C126" s="314"/>
      <c r="D126" s="350"/>
      <c r="E126" s="314"/>
      <c r="F126" s="350"/>
      <c r="G126" s="351"/>
      <c r="H126" s="351"/>
      <c r="I126" s="354"/>
      <c r="J126" s="314"/>
      <c r="K126" s="315"/>
      <c r="L126" s="314"/>
      <c r="M126" s="309"/>
      <c r="N126" s="319"/>
      <c r="O126" s="319"/>
    </row>
    <row r="127" spans="1:15" s="323" customFormat="1" x14ac:dyDescent="0.25">
      <c r="A127" s="313"/>
      <c r="B127" s="314"/>
      <c r="C127" s="314"/>
      <c r="D127" s="350"/>
      <c r="E127" s="314"/>
      <c r="F127" s="350"/>
      <c r="G127" s="351"/>
      <c r="H127" s="351"/>
      <c r="I127" s="354"/>
      <c r="J127" s="314"/>
      <c r="K127" s="315"/>
      <c r="L127" s="314"/>
      <c r="M127" s="309"/>
      <c r="N127" s="319"/>
      <c r="O127" s="319"/>
    </row>
    <row r="128" spans="1:15" s="323" customFormat="1" x14ac:dyDescent="0.25">
      <c r="A128" s="313"/>
      <c r="B128" s="314"/>
      <c r="C128" s="314"/>
      <c r="D128" s="350"/>
      <c r="E128" s="314"/>
      <c r="F128" s="350"/>
      <c r="G128" s="351"/>
      <c r="H128" s="351"/>
      <c r="I128" s="354"/>
      <c r="J128" s="314"/>
      <c r="K128" s="315"/>
      <c r="L128" s="314"/>
      <c r="M128" s="309"/>
      <c r="N128" s="319"/>
      <c r="O128" s="319"/>
    </row>
    <row r="129" spans="1:15" s="323" customFormat="1" x14ac:dyDescent="0.25">
      <c r="A129" s="313"/>
      <c r="B129" s="314"/>
      <c r="C129" s="314"/>
      <c r="D129" s="350"/>
      <c r="E129" s="314"/>
      <c r="F129" s="350"/>
      <c r="G129" s="351"/>
      <c r="H129" s="351"/>
      <c r="I129" s="354"/>
      <c r="J129" s="314"/>
      <c r="K129" s="315"/>
      <c r="L129" s="314"/>
      <c r="M129" s="309"/>
      <c r="N129" s="319"/>
      <c r="O129" s="319"/>
    </row>
    <row r="130" spans="1:15" s="323" customFormat="1" x14ac:dyDescent="0.25">
      <c r="A130" s="313"/>
      <c r="B130" s="314"/>
      <c r="C130" s="314"/>
      <c r="D130" s="350"/>
      <c r="E130" s="314"/>
      <c r="F130" s="350"/>
      <c r="G130" s="351"/>
      <c r="H130" s="351"/>
      <c r="I130" s="354"/>
      <c r="J130" s="314"/>
      <c r="K130" s="315"/>
      <c r="L130" s="314"/>
      <c r="M130" s="309"/>
      <c r="N130" s="319"/>
      <c r="O130" s="319"/>
    </row>
    <row r="131" spans="1:15" s="323" customFormat="1" x14ac:dyDescent="0.25">
      <c r="A131" s="313"/>
      <c r="B131" s="314"/>
      <c r="C131" s="314"/>
      <c r="D131" s="350"/>
      <c r="E131" s="314"/>
      <c r="F131" s="350"/>
      <c r="G131" s="351"/>
      <c r="H131" s="351"/>
      <c r="I131" s="354"/>
      <c r="J131" s="314"/>
      <c r="K131" s="315"/>
      <c r="L131" s="314"/>
      <c r="M131" s="309"/>
      <c r="N131" s="319"/>
      <c r="O131" s="319"/>
    </row>
    <row r="132" spans="1:15" s="323" customFormat="1" x14ac:dyDescent="0.25">
      <c r="A132" s="313"/>
      <c r="B132" s="314"/>
      <c r="C132" s="314"/>
      <c r="D132" s="350"/>
      <c r="E132" s="314"/>
      <c r="F132" s="350"/>
      <c r="G132" s="351"/>
      <c r="H132" s="351"/>
      <c r="I132" s="354"/>
      <c r="J132" s="314"/>
      <c r="K132" s="315"/>
      <c r="L132" s="314"/>
      <c r="M132" s="309"/>
      <c r="N132" s="319"/>
      <c r="O132" s="319"/>
    </row>
    <row r="133" spans="1:15" s="323" customFormat="1" x14ac:dyDescent="0.25">
      <c r="A133" s="313"/>
      <c r="B133" s="314"/>
      <c r="C133" s="314"/>
      <c r="D133" s="350"/>
      <c r="E133" s="314"/>
      <c r="F133" s="350"/>
      <c r="G133" s="351"/>
      <c r="H133" s="351"/>
      <c r="I133" s="354"/>
      <c r="J133" s="314"/>
      <c r="K133" s="315"/>
      <c r="L133" s="314"/>
      <c r="M133" s="309"/>
      <c r="N133" s="319"/>
      <c r="O133" s="319"/>
    </row>
    <row r="134" spans="1:15" s="323" customFormat="1" x14ac:dyDescent="0.25">
      <c r="A134" s="313"/>
      <c r="B134" s="314"/>
      <c r="C134" s="314"/>
      <c r="D134" s="350"/>
      <c r="E134" s="314"/>
      <c r="F134" s="350"/>
      <c r="G134" s="351"/>
      <c r="H134" s="351"/>
      <c r="I134" s="354"/>
      <c r="J134" s="314"/>
      <c r="K134" s="315"/>
      <c r="L134" s="314"/>
      <c r="M134" s="309"/>
      <c r="N134" s="319"/>
      <c r="O134" s="319"/>
    </row>
    <row r="135" spans="1:15" s="323" customFormat="1" x14ac:dyDescent="0.25">
      <c r="A135" s="313"/>
      <c r="B135" s="314"/>
      <c r="C135" s="314"/>
      <c r="D135" s="350"/>
      <c r="E135" s="314"/>
      <c r="F135" s="350"/>
      <c r="G135" s="351"/>
      <c r="H135" s="351"/>
      <c r="I135" s="354"/>
      <c r="J135" s="314"/>
      <c r="K135" s="315"/>
      <c r="L135" s="314"/>
      <c r="M135" s="309"/>
      <c r="N135" s="319"/>
      <c r="O135" s="319"/>
    </row>
    <row r="136" spans="1:15" s="323" customFormat="1" x14ac:dyDescent="0.25">
      <c r="A136" s="313"/>
      <c r="B136" s="314"/>
      <c r="C136" s="314"/>
      <c r="D136" s="350"/>
      <c r="E136" s="314"/>
      <c r="F136" s="350"/>
      <c r="G136" s="351"/>
      <c r="H136" s="351"/>
      <c r="I136" s="354"/>
      <c r="J136" s="314"/>
      <c r="K136" s="315"/>
      <c r="L136" s="314"/>
      <c r="M136" s="309"/>
      <c r="N136" s="319"/>
      <c r="O136" s="319"/>
    </row>
    <row r="137" spans="1:15" s="323" customFormat="1" x14ac:dyDescent="0.25">
      <c r="A137" s="313"/>
      <c r="B137" s="314"/>
      <c r="C137" s="314"/>
      <c r="D137" s="350"/>
      <c r="E137" s="314"/>
      <c r="F137" s="350"/>
      <c r="G137" s="351"/>
      <c r="H137" s="351"/>
      <c r="I137" s="354"/>
      <c r="J137" s="314"/>
      <c r="K137" s="315"/>
      <c r="L137" s="314"/>
      <c r="M137" s="309"/>
      <c r="N137" s="319"/>
      <c r="O137" s="319"/>
    </row>
    <row r="138" spans="1:15" s="323" customFormat="1" x14ac:dyDescent="0.25">
      <c r="A138" s="313"/>
      <c r="B138" s="314"/>
      <c r="C138" s="314"/>
      <c r="D138" s="350"/>
      <c r="E138" s="314"/>
      <c r="F138" s="350"/>
      <c r="G138" s="351"/>
      <c r="H138" s="351"/>
      <c r="I138" s="354"/>
      <c r="J138" s="314"/>
      <c r="K138" s="315"/>
      <c r="L138" s="314"/>
      <c r="M138" s="309"/>
      <c r="N138" s="319"/>
      <c r="O138" s="319"/>
    </row>
    <row r="139" spans="1:15" s="323" customFormat="1" x14ac:dyDescent="0.25">
      <c r="A139" s="313"/>
      <c r="B139" s="314"/>
      <c r="C139" s="314"/>
      <c r="D139" s="350"/>
      <c r="E139" s="314"/>
      <c r="F139" s="350"/>
      <c r="G139" s="351"/>
      <c r="H139" s="351"/>
      <c r="I139" s="354"/>
      <c r="J139" s="314"/>
      <c r="K139" s="315"/>
      <c r="L139" s="314"/>
      <c r="M139" s="309"/>
      <c r="N139" s="319"/>
      <c r="O139" s="319"/>
    </row>
    <row r="140" spans="1:15" s="323" customFormat="1" x14ac:dyDescent="0.25">
      <c r="A140" s="313"/>
      <c r="B140" s="314"/>
      <c r="C140" s="314"/>
      <c r="D140" s="350"/>
      <c r="E140" s="314"/>
      <c r="F140" s="350"/>
      <c r="G140" s="351"/>
      <c r="H140" s="351"/>
      <c r="I140" s="354"/>
      <c r="J140" s="314"/>
      <c r="K140" s="315"/>
      <c r="L140" s="314"/>
      <c r="M140" s="309"/>
      <c r="N140" s="319"/>
      <c r="O140" s="319"/>
    </row>
    <row r="141" spans="1:15" s="323" customFormat="1" x14ac:dyDescent="0.25">
      <c r="A141" s="313"/>
      <c r="B141" s="314"/>
      <c r="C141" s="314"/>
      <c r="D141" s="350"/>
      <c r="E141" s="314"/>
      <c r="F141" s="350"/>
      <c r="G141" s="351"/>
      <c r="H141" s="351"/>
      <c r="I141" s="354"/>
      <c r="J141" s="314"/>
      <c r="K141" s="315"/>
      <c r="L141" s="314"/>
      <c r="M141" s="309"/>
      <c r="N141" s="319"/>
      <c r="O141" s="319"/>
    </row>
    <row r="142" spans="1:15" s="323" customFormat="1" x14ac:dyDescent="0.25">
      <c r="A142" s="313"/>
      <c r="B142" s="314"/>
      <c r="C142" s="314"/>
      <c r="D142" s="350"/>
      <c r="E142" s="314"/>
      <c r="F142" s="350"/>
      <c r="G142" s="351"/>
      <c r="H142" s="351"/>
      <c r="I142" s="354"/>
      <c r="J142" s="314"/>
      <c r="K142" s="315"/>
      <c r="L142" s="314"/>
      <c r="M142" s="309"/>
      <c r="N142" s="319"/>
      <c r="O142" s="319"/>
    </row>
    <row r="143" spans="1:15" s="323" customFormat="1" x14ac:dyDescent="0.25">
      <c r="A143" s="313"/>
      <c r="B143" s="314"/>
      <c r="C143" s="314"/>
      <c r="D143" s="350"/>
      <c r="E143" s="314"/>
      <c r="F143" s="350"/>
      <c r="G143" s="351"/>
      <c r="H143" s="351"/>
      <c r="I143" s="354"/>
      <c r="J143" s="314"/>
      <c r="K143" s="315"/>
      <c r="L143" s="314"/>
      <c r="M143" s="309"/>
      <c r="N143" s="319"/>
      <c r="O143" s="319"/>
    </row>
    <row r="144" spans="1:15" s="323" customFormat="1" x14ac:dyDescent="0.25">
      <c r="A144" s="313"/>
      <c r="B144" s="314"/>
      <c r="C144" s="314"/>
      <c r="D144" s="350"/>
      <c r="E144" s="314"/>
      <c r="F144" s="350"/>
      <c r="G144" s="351"/>
      <c r="H144" s="351"/>
      <c r="I144" s="354"/>
      <c r="J144" s="314"/>
      <c r="K144" s="315"/>
      <c r="L144" s="314"/>
      <c r="M144" s="309"/>
      <c r="N144" s="319"/>
      <c r="O144" s="319"/>
    </row>
    <row r="145" spans="1:15" s="323" customFormat="1" x14ac:dyDescent="0.25">
      <c r="A145" s="313"/>
      <c r="B145" s="314"/>
      <c r="C145" s="314"/>
      <c r="D145" s="350"/>
      <c r="E145" s="314"/>
      <c r="F145" s="350"/>
      <c r="G145" s="351"/>
      <c r="H145" s="351"/>
      <c r="I145" s="354"/>
      <c r="J145" s="314"/>
      <c r="K145" s="315"/>
      <c r="L145" s="314"/>
      <c r="M145" s="309"/>
      <c r="N145" s="319"/>
      <c r="O145" s="319"/>
    </row>
    <row r="146" spans="1:15" s="323" customFormat="1" x14ac:dyDescent="0.25">
      <c r="A146" s="313"/>
      <c r="B146" s="314"/>
      <c r="C146" s="314"/>
      <c r="D146" s="350"/>
      <c r="E146" s="314"/>
      <c r="F146" s="350"/>
      <c r="G146" s="351"/>
      <c r="H146" s="351"/>
      <c r="I146" s="354"/>
      <c r="J146" s="314"/>
      <c r="K146" s="315"/>
      <c r="L146" s="314"/>
      <c r="M146" s="309"/>
      <c r="N146" s="319"/>
      <c r="O146" s="319"/>
    </row>
    <row r="147" spans="1:15" s="323" customFormat="1" x14ac:dyDescent="0.25">
      <c r="A147" s="313"/>
      <c r="B147" s="314"/>
      <c r="C147" s="314"/>
      <c r="D147" s="350"/>
      <c r="E147" s="314"/>
      <c r="F147" s="350"/>
      <c r="G147" s="351"/>
      <c r="H147" s="351"/>
      <c r="I147" s="354"/>
      <c r="J147" s="314"/>
      <c r="K147" s="315"/>
      <c r="L147" s="314"/>
      <c r="M147" s="309"/>
      <c r="N147" s="319"/>
      <c r="O147" s="319"/>
    </row>
    <row r="148" spans="1:15" s="323" customFormat="1" x14ac:dyDescent="0.25">
      <c r="A148" s="313"/>
      <c r="B148" s="314"/>
      <c r="C148" s="314"/>
      <c r="D148" s="350"/>
      <c r="E148" s="314"/>
      <c r="F148" s="350"/>
      <c r="G148" s="351"/>
      <c r="H148" s="351"/>
      <c r="I148" s="354"/>
      <c r="J148" s="314"/>
      <c r="K148" s="315"/>
      <c r="L148" s="314"/>
      <c r="M148" s="309"/>
      <c r="N148" s="319"/>
      <c r="O148" s="319"/>
    </row>
    <row r="149" spans="1:15" s="323" customFormat="1" x14ac:dyDescent="0.25">
      <c r="A149" s="313"/>
      <c r="B149" s="314"/>
      <c r="C149" s="314"/>
      <c r="D149" s="350"/>
      <c r="E149" s="314"/>
      <c r="F149" s="350"/>
      <c r="G149" s="351"/>
      <c r="H149" s="351"/>
      <c r="I149" s="354"/>
      <c r="J149" s="314"/>
      <c r="K149" s="315"/>
      <c r="L149" s="314"/>
      <c r="M149" s="309"/>
      <c r="N149" s="319"/>
      <c r="O149" s="319"/>
    </row>
    <row r="150" spans="1:15" s="323" customFormat="1" x14ac:dyDescent="0.25">
      <c r="A150" s="313"/>
      <c r="B150" s="314"/>
      <c r="C150" s="314"/>
      <c r="D150" s="350"/>
      <c r="E150" s="314"/>
      <c r="F150" s="350"/>
      <c r="G150" s="351"/>
      <c r="H150" s="351"/>
      <c r="I150" s="354"/>
      <c r="J150" s="314"/>
      <c r="K150" s="315"/>
      <c r="L150" s="314"/>
      <c r="M150" s="309"/>
      <c r="N150" s="319"/>
      <c r="O150" s="319"/>
    </row>
    <row r="151" spans="1:15" s="323" customFormat="1" x14ac:dyDescent="0.25">
      <c r="A151" s="313"/>
      <c r="B151" s="314"/>
      <c r="C151" s="314"/>
      <c r="D151" s="350"/>
      <c r="E151" s="314"/>
      <c r="F151" s="350"/>
      <c r="G151" s="351"/>
      <c r="H151" s="351"/>
      <c r="I151" s="354"/>
      <c r="J151" s="314"/>
      <c r="K151" s="315"/>
      <c r="L151" s="314"/>
      <c r="M151" s="309"/>
      <c r="N151" s="319"/>
      <c r="O151" s="319"/>
    </row>
    <row r="152" spans="1:15" s="323" customFormat="1" x14ac:dyDescent="0.25">
      <c r="A152" s="313"/>
      <c r="B152" s="314"/>
      <c r="C152" s="314"/>
      <c r="D152" s="350"/>
      <c r="E152" s="314"/>
      <c r="F152" s="350"/>
      <c r="G152" s="351"/>
      <c r="H152" s="351"/>
      <c r="I152" s="354"/>
      <c r="J152" s="314"/>
      <c r="K152" s="315"/>
      <c r="L152" s="314"/>
      <c r="M152" s="309"/>
      <c r="N152" s="319"/>
      <c r="O152" s="319"/>
    </row>
    <row r="153" spans="1:15" s="323" customFormat="1" x14ac:dyDescent="0.25">
      <c r="A153" s="313"/>
      <c r="B153" s="314"/>
      <c r="C153" s="314"/>
      <c r="D153" s="350"/>
      <c r="E153" s="314"/>
      <c r="F153" s="350"/>
      <c r="G153" s="351"/>
      <c r="H153" s="351"/>
      <c r="I153" s="354"/>
      <c r="J153" s="314"/>
      <c r="K153" s="315"/>
      <c r="L153" s="314"/>
      <c r="M153" s="309"/>
      <c r="N153" s="319"/>
      <c r="O153" s="319"/>
    </row>
    <row r="154" spans="1:15" s="323" customFormat="1" x14ac:dyDescent="0.25">
      <c r="A154" s="313"/>
      <c r="B154" s="314"/>
      <c r="C154" s="314"/>
      <c r="D154" s="350"/>
      <c r="E154" s="314"/>
      <c r="F154" s="350"/>
      <c r="G154" s="351"/>
      <c r="H154" s="351"/>
      <c r="I154" s="354"/>
      <c r="J154" s="314"/>
      <c r="K154" s="315"/>
      <c r="L154" s="314"/>
      <c r="M154" s="309"/>
      <c r="N154" s="319"/>
      <c r="O154" s="319"/>
    </row>
    <row r="155" spans="1:15" s="323" customFormat="1" x14ac:dyDescent="0.25">
      <c r="A155" s="313"/>
      <c r="B155" s="314"/>
      <c r="C155" s="314"/>
      <c r="D155" s="350"/>
      <c r="E155" s="314"/>
      <c r="F155" s="350"/>
      <c r="G155" s="351"/>
      <c r="H155" s="351"/>
      <c r="I155" s="354"/>
      <c r="J155" s="314"/>
      <c r="K155" s="315"/>
      <c r="L155" s="314"/>
      <c r="M155" s="309"/>
      <c r="N155" s="319"/>
      <c r="O155" s="319"/>
    </row>
    <row r="156" spans="1:15" s="323" customFormat="1" x14ac:dyDescent="0.25">
      <c r="A156" s="313"/>
      <c r="B156" s="314"/>
      <c r="C156" s="314"/>
      <c r="D156" s="350"/>
      <c r="E156" s="314"/>
      <c r="F156" s="350"/>
      <c r="G156" s="351"/>
      <c r="H156" s="351"/>
      <c r="I156" s="354"/>
      <c r="J156" s="314"/>
      <c r="K156" s="315"/>
      <c r="L156" s="314"/>
      <c r="M156" s="309"/>
      <c r="N156" s="319"/>
      <c r="O156" s="319"/>
    </row>
    <row r="157" spans="1:15" x14ac:dyDescent="0.25">
      <c r="A157" s="313"/>
      <c r="B157" s="314"/>
      <c r="C157" s="314"/>
      <c r="D157" s="314"/>
      <c r="E157" s="314"/>
      <c r="F157" s="314"/>
      <c r="G157" s="359"/>
      <c r="H157" s="314"/>
      <c r="I157" s="354"/>
      <c r="J157" s="314"/>
      <c r="K157" s="315">
        <f t="shared" si="2"/>
        <v>0</v>
      </c>
      <c r="L157" s="309"/>
      <c r="M157" s="309"/>
      <c r="N157" s="319"/>
      <c r="O157" s="319"/>
    </row>
    <row r="158" spans="1:15" x14ac:dyDescent="0.25">
      <c r="A158" s="313"/>
      <c r="B158" s="361"/>
      <c r="C158" s="362"/>
      <c r="D158" s="362"/>
      <c r="E158" s="361"/>
      <c r="F158" s="362"/>
      <c r="G158" s="361"/>
      <c r="H158" s="361"/>
      <c r="I158" s="372"/>
      <c r="J158" s="362"/>
      <c r="K158" s="315">
        <f t="shared" si="2"/>
        <v>0</v>
      </c>
      <c r="L158" s="361"/>
      <c r="M158" s="362"/>
      <c r="N158" s="319"/>
      <c r="O158" s="319"/>
    </row>
    <row r="159" spans="1:15" x14ac:dyDescent="0.25">
      <c r="A159" s="360"/>
      <c r="B159" s="361"/>
      <c r="C159" s="362"/>
      <c r="D159" s="362"/>
      <c r="E159" s="361"/>
      <c r="F159" s="362"/>
      <c r="G159" s="361"/>
      <c r="H159" s="361"/>
      <c r="I159" s="372"/>
      <c r="J159" s="362"/>
      <c r="K159" s="315">
        <f t="shared" si="2"/>
        <v>0</v>
      </c>
      <c r="L159" s="361"/>
      <c r="M159" s="362"/>
      <c r="N159" s="319"/>
      <c r="O159" s="319"/>
    </row>
    <row r="160" spans="1:15" x14ac:dyDescent="0.25">
      <c r="A160" s="360"/>
      <c r="B160" s="361"/>
      <c r="C160" s="362"/>
      <c r="D160" s="362"/>
      <c r="E160" s="361"/>
      <c r="F160" s="362"/>
      <c r="G160" s="361"/>
      <c r="H160" s="361"/>
      <c r="I160" s="372"/>
      <c r="J160" s="361"/>
      <c r="K160" s="315">
        <f t="shared" si="2"/>
        <v>0</v>
      </c>
      <c r="L160" s="361"/>
      <c r="M160" s="362"/>
      <c r="N160" s="319"/>
      <c r="O160" s="319"/>
    </row>
    <row r="161" spans="1:39" x14ac:dyDescent="0.25">
      <c r="A161" s="360"/>
      <c r="B161" s="404"/>
      <c r="C161" s="404"/>
      <c r="D161" s="404"/>
      <c r="E161" s="404"/>
      <c r="F161" s="404"/>
      <c r="G161" s="406">
        <f ca="1">SUM(G5:G161)</f>
        <v>13025</v>
      </c>
      <c r="H161" s="404"/>
      <c r="I161" s="404"/>
      <c r="J161" s="404"/>
      <c r="K161" s="407">
        <f>SUM(K5:K160)</f>
        <v>12660.5</v>
      </c>
      <c r="L161" s="404"/>
      <c r="M161" s="404"/>
      <c r="N161" s="319"/>
      <c r="O161" s="319"/>
    </row>
    <row r="162" spans="1:39" ht="15.75" customHeight="1" x14ac:dyDescent="0.25">
      <c r="A162" s="405" t="s">
        <v>19</v>
      </c>
      <c r="B162" s="404"/>
      <c r="C162" s="404"/>
      <c r="D162" s="404"/>
      <c r="E162" s="404"/>
      <c r="F162" s="404"/>
      <c r="G162" s="406"/>
      <c r="H162" s="404"/>
      <c r="I162" s="404"/>
      <c r="J162" s="404"/>
      <c r="K162" s="407"/>
      <c r="L162" s="404"/>
      <c r="M162" s="404"/>
      <c r="N162" s="319"/>
      <c r="O162" s="319"/>
    </row>
    <row r="163" spans="1:39" x14ac:dyDescent="0.25">
      <c r="A163" s="405"/>
    </row>
    <row r="164" spans="1:39" x14ac:dyDescent="0.25">
      <c r="A164" s="320"/>
    </row>
    <row r="165" spans="1:39" customFormat="1" x14ac:dyDescent="0.25">
      <c r="A165" s="320"/>
      <c r="B165" s="374"/>
      <c r="C165" s="374"/>
      <c r="D165" s="374"/>
      <c r="E165" s="375"/>
      <c r="F165" s="374"/>
      <c r="G165" s="374"/>
      <c r="H165" s="374"/>
      <c r="I165" s="376"/>
      <c r="J165" s="374"/>
      <c r="K165" s="377"/>
      <c r="L165" s="378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</row>
    <row r="166" spans="1:39" s="2" customFormat="1" x14ac:dyDescent="0.25">
      <c r="A166" s="373"/>
      <c r="B166" s="374"/>
      <c r="C166" s="374"/>
      <c r="D166" s="379"/>
      <c r="E166" s="374"/>
      <c r="F166" s="374"/>
      <c r="G166" s="374"/>
      <c r="H166" s="374"/>
      <c r="I166" s="374"/>
      <c r="J166" s="374"/>
      <c r="K166" s="374"/>
      <c r="L166" s="374"/>
    </row>
    <row r="167" spans="1:39" s="2" customFormat="1" x14ac:dyDescent="0.25">
      <c r="A167" s="373"/>
      <c r="B167" s="374"/>
      <c r="C167" s="374"/>
      <c r="D167" s="379"/>
      <c r="E167" s="374"/>
      <c r="F167" s="374"/>
      <c r="G167" s="374"/>
      <c r="H167" s="374"/>
      <c r="I167" s="376"/>
      <c r="J167" s="374"/>
      <c r="K167" s="377"/>
      <c r="L167" s="378"/>
    </row>
    <row r="168" spans="1:39" s="2" customFormat="1" x14ac:dyDescent="0.25">
      <c r="A168" s="373"/>
      <c r="B168" s="377"/>
      <c r="C168" s="377"/>
      <c r="D168" s="381"/>
      <c r="E168" s="377"/>
      <c r="F168" s="377"/>
      <c r="G168" s="374"/>
      <c r="H168" s="377"/>
      <c r="I168" s="382"/>
      <c r="J168" s="383"/>
      <c r="K168" s="377"/>
      <c r="L168" s="378"/>
    </row>
    <row r="169" spans="1:39" s="2" customFormat="1" x14ac:dyDescent="0.25">
      <c r="A169" s="380"/>
      <c r="B169" s="385"/>
      <c r="C169" s="385"/>
      <c r="D169" s="386"/>
      <c r="E169" s="387"/>
      <c r="F169" s="385"/>
      <c r="G169" s="374"/>
      <c r="H169" s="385"/>
      <c r="I169" s="388"/>
      <c r="J169" s="389"/>
      <c r="K169" s="390"/>
      <c r="L169" s="390"/>
    </row>
    <row r="170" spans="1:39" s="2" customFormat="1" x14ac:dyDescent="0.25">
      <c r="A170" s="384"/>
      <c r="B170" s="392"/>
      <c r="C170" s="392"/>
      <c r="D170" s="393"/>
      <c r="E170" s="392"/>
      <c r="F170" s="392"/>
      <c r="G170" s="392"/>
      <c r="H170" s="392"/>
      <c r="I170" s="394"/>
      <c r="J170" s="392"/>
      <c r="K170" s="395"/>
      <c r="L170" s="396"/>
    </row>
    <row r="171" spans="1:39" x14ac:dyDescent="0.25">
      <c r="A171" s="391"/>
    </row>
    <row r="172" spans="1:39" x14ac:dyDescent="0.25">
      <c r="A172" s="320"/>
    </row>
    <row r="173" spans="1:39" x14ac:dyDescent="0.25">
      <c r="A173" s="320"/>
    </row>
    <row r="174" spans="1:39" x14ac:dyDescent="0.25">
      <c r="A174" s="320"/>
    </row>
    <row r="175" spans="1:39" x14ac:dyDescent="0.25">
      <c r="A175" s="320"/>
    </row>
    <row r="176" spans="1:39" x14ac:dyDescent="0.25">
      <c r="A176" s="320"/>
    </row>
    <row r="177" spans="1:1" x14ac:dyDescent="0.25">
      <c r="A177" s="320"/>
    </row>
    <row r="178" spans="1:1" x14ac:dyDescent="0.25">
      <c r="A178" s="320"/>
    </row>
    <row r="179" spans="1:1" x14ac:dyDescent="0.25">
      <c r="A179" s="320"/>
    </row>
    <row r="180" spans="1:1" x14ac:dyDescent="0.25">
      <c r="A180" s="320"/>
    </row>
    <row r="181" spans="1:1" x14ac:dyDescent="0.25">
      <c r="A181" s="320"/>
    </row>
    <row r="182" spans="1:1" x14ac:dyDescent="0.25">
      <c r="A182" s="320"/>
    </row>
    <row r="183" spans="1:1" x14ac:dyDescent="0.25">
      <c r="A183" s="320"/>
    </row>
    <row r="184" spans="1:1" x14ac:dyDescent="0.25">
      <c r="A184" s="320"/>
    </row>
    <row r="185" spans="1:1" x14ac:dyDescent="0.25">
      <c r="A185" s="320"/>
    </row>
    <row r="186" spans="1:1" x14ac:dyDescent="0.25">
      <c r="A186" s="320"/>
    </row>
    <row r="187" spans="1:1" x14ac:dyDescent="0.25">
      <c r="A187" s="320"/>
    </row>
    <row r="188" spans="1:1" x14ac:dyDescent="0.25">
      <c r="A188" s="320"/>
    </row>
    <row r="189" spans="1:1" x14ac:dyDescent="0.25">
      <c r="A189" s="320"/>
    </row>
    <row r="190" spans="1:1" x14ac:dyDescent="0.25">
      <c r="A190" s="320"/>
    </row>
    <row r="191" spans="1:1" x14ac:dyDescent="0.25">
      <c r="A191" s="320"/>
    </row>
    <row r="192" spans="1:1" x14ac:dyDescent="0.25">
      <c r="A192" s="320"/>
    </row>
    <row r="193" spans="1:1" x14ac:dyDescent="0.25">
      <c r="A193" s="320"/>
    </row>
    <row r="194" spans="1:1" x14ac:dyDescent="0.25">
      <c r="A194" s="320"/>
    </row>
    <row r="195" spans="1:1" x14ac:dyDescent="0.25">
      <c r="A195" s="320"/>
    </row>
    <row r="196" spans="1:1" x14ac:dyDescent="0.25">
      <c r="A196" s="320"/>
    </row>
    <row r="197" spans="1:1" x14ac:dyDescent="0.25">
      <c r="A197" s="320"/>
    </row>
    <row r="198" spans="1:1" x14ac:dyDescent="0.25">
      <c r="A198" s="320"/>
    </row>
    <row r="199" spans="1:1" x14ac:dyDescent="0.25">
      <c r="A199" s="320"/>
    </row>
    <row r="200" spans="1:1" x14ac:dyDescent="0.25">
      <c r="A200" s="320"/>
    </row>
    <row r="201" spans="1:1" x14ac:dyDescent="0.25">
      <c r="A201" s="320"/>
    </row>
    <row r="202" spans="1:1" x14ac:dyDescent="0.25">
      <c r="A202" s="320"/>
    </row>
    <row r="203" spans="1:1" x14ac:dyDescent="0.25">
      <c r="A203" s="320"/>
    </row>
    <row r="204" spans="1:1" x14ac:dyDescent="0.25">
      <c r="A204" s="320"/>
    </row>
    <row r="205" spans="1:1" x14ac:dyDescent="0.25">
      <c r="A205" s="320"/>
    </row>
    <row r="206" spans="1:1" x14ac:dyDescent="0.25">
      <c r="A206" s="320"/>
    </row>
    <row r="207" spans="1:1" x14ac:dyDescent="0.25">
      <c r="A207" s="320"/>
    </row>
    <row r="208" spans="1:1" x14ac:dyDescent="0.25">
      <c r="A208" s="320"/>
    </row>
    <row r="209" spans="1:1" x14ac:dyDescent="0.25">
      <c r="A209" s="320"/>
    </row>
    <row r="210" spans="1:1" x14ac:dyDescent="0.25">
      <c r="A210" s="320"/>
    </row>
    <row r="211" spans="1:1" x14ac:dyDescent="0.25">
      <c r="A211" s="320"/>
    </row>
    <row r="212" spans="1:1" x14ac:dyDescent="0.25">
      <c r="A212" s="320"/>
    </row>
    <row r="213" spans="1:1" x14ac:dyDescent="0.25">
      <c r="A213" s="320"/>
    </row>
    <row r="214" spans="1:1" x14ac:dyDescent="0.25">
      <c r="A214" s="320"/>
    </row>
    <row r="215" spans="1:1" x14ac:dyDescent="0.25">
      <c r="A215" s="320"/>
    </row>
    <row r="216" spans="1:1" x14ac:dyDescent="0.25">
      <c r="A216" s="320"/>
    </row>
    <row r="217" spans="1:1" x14ac:dyDescent="0.25">
      <c r="A217" s="320"/>
    </row>
    <row r="218" spans="1:1" x14ac:dyDescent="0.25">
      <c r="A218" s="320"/>
    </row>
    <row r="219" spans="1:1" x14ac:dyDescent="0.25">
      <c r="A219" s="320"/>
    </row>
    <row r="220" spans="1:1" x14ac:dyDescent="0.25">
      <c r="A220" s="320"/>
    </row>
    <row r="221" spans="1:1" x14ac:dyDescent="0.25">
      <c r="A221" s="320"/>
    </row>
    <row r="222" spans="1:1" x14ac:dyDescent="0.25">
      <c r="A222" s="320"/>
    </row>
    <row r="223" spans="1:1" x14ac:dyDescent="0.25">
      <c r="A223" s="320"/>
    </row>
    <row r="224" spans="1:1" x14ac:dyDescent="0.25">
      <c r="A224" s="320"/>
    </row>
    <row r="225" spans="1:1" x14ac:dyDescent="0.25">
      <c r="A225" s="320"/>
    </row>
    <row r="226" spans="1:1" x14ac:dyDescent="0.25">
      <c r="A226" s="320"/>
    </row>
    <row r="227" spans="1:1" x14ac:dyDescent="0.25">
      <c r="A227" s="320"/>
    </row>
    <row r="228" spans="1:1" x14ac:dyDescent="0.25">
      <c r="A228" s="320"/>
    </row>
    <row r="229" spans="1:1" x14ac:dyDescent="0.25">
      <c r="A229" s="320"/>
    </row>
    <row r="230" spans="1:1" x14ac:dyDescent="0.25">
      <c r="A230" s="320"/>
    </row>
    <row r="231" spans="1:1" x14ac:dyDescent="0.25">
      <c r="A231" s="320"/>
    </row>
    <row r="232" spans="1:1" x14ac:dyDescent="0.25">
      <c r="A232" s="320"/>
    </row>
    <row r="233" spans="1:1" x14ac:dyDescent="0.25">
      <c r="A233" s="320"/>
    </row>
    <row r="234" spans="1:1" x14ac:dyDescent="0.25">
      <c r="A234" s="320"/>
    </row>
    <row r="235" spans="1:1" x14ac:dyDescent="0.25">
      <c r="A235" s="320"/>
    </row>
    <row r="236" spans="1:1" x14ac:dyDescent="0.25">
      <c r="A236" s="320"/>
    </row>
    <row r="237" spans="1:1" x14ac:dyDescent="0.25">
      <c r="A237" s="320"/>
    </row>
    <row r="238" spans="1:1" x14ac:dyDescent="0.25">
      <c r="A238" s="320"/>
    </row>
    <row r="239" spans="1:1" x14ac:dyDescent="0.25">
      <c r="A239" s="320"/>
    </row>
    <row r="240" spans="1:1" x14ac:dyDescent="0.25">
      <c r="A240" s="320"/>
    </row>
    <row r="241" spans="1:1" x14ac:dyDescent="0.25">
      <c r="A241" s="320"/>
    </row>
    <row r="242" spans="1:1" x14ac:dyDescent="0.25">
      <c r="A242" s="320"/>
    </row>
    <row r="243" spans="1:1" x14ac:dyDescent="0.25">
      <c r="A243" s="320"/>
    </row>
    <row r="244" spans="1:1" x14ac:dyDescent="0.25">
      <c r="A244" s="320"/>
    </row>
    <row r="245" spans="1:1" x14ac:dyDescent="0.25">
      <c r="A245" s="320"/>
    </row>
    <row r="246" spans="1:1" x14ac:dyDescent="0.25">
      <c r="A246" s="320"/>
    </row>
    <row r="247" spans="1:1" x14ac:dyDescent="0.25">
      <c r="A247" s="320"/>
    </row>
    <row r="248" spans="1:1" x14ac:dyDescent="0.25">
      <c r="A248" s="320"/>
    </row>
    <row r="249" spans="1:1" x14ac:dyDescent="0.25">
      <c r="A249" s="320"/>
    </row>
    <row r="250" spans="1:1" x14ac:dyDescent="0.25">
      <c r="A250" s="320"/>
    </row>
    <row r="251" spans="1:1" x14ac:dyDescent="0.25">
      <c r="A251" s="320"/>
    </row>
    <row r="252" spans="1:1" x14ac:dyDescent="0.25">
      <c r="A252" s="320"/>
    </row>
    <row r="253" spans="1:1" x14ac:dyDescent="0.25">
      <c r="A253" s="320"/>
    </row>
    <row r="254" spans="1:1" x14ac:dyDescent="0.25">
      <c r="A254" s="320"/>
    </row>
    <row r="255" spans="1:1" x14ac:dyDescent="0.25">
      <c r="A255" s="320"/>
    </row>
    <row r="256" spans="1:1" x14ac:dyDescent="0.25">
      <c r="A256" s="320"/>
    </row>
    <row r="257" spans="1:1" x14ac:dyDescent="0.25">
      <c r="A257" s="320"/>
    </row>
    <row r="258" spans="1:1" x14ac:dyDescent="0.25">
      <c r="A258" s="320"/>
    </row>
    <row r="259" spans="1:1" x14ac:dyDescent="0.25">
      <c r="A259" s="320"/>
    </row>
    <row r="260" spans="1:1" x14ac:dyDescent="0.25">
      <c r="A260" s="320"/>
    </row>
    <row r="261" spans="1:1" x14ac:dyDescent="0.25">
      <c r="A261" s="320"/>
    </row>
    <row r="262" spans="1:1" x14ac:dyDescent="0.25">
      <c r="A262" s="320"/>
    </row>
    <row r="263" spans="1:1" x14ac:dyDescent="0.25">
      <c r="A263" s="320"/>
    </row>
    <row r="264" spans="1:1" x14ac:dyDescent="0.25">
      <c r="A264" s="320"/>
    </row>
    <row r="265" spans="1:1" x14ac:dyDescent="0.25">
      <c r="A265" s="320"/>
    </row>
    <row r="266" spans="1:1" x14ac:dyDescent="0.25">
      <c r="A266" s="320"/>
    </row>
    <row r="267" spans="1:1" x14ac:dyDescent="0.25">
      <c r="A267" s="320"/>
    </row>
    <row r="268" spans="1:1" x14ac:dyDescent="0.25">
      <c r="A268" s="320"/>
    </row>
    <row r="269" spans="1:1" x14ac:dyDescent="0.25">
      <c r="A269" s="320"/>
    </row>
    <row r="270" spans="1:1" x14ac:dyDescent="0.25">
      <c r="A270" s="320"/>
    </row>
    <row r="271" spans="1:1" x14ac:dyDescent="0.25">
      <c r="A271" s="320"/>
    </row>
    <row r="272" spans="1:1" x14ac:dyDescent="0.25">
      <c r="A272" s="320"/>
    </row>
    <row r="273" spans="1:1" x14ac:dyDescent="0.25">
      <c r="A273" s="320"/>
    </row>
    <row r="274" spans="1:1" x14ac:dyDescent="0.25">
      <c r="A274" s="320"/>
    </row>
    <row r="275" spans="1:1" x14ac:dyDescent="0.25">
      <c r="A275" s="320"/>
    </row>
    <row r="276" spans="1:1" x14ac:dyDescent="0.25">
      <c r="A276" s="320"/>
    </row>
    <row r="277" spans="1:1" x14ac:dyDescent="0.25">
      <c r="A277" s="320"/>
    </row>
    <row r="278" spans="1:1" x14ac:dyDescent="0.25">
      <c r="A278" s="320"/>
    </row>
    <row r="279" spans="1:1" x14ac:dyDescent="0.25">
      <c r="A279" s="320"/>
    </row>
    <row r="280" spans="1:1" x14ac:dyDescent="0.25">
      <c r="A280" s="320"/>
    </row>
    <row r="281" spans="1:1" x14ac:dyDescent="0.25">
      <c r="A281" s="320"/>
    </row>
    <row r="282" spans="1:1" x14ac:dyDescent="0.25">
      <c r="A282" s="320"/>
    </row>
    <row r="283" spans="1:1" x14ac:dyDescent="0.25">
      <c r="A283" s="320"/>
    </row>
    <row r="284" spans="1:1" x14ac:dyDescent="0.25">
      <c r="A284" s="320"/>
    </row>
    <row r="285" spans="1:1" x14ac:dyDescent="0.25">
      <c r="A285" s="320"/>
    </row>
    <row r="286" spans="1:1" x14ac:dyDescent="0.25">
      <c r="A286" s="320"/>
    </row>
    <row r="287" spans="1:1" x14ac:dyDescent="0.25">
      <c r="A287" s="320"/>
    </row>
    <row r="288" spans="1:1" x14ac:dyDescent="0.25">
      <c r="A288" s="320"/>
    </row>
    <row r="289" spans="1:1" x14ac:dyDescent="0.25">
      <c r="A289" s="320"/>
    </row>
    <row r="290" spans="1:1" x14ac:dyDescent="0.25">
      <c r="A290" s="320"/>
    </row>
    <row r="291" spans="1:1" x14ac:dyDescent="0.25">
      <c r="A291" s="320"/>
    </row>
    <row r="292" spans="1:1" x14ac:dyDescent="0.25">
      <c r="A292" s="320"/>
    </row>
    <row r="293" spans="1:1" x14ac:dyDescent="0.25">
      <c r="A293" s="320"/>
    </row>
    <row r="294" spans="1:1" x14ac:dyDescent="0.25">
      <c r="A294" s="320"/>
    </row>
    <row r="295" spans="1:1" x14ac:dyDescent="0.25">
      <c r="A295" s="320"/>
    </row>
    <row r="296" spans="1:1" x14ac:dyDescent="0.25">
      <c r="A296" s="320"/>
    </row>
    <row r="297" spans="1:1" x14ac:dyDescent="0.25">
      <c r="A297" s="320"/>
    </row>
    <row r="298" spans="1:1" x14ac:dyDescent="0.25">
      <c r="A298" s="320"/>
    </row>
    <row r="299" spans="1:1" x14ac:dyDescent="0.25">
      <c r="A299" s="320"/>
    </row>
    <row r="300" spans="1:1" x14ac:dyDescent="0.25">
      <c r="A300" s="320"/>
    </row>
    <row r="301" spans="1:1" x14ac:dyDescent="0.25">
      <c r="A301" s="320"/>
    </row>
    <row r="302" spans="1:1" x14ac:dyDescent="0.25">
      <c r="A302" s="320"/>
    </row>
    <row r="303" spans="1:1" x14ac:dyDescent="0.25">
      <c r="A303" s="320"/>
    </row>
    <row r="304" spans="1:1" x14ac:dyDescent="0.25">
      <c r="A304" s="320"/>
    </row>
    <row r="305" spans="1:1" x14ac:dyDescent="0.25">
      <c r="A305" s="320"/>
    </row>
    <row r="306" spans="1:1" x14ac:dyDescent="0.25">
      <c r="A306" s="320"/>
    </row>
    <row r="307" spans="1:1" x14ac:dyDescent="0.25">
      <c r="A307" s="320"/>
    </row>
    <row r="308" spans="1:1" x14ac:dyDescent="0.25">
      <c r="A308" s="320"/>
    </row>
    <row r="309" spans="1:1" x14ac:dyDescent="0.25">
      <c r="A309" s="320"/>
    </row>
    <row r="310" spans="1:1" x14ac:dyDescent="0.25">
      <c r="A310" s="320"/>
    </row>
    <row r="311" spans="1:1" x14ac:dyDescent="0.25">
      <c r="A311" s="320"/>
    </row>
    <row r="312" spans="1:1" x14ac:dyDescent="0.25">
      <c r="A312" s="320"/>
    </row>
    <row r="313" spans="1:1" x14ac:dyDescent="0.25">
      <c r="A313" s="320"/>
    </row>
    <row r="314" spans="1:1" x14ac:dyDescent="0.25">
      <c r="A314" s="320"/>
    </row>
    <row r="315" spans="1:1" x14ac:dyDescent="0.25">
      <c r="A315" s="320"/>
    </row>
    <row r="316" spans="1:1" x14ac:dyDescent="0.25">
      <c r="A316" s="320"/>
    </row>
    <row r="317" spans="1:1" x14ac:dyDescent="0.25">
      <c r="A317" s="320"/>
    </row>
    <row r="318" spans="1:1" x14ac:dyDescent="0.25">
      <c r="A318" s="320"/>
    </row>
    <row r="319" spans="1:1" x14ac:dyDescent="0.25">
      <c r="A319" s="320"/>
    </row>
    <row r="320" spans="1:1" x14ac:dyDescent="0.25">
      <c r="A320" s="320"/>
    </row>
    <row r="321" spans="1:1" x14ac:dyDescent="0.25">
      <c r="A321" s="320"/>
    </row>
    <row r="322" spans="1:1" x14ac:dyDescent="0.25">
      <c r="A322" s="320"/>
    </row>
    <row r="323" spans="1:1" x14ac:dyDescent="0.25">
      <c r="A323" s="320"/>
    </row>
    <row r="324" spans="1:1" x14ac:dyDescent="0.25">
      <c r="A324" s="320"/>
    </row>
    <row r="325" spans="1:1" x14ac:dyDescent="0.25">
      <c r="A325" s="320"/>
    </row>
    <row r="326" spans="1:1" x14ac:dyDescent="0.25">
      <c r="A326" s="320"/>
    </row>
    <row r="327" spans="1:1" x14ac:dyDescent="0.25">
      <c r="A327" s="320"/>
    </row>
    <row r="328" spans="1:1" x14ac:dyDescent="0.25">
      <c r="A328" s="320"/>
    </row>
    <row r="329" spans="1:1" x14ac:dyDescent="0.25">
      <c r="A329" s="320"/>
    </row>
    <row r="330" spans="1:1" x14ac:dyDescent="0.25">
      <c r="A330" s="320"/>
    </row>
    <row r="331" spans="1:1" x14ac:dyDescent="0.25">
      <c r="A331" s="320"/>
    </row>
    <row r="332" spans="1:1" x14ac:dyDescent="0.25">
      <c r="A332" s="320"/>
    </row>
    <row r="333" spans="1:1" x14ac:dyDescent="0.25">
      <c r="A333" s="320"/>
    </row>
    <row r="334" spans="1:1" x14ac:dyDescent="0.25">
      <c r="A334" s="320"/>
    </row>
    <row r="335" spans="1:1" x14ac:dyDescent="0.25">
      <c r="A335" s="320"/>
    </row>
    <row r="336" spans="1:1" x14ac:dyDescent="0.25">
      <c r="A336" s="320"/>
    </row>
    <row r="337" spans="1:1" x14ac:dyDescent="0.25">
      <c r="A337" s="320"/>
    </row>
    <row r="338" spans="1:1" x14ac:dyDescent="0.25">
      <c r="A338" s="320"/>
    </row>
    <row r="339" spans="1:1" x14ac:dyDescent="0.25">
      <c r="A339" s="320"/>
    </row>
    <row r="340" spans="1:1" x14ac:dyDescent="0.25">
      <c r="A340" s="320"/>
    </row>
    <row r="341" spans="1:1" x14ac:dyDescent="0.25">
      <c r="A341" s="320"/>
    </row>
    <row r="342" spans="1:1" x14ac:dyDescent="0.25">
      <c r="A342" s="320"/>
    </row>
    <row r="343" spans="1:1" x14ac:dyDescent="0.25">
      <c r="A343" s="320"/>
    </row>
    <row r="344" spans="1:1" x14ac:dyDescent="0.25">
      <c r="A344" s="320"/>
    </row>
    <row r="345" spans="1:1" x14ac:dyDescent="0.25">
      <c r="A345" s="320"/>
    </row>
    <row r="346" spans="1:1" x14ac:dyDescent="0.25">
      <c r="A346" s="320"/>
    </row>
    <row r="347" spans="1:1" x14ac:dyDescent="0.25">
      <c r="A347" s="320"/>
    </row>
    <row r="348" spans="1:1" x14ac:dyDescent="0.25">
      <c r="A348" s="320"/>
    </row>
    <row r="349" spans="1:1" x14ac:dyDescent="0.25">
      <c r="A349" s="320"/>
    </row>
    <row r="350" spans="1:1" x14ac:dyDescent="0.25">
      <c r="A350" s="320"/>
    </row>
    <row r="351" spans="1:1" x14ac:dyDescent="0.25">
      <c r="A351" s="320"/>
    </row>
    <row r="352" spans="1:1" x14ac:dyDescent="0.25">
      <c r="A352" s="320"/>
    </row>
    <row r="353" spans="1:1" x14ac:dyDescent="0.25">
      <c r="A353" s="320"/>
    </row>
    <row r="354" spans="1:1" x14ac:dyDescent="0.25">
      <c r="A354" s="320"/>
    </row>
    <row r="355" spans="1:1" x14ac:dyDescent="0.25">
      <c r="A355" s="320"/>
    </row>
    <row r="356" spans="1:1" x14ac:dyDescent="0.25">
      <c r="A356" s="320"/>
    </row>
    <row r="357" spans="1:1" x14ac:dyDescent="0.25">
      <c r="A357" s="320"/>
    </row>
    <row r="358" spans="1:1" x14ac:dyDescent="0.25">
      <c r="A358" s="320"/>
    </row>
    <row r="359" spans="1:1" x14ac:dyDescent="0.25">
      <c r="A359" s="320"/>
    </row>
    <row r="360" spans="1:1" x14ac:dyDescent="0.25">
      <c r="A360" s="320"/>
    </row>
    <row r="361" spans="1:1" x14ac:dyDescent="0.25">
      <c r="A361" s="320"/>
    </row>
    <row r="362" spans="1:1" x14ac:dyDescent="0.25">
      <c r="A362" s="320"/>
    </row>
    <row r="363" spans="1:1" x14ac:dyDescent="0.25">
      <c r="A363" s="320"/>
    </row>
    <row r="364" spans="1:1" x14ac:dyDescent="0.25">
      <c r="A364" s="320"/>
    </row>
    <row r="365" spans="1:1" x14ac:dyDescent="0.25">
      <c r="A365" s="320"/>
    </row>
    <row r="366" spans="1:1" x14ac:dyDescent="0.25">
      <c r="A366" s="320"/>
    </row>
    <row r="367" spans="1:1" x14ac:dyDescent="0.25">
      <c r="A367" s="320"/>
    </row>
    <row r="368" spans="1:1" x14ac:dyDescent="0.25">
      <c r="A368" s="320"/>
    </row>
    <row r="369" spans="1:1" x14ac:dyDescent="0.25">
      <c r="A369" s="320"/>
    </row>
    <row r="370" spans="1:1" x14ac:dyDescent="0.25">
      <c r="A370" s="320"/>
    </row>
    <row r="371" spans="1:1" x14ac:dyDescent="0.25">
      <c r="A371" s="320"/>
    </row>
    <row r="372" spans="1:1" x14ac:dyDescent="0.25">
      <c r="A372" s="320"/>
    </row>
    <row r="373" spans="1:1" x14ac:dyDescent="0.25">
      <c r="A373" s="320"/>
    </row>
    <row r="374" spans="1:1" x14ac:dyDescent="0.25">
      <c r="A374" s="320"/>
    </row>
    <row r="375" spans="1:1" x14ac:dyDescent="0.25">
      <c r="A375" s="320"/>
    </row>
    <row r="376" spans="1:1" x14ac:dyDescent="0.25">
      <c r="A376" s="320"/>
    </row>
    <row r="377" spans="1:1" x14ac:dyDescent="0.25">
      <c r="A377" s="320"/>
    </row>
    <row r="378" spans="1:1" x14ac:dyDescent="0.25">
      <c r="A378" s="320"/>
    </row>
    <row r="379" spans="1:1" x14ac:dyDescent="0.25">
      <c r="A379" s="320"/>
    </row>
    <row r="380" spans="1:1" x14ac:dyDescent="0.25">
      <c r="A380" s="320"/>
    </row>
    <row r="381" spans="1:1" x14ac:dyDescent="0.25">
      <c r="A381" s="320"/>
    </row>
    <row r="382" spans="1:1" x14ac:dyDescent="0.25">
      <c r="A382" s="320"/>
    </row>
    <row r="383" spans="1:1" x14ac:dyDescent="0.25">
      <c r="A383" s="320"/>
    </row>
    <row r="384" spans="1:1" x14ac:dyDescent="0.25">
      <c r="A384" s="320"/>
    </row>
    <row r="385" spans="1:1" x14ac:dyDescent="0.25">
      <c r="A385" s="320"/>
    </row>
    <row r="386" spans="1:1" x14ac:dyDescent="0.25">
      <c r="A386" s="320"/>
    </row>
    <row r="387" spans="1:1" x14ac:dyDescent="0.25">
      <c r="A387" s="320"/>
    </row>
    <row r="388" spans="1:1" x14ac:dyDescent="0.25">
      <c r="A388" s="320"/>
    </row>
  </sheetData>
  <autoFilter ref="A3:L381"/>
  <mergeCells count="19">
    <mergeCell ref="L161:M162"/>
    <mergeCell ref="I3:I4"/>
    <mergeCell ref="A162:A163"/>
    <mergeCell ref="B161:F162"/>
    <mergeCell ref="G161:G162"/>
    <mergeCell ref="H161:J162"/>
    <mergeCell ref="K161:K162"/>
    <mergeCell ref="L3:L4"/>
    <mergeCell ref="J3:J4"/>
    <mergeCell ref="F3:F4"/>
    <mergeCell ref="A1:L2"/>
    <mergeCell ref="A3:A4"/>
    <mergeCell ref="B3:B4"/>
    <mergeCell ref="C3:C4"/>
    <mergeCell ref="D3:D4"/>
    <mergeCell ref="G3:G4"/>
    <mergeCell ref="H3:H4"/>
    <mergeCell ref="E3:E4"/>
    <mergeCell ref="K3:K4"/>
  </mergeCells>
  <conditionalFormatting sqref="K5:K160">
    <cfRule type="containsText" dxfId="78" priority="18" operator="containsText" text="terminé">
      <formula>NOT(ISERROR(SEARCH("terminé",K5)))</formula>
    </cfRule>
    <cfRule type="containsText" dxfId="77" priority="19" operator="containsText" text="annulé">
      <formula>NOT(ISERROR(SEARCH("annulé",K5)))</formula>
    </cfRule>
    <cfRule type="containsText" dxfId="76" priority="20" operator="containsText" text="validé">
      <formula>NOT(ISERROR(SEARCH("validé",K5)))</formula>
    </cfRule>
  </conditionalFormatting>
  <conditionalFormatting sqref="A5:M8 A9:A10">
    <cfRule type="expression" dxfId="75" priority="6" stopIfTrue="1">
      <formula>$F5="terminé"</formula>
    </cfRule>
    <cfRule type="expression" dxfId="74" priority="8" stopIfTrue="1">
      <formula>$F5="annulé"</formula>
    </cfRule>
    <cfRule type="expression" dxfId="73" priority="12">
      <formula>$A5&lt;(TODAY()+7)</formula>
    </cfRule>
    <cfRule type="expression" dxfId="72" priority="13">
      <formula>$A5&lt;(TODAY()+14)</formula>
    </cfRule>
    <cfRule type="expression" dxfId="71" priority="16">
      <formula>$F5="validé"</formula>
    </cfRule>
  </conditionalFormatting>
  <conditionalFormatting sqref="B161 H161:I161 L161">
    <cfRule type="expression" dxfId="70" priority="36" stopIfTrue="1">
      <formula>$F161="terminé"</formula>
    </cfRule>
    <cfRule type="expression" dxfId="69" priority="37" stopIfTrue="1">
      <formula>$F161="annulé"</formula>
    </cfRule>
    <cfRule type="expression" dxfId="68" priority="38">
      <formula>#REF!&lt;(TODAY()+7)</formula>
    </cfRule>
    <cfRule type="expression" dxfId="67" priority="39">
      <formula>#REF!&lt;(TODAY()+14)</formula>
    </cfRule>
    <cfRule type="expression" dxfId="66" priority="40">
      <formula>$F161="validé"</formula>
    </cfRule>
  </conditionalFormatting>
  <conditionalFormatting sqref="I5:I160">
    <cfRule type="containsBlanks" dxfId="65" priority="41">
      <formula>LEN(TRIM(I5))=0</formula>
    </cfRule>
  </conditionalFormatting>
  <conditionalFormatting sqref="B163:M379 B47:M47 B49:M54 B56:M57 B65:M160 B62:M63 B27:M45 B13:M14 B17:M21">
    <cfRule type="expression" dxfId="64" priority="42" stopIfTrue="1">
      <formula>$F13="terminé"</formula>
    </cfRule>
    <cfRule type="expression" dxfId="63" priority="43" stopIfTrue="1">
      <formula>$F13="annulé"</formula>
    </cfRule>
    <cfRule type="expression" dxfId="62" priority="44">
      <formula>$A14&lt;(TODAY()+7)</formula>
    </cfRule>
    <cfRule type="expression" dxfId="61" priority="45">
      <formula>$A14&lt;(TODAY()+14)</formula>
    </cfRule>
    <cfRule type="expression" dxfId="60" priority="46">
      <formula>$F13="validé"</formula>
    </cfRule>
  </conditionalFormatting>
  <conditionalFormatting sqref="A164:A380 A48 A50:A55 A57:A59 A66:A161 A63:A64 A28:A46 A14:A16 A18:A23">
    <cfRule type="expression" dxfId="59" priority="47" stopIfTrue="1">
      <formula>$F13="terminé"</formula>
    </cfRule>
    <cfRule type="expression" dxfId="0" priority="48" stopIfTrue="1">
      <formula>$F13="annulé"</formula>
    </cfRule>
    <cfRule type="expression" dxfId="58" priority="49">
      <formula>$A14&lt;(TODAY()+7)</formula>
    </cfRule>
    <cfRule type="expression" dxfId="57" priority="50">
      <formula>$A14&lt;(TODAY()+14)</formula>
    </cfRule>
    <cfRule type="expression" dxfId="56" priority="51">
      <formula>$F13="validé"</formula>
    </cfRule>
  </conditionalFormatting>
  <conditionalFormatting sqref="A162">
    <cfRule type="expression" dxfId="55" priority="67" stopIfTrue="1">
      <formula>$F162="terminé"</formula>
    </cfRule>
    <cfRule type="expression" dxfId="54" priority="68" stopIfTrue="1">
      <formula>$F162="annulé"</formula>
    </cfRule>
    <cfRule type="expression" dxfId="53" priority="69">
      <formula>$A162&lt;(TODAY()+7)</formula>
    </cfRule>
    <cfRule type="expression" dxfId="52" priority="70">
      <formula>$A162&lt;(TODAY()+14)</formula>
    </cfRule>
    <cfRule type="expression" dxfId="51" priority="71">
      <formula>$F162="validé"</formula>
    </cfRule>
  </conditionalFormatting>
  <conditionalFormatting sqref="G161 K161">
    <cfRule type="expression" dxfId="50" priority="72" stopIfTrue="1">
      <formula>$F162="terminé"</formula>
    </cfRule>
    <cfRule type="expression" dxfId="49" priority="73" stopIfTrue="1">
      <formula>$F162="annulé"</formula>
    </cfRule>
    <cfRule type="expression" dxfId="48" priority="74">
      <formula>$A162&lt;(TODAY()+7)</formula>
    </cfRule>
    <cfRule type="expression" dxfId="47" priority="75">
      <formula>$A162&lt;(TODAY()+14)</formula>
    </cfRule>
    <cfRule type="expression" dxfId="46" priority="76">
      <formula>$F162="validé"</formula>
    </cfRule>
  </conditionalFormatting>
  <conditionalFormatting sqref="B9:M9 B58:M58 B60:M60 B22:M22 B15:M16">
    <cfRule type="expression" dxfId="45" priority="77" stopIfTrue="1">
      <formula>$F9="terminé"</formula>
    </cfRule>
    <cfRule type="expression" dxfId="44" priority="78" stopIfTrue="1">
      <formula>$F9="annulé"</formula>
    </cfRule>
    <cfRule type="expression" dxfId="43" priority="79">
      <formula>$A11&lt;(TODAY()+7)</formula>
    </cfRule>
    <cfRule type="expression" dxfId="42" priority="80">
      <formula>$A11&lt;(TODAY()+14)</formula>
    </cfRule>
    <cfRule type="expression" dxfId="41" priority="81">
      <formula>$F9="validé"</formula>
    </cfRule>
  </conditionalFormatting>
  <conditionalFormatting sqref="A11:A12 A60 A62 A24:A26 A17">
    <cfRule type="expression" dxfId="40" priority="87" stopIfTrue="1">
      <formula>$F9="terminé"</formula>
    </cfRule>
    <cfRule type="expression" dxfId="39" priority="88" stopIfTrue="1">
      <formula>$F9="annulé"</formula>
    </cfRule>
    <cfRule type="expression" dxfId="38" priority="89">
      <formula>$A11&lt;(TODAY()+7)</formula>
    </cfRule>
    <cfRule type="expression" dxfId="37" priority="90">
      <formula>$A11&lt;(TODAY()+14)</formula>
    </cfRule>
    <cfRule type="expression" dxfId="36" priority="91">
      <formula>$F9="validé"</formula>
    </cfRule>
  </conditionalFormatting>
  <conditionalFormatting sqref="B11:M12 B46:M46 B48:M48 B55:M55 B64:M64">
    <cfRule type="expression" dxfId="35" priority="100" stopIfTrue="1">
      <formula>$F11="terminé"</formula>
    </cfRule>
    <cfRule type="expression" dxfId="34" priority="101" stopIfTrue="1">
      <formula>$F11="annulé"</formula>
    </cfRule>
    <cfRule type="expression" dxfId="33" priority="102">
      <formula>#REF!&lt;(TODAY()+7)</formula>
    </cfRule>
    <cfRule type="expression" dxfId="32" priority="103">
      <formula>#REF!&lt;(TODAY()+14)</formula>
    </cfRule>
    <cfRule type="expression" dxfId="31" priority="104">
      <formula>$F11="validé"</formula>
    </cfRule>
  </conditionalFormatting>
  <conditionalFormatting sqref="A13 A47 A49 A56 A65">
    <cfRule type="expression" dxfId="30" priority="110" stopIfTrue="1">
      <formula>#REF!="terminé"</formula>
    </cfRule>
    <cfRule type="expression" dxfId="29" priority="111" stopIfTrue="1">
      <formula>#REF!="annulé"</formula>
    </cfRule>
    <cfRule type="expression" dxfId="28" priority="112">
      <formula>$A13&lt;(TODAY()+7)</formula>
    </cfRule>
    <cfRule type="expression" dxfId="27" priority="113">
      <formula>$A13&lt;(TODAY()+14)</formula>
    </cfRule>
    <cfRule type="expression" dxfId="26" priority="114">
      <formula>#REF!="validé"</formula>
    </cfRule>
  </conditionalFormatting>
  <conditionalFormatting sqref="B10:M10">
    <cfRule type="expression" dxfId="25" priority="125" stopIfTrue="1">
      <formula>$F10="terminé"</formula>
    </cfRule>
    <cfRule type="expression" dxfId="24" priority="126" stopIfTrue="1">
      <formula>$F10="annulé"</formula>
    </cfRule>
    <cfRule type="expression" dxfId="23" priority="127">
      <formula>#REF!&lt;(TODAY()+7)</formula>
    </cfRule>
    <cfRule type="expression" dxfId="22" priority="128">
      <formula>#REF!&lt;(TODAY()+14)</formula>
    </cfRule>
    <cfRule type="expression" dxfId="21" priority="129">
      <formula>$F10="validé"</formula>
    </cfRule>
  </conditionalFormatting>
  <conditionalFormatting sqref="B61:M61 B59:M59 B24:M26">
    <cfRule type="expression" dxfId="20" priority="130" stopIfTrue="1">
      <formula>$F24="terminé"</formula>
    </cfRule>
    <cfRule type="expression" dxfId="19" priority="131" stopIfTrue="1">
      <formula>$F24="annulé"</formula>
    </cfRule>
    <cfRule type="expression" dxfId="18" priority="132">
      <formula>$A27&lt;(TODAY()+7)</formula>
    </cfRule>
    <cfRule type="expression" dxfId="17" priority="133">
      <formula>$A27&lt;(TODAY()+14)</formula>
    </cfRule>
    <cfRule type="expression" dxfId="16" priority="134">
      <formula>$F24="validé"</formula>
    </cfRule>
  </conditionalFormatting>
  <conditionalFormatting sqref="A61">
    <cfRule type="expression" dxfId="15" priority="153" stopIfTrue="1">
      <formula>$F62="terminé"</formula>
    </cfRule>
    <cfRule type="expression" dxfId="14" priority="154" stopIfTrue="1">
      <formula>$F62="annulé"</formula>
    </cfRule>
    <cfRule type="expression" dxfId="13" priority="155">
      <formula>$A61&lt;(TODAY()+7)</formula>
    </cfRule>
    <cfRule type="expression" dxfId="12" priority="156">
      <formula>$A61&lt;(TODAY()+14)</formula>
    </cfRule>
    <cfRule type="expression" dxfId="11" priority="157">
      <formula>$F62="validé"</formula>
    </cfRule>
  </conditionalFormatting>
  <conditionalFormatting sqref="A27">
    <cfRule type="expression" dxfId="10" priority="168" stopIfTrue="1">
      <formula>$F24="terminé"</formula>
    </cfRule>
    <cfRule type="expression" dxfId="9" priority="169" stopIfTrue="1">
      <formula>$F24="annulé"</formula>
    </cfRule>
    <cfRule type="expression" dxfId="8" priority="170">
      <formula>$A27&lt;(TODAY()+7)</formula>
    </cfRule>
    <cfRule type="expression" dxfId="7" priority="171">
      <formula>$A27&lt;(TODAY()+14)</formula>
    </cfRule>
    <cfRule type="expression" dxfId="6" priority="172">
      <formula>$F24="validé"</formula>
    </cfRule>
  </conditionalFormatting>
  <conditionalFormatting sqref="B23:M23">
    <cfRule type="expression" dxfId="5" priority="173" stopIfTrue="1">
      <formula>$F23="terminé"</formula>
    </cfRule>
    <cfRule type="expression" dxfId="4" priority="174" stopIfTrue="1">
      <formula>$F23="annulé"</formula>
    </cfRule>
    <cfRule type="expression" dxfId="3" priority="175">
      <formula>$A27&lt;(TODAY()+7)</formula>
    </cfRule>
    <cfRule type="expression" dxfId="2" priority="176">
      <formula>$A27&lt;(TODAY()+14)</formula>
    </cfRule>
    <cfRule type="expression" dxfId="1" priority="177">
      <formula>$F23="validé"</formula>
    </cfRule>
  </conditionalFormatting>
  <dataValidations count="2">
    <dataValidation type="list" allowBlank="1" showInputMessage="1" showErrorMessage="1" sqref="F163:F326 F5:F160">
      <formula1>$O$2:$O$4</formula1>
    </dataValidation>
    <dataValidation type="list" allowBlank="1" showInputMessage="1" showErrorMessage="1" sqref="I5:I160">
      <formula1>$P$3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659"/>
  <sheetViews>
    <sheetView zoomScale="85" zoomScaleNormal="85" workbookViewId="0">
      <selection activeCell="A3" sqref="A3:I3"/>
    </sheetView>
  </sheetViews>
  <sheetFormatPr baseColWidth="10" defaultRowHeight="15" x14ac:dyDescent="0.25"/>
  <cols>
    <col min="1" max="1" width="24.28515625" style="14" customWidth="1"/>
    <col min="2" max="2" width="26.5703125" bestFit="1" customWidth="1"/>
    <col min="3" max="3" width="28" bestFit="1" customWidth="1"/>
    <col min="4" max="4" width="11.28515625" customWidth="1"/>
    <col min="5" max="5" width="8.85546875" customWidth="1"/>
    <col min="6" max="6" width="12.7109375" customWidth="1"/>
    <col min="7" max="7" width="22" customWidth="1"/>
    <col min="8" max="8" width="21.28515625" style="5" customWidth="1"/>
    <col min="9" max="9" width="45.85546875" style="2" bestFit="1" customWidth="1"/>
    <col min="10" max="39" width="11.42578125" style="2"/>
  </cols>
  <sheetData>
    <row r="1" spans="1:9" ht="28.5" x14ac:dyDescent="0.25">
      <c r="A1" s="409" t="s">
        <v>43</v>
      </c>
      <c r="B1" s="409"/>
      <c r="C1" s="409"/>
      <c r="D1" s="409"/>
      <c r="E1" s="409"/>
      <c r="F1" s="409"/>
      <c r="G1" s="409"/>
      <c r="H1" s="409"/>
      <c r="I1" s="409"/>
    </row>
    <row r="2" spans="1:9" ht="60" x14ac:dyDescent="0.25">
      <c r="A2" s="21" t="s">
        <v>2</v>
      </c>
      <c r="B2" s="1" t="s">
        <v>0</v>
      </c>
      <c r="C2" s="1" t="s">
        <v>1</v>
      </c>
      <c r="D2" s="1" t="s">
        <v>3</v>
      </c>
      <c r="E2" s="1" t="s">
        <v>5</v>
      </c>
      <c r="F2" s="1" t="s">
        <v>6</v>
      </c>
      <c r="G2" s="1" t="s">
        <v>4</v>
      </c>
      <c r="H2" s="4" t="s">
        <v>7</v>
      </c>
      <c r="I2" s="1" t="s">
        <v>31</v>
      </c>
    </row>
    <row r="3" spans="1:9" s="330" customFormat="1" x14ac:dyDescent="0.25">
      <c r="A3" s="325"/>
      <c r="B3" s="326"/>
      <c r="C3" s="326"/>
      <c r="D3" s="327"/>
      <c r="E3" s="328"/>
      <c r="F3" s="326"/>
      <c r="G3" s="326"/>
      <c r="H3" s="329"/>
      <c r="I3" s="326"/>
    </row>
    <row r="4" spans="1:9" s="330" customFormat="1" x14ac:dyDescent="0.25">
      <c r="A4" s="331"/>
      <c r="B4" s="326"/>
      <c r="C4" s="326"/>
      <c r="D4" s="327"/>
      <c r="E4" s="328"/>
      <c r="F4" s="326"/>
      <c r="G4" s="326"/>
      <c r="H4" s="332"/>
      <c r="I4" s="326"/>
    </row>
    <row r="5" spans="1:9" s="330" customFormat="1" x14ac:dyDescent="0.25">
      <c r="A5" s="333"/>
      <c r="B5" s="334"/>
      <c r="C5" s="334"/>
      <c r="D5" s="335"/>
      <c r="E5" s="336"/>
      <c r="F5" s="334"/>
      <c r="G5" s="326"/>
      <c r="H5" s="337"/>
      <c r="I5" s="338"/>
    </row>
    <row r="6" spans="1:9" s="330" customFormat="1" x14ac:dyDescent="0.25">
      <c r="A6" s="331"/>
      <c r="B6" s="326"/>
      <c r="C6" s="326"/>
      <c r="D6" s="327"/>
      <c r="E6" s="328"/>
      <c r="F6" s="326"/>
      <c r="G6" s="326"/>
      <c r="H6" s="329"/>
      <c r="I6" s="326"/>
    </row>
    <row r="7" spans="1:9" s="330" customFormat="1" x14ac:dyDescent="0.25">
      <c r="A7" s="331"/>
      <c r="B7" s="326"/>
      <c r="C7" s="326"/>
      <c r="D7" s="327"/>
      <c r="E7" s="328"/>
      <c r="F7" s="326"/>
      <c r="G7" s="326"/>
      <c r="H7" s="332"/>
      <c r="I7" s="326"/>
    </row>
    <row r="8" spans="1:9" s="330" customFormat="1" x14ac:dyDescent="0.25">
      <c r="A8" s="331"/>
      <c r="B8" s="326"/>
      <c r="C8" s="326"/>
      <c r="D8" s="327"/>
      <c r="E8" s="328"/>
      <c r="F8" s="326"/>
      <c r="G8" s="326"/>
      <c r="H8" s="332"/>
      <c r="I8" s="326"/>
    </row>
    <row r="9" spans="1:9" s="330" customFormat="1" x14ac:dyDescent="0.25">
      <c r="A9" s="331"/>
      <c r="B9" s="326"/>
      <c r="C9" s="326"/>
      <c r="D9" s="327"/>
      <c r="E9" s="328"/>
      <c r="F9" s="326"/>
      <c r="G9" s="326"/>
      <c r="H9" s="329"/>
      <c r="I9" s="326"/>
    </row>
    <row r="10" spans="1:9" s="330" customFormat="1" x14ac:dyDescent="0.25">
      <c r="A10" s="331"/>
      <c r="B10" s="326"/>
      <c r="C10" s="326"/>
      <c r="D10" s="327"/>
      <c r="E10" s="328"/>
      <c r="F10" s="326"/>
      <c r="G10" s="326"/>
      <c r="H10" s="332"/>
      <c r="I10" s="326"/>
    </row>
    <row r="11" spans="1:9" s="330" customFormat="1" x14ac:dyDescent="0.25">
      <c r="A11" s="331"/>
      <c r="B11" s="326"/>
      <c r="C11" s="326"/>
      <c r="D11" s="327"/>
      <c r="E11" s="328"/>
      <c r="F11" s="326"/>
      <c r="G11" s="326"/>
      <c r="H11" s="329"/>
      <c r="I11" s="326"/>
    </row>
    <row r="12" spans="1:9" s="330" customFormat="1" x14ac:dyDescent="0.25">
      <c r="A12" s="331"/>
      <c r="B12" s="326"/>
      <c r="C12" s="326"/>
      <c r="D12" s="327"/>
      <c r="E12" s="328"/>
      <c r="F12" s="326"/>
      <c r="G12" s="326"/>
      <c r="H12" s="329"/>
      <c r="I12" s="326"/>
    </row>
    <row r="13" spans="1:9" s="330" customFormat="1" x14ac:dyDescent="0.25">
      <c r="A13" s="331"/>
      <c r="B13" s="326"/>
      <c r="C13" s="326"/>
      <c r="D13" s="327"/>
      <c r="E13" s="328"/>
      <c r="F13" s="326"/>
      <c r="G13" s="326"/>
      <c r="H13" s="329"/>
      <c r="I13" s="326"/>
    </row>
    <row r="14" spans="1:9" s="330" customFormat="1" x14ac:dyDescent="0.25">
      <c r="A14" s="331"/>
      <c r="B14" s="326"/>
      <c r="C14" s="326"/>
      <c r="D14" s="327"/>
      <c r="E14" s="328"/>
      <c r="F14" s="326"/>
      <c r="G14" s="326"/>
      <c r="H14" s="332"/>
      <c r="I14" s="326"/>
    </row>
    <row r="15" spans="1:9" s="330" customFormat="1" x14ac:dyDescent="0.25">
      <c r="A15" s="331"/>
      <c r="B15" s="326"/>
      <c r="C15" s="326"/>
      <c r="D15" s="327"/>
      <c r="E15" s="328"/>
      <c r="F15" s="326"/>
      <c r="G15" s="326"/>
      <c r="H15" s="332"/>
      <c r="I15" s="326"/>
    </row>
    <row r="16" spans="1:9" s="330" customFormat="1" x14ac:dyDescent="0.25">
      <c r="A16" s="331"/>
      <c r="B16" s="326"/>
      <c r="C16" s="326"/>
      <c r="D16" s="327"/>
      <c r="E16" s="328"/>
      <c r="F16" s="326"/>
      <c r="G16" s="326"/>
      <c r="H16" s="332"/>
      <c r="I16" s="326"/>
    </row>
    <row r="17" spans="1:9" s="330" customFormat="1" x14ac:dyDescent="0.25">
      <c r="A17" s="325"/>
      <c r="B17" s="326"/>
      <c r="C17" s="326"/>
      <c r="D17" s="327"/>
      <c r="E17" s="328"/>
      <c r="F17" s="326"/>
      <c r="G17" s="326"/>
      <c r="H17" s="332"/>
      <c r="I17" s="326"/>
    </row>
    <row r="18" spans="1:9" s="330" customFormat="1" x14ac:dyDescent="0.25">
      <c r="A18" s="339"/>
      <c r="B18" s="334"/>
      <c r="C18" s="334"/>
      <c r="D18" s="335"/>
      <c r="E18" s="336"/>
      <c r="F18" s="334"/>
      <c r="G18" s="326"/>
      <c r="H18" s="337"/>
      <c r="I18" s="338"/>
    </row>
    <row r="19" spans="1:9" s="330" customFormat="1" x14ac:dyDescent="0.25">
      <c r="A19" s="331"/>
      <c r="B19" s="326"/>
      <c r="C19" s="326"/>
      <c r="D19" s="327"/>
      <c r="E19" s="328"/>
      <c r="F19" s="326"/>
      <c r="G19" s="326"/>
      <c r="H19" s="332"/>
      <c r="I19" s="326"/>
    </row>
    <row r="20" spans="1:9" s="330" customFormat="1" x14ac:dyDescent="0.25">
      <c r="A20" s="331"/>
      <c r="B20" s="326"/>
      <c r="C20" s="326"/>
      <c r="D20" s="327"/>
      <c r="E20" s="328"/>
      <c r="F20" s="326"/>
      <c r="G20" s="326"/>
      <c r="H20" s="332"/>
      <c r="I20" s="326"/>
    </row>
    <row r="21" spans="1:9" s="330" customFormat="1" x14ac:dyDescent="0.25">
      <c r="A21" s="331"/>
      <c r="B21" s="326"/>
      <c r="C21" s="326"/>
      <c r="D21" s="327"/>
      <c r="E21" s="328"/>
      <c r="F21" s="326"/>
      <c r="G21" s="326"/>
      <c r="H21" s="332"/>
      <c r="I21" s="326"/>
    </row>
    <row r="22" spans="1:9" s="330" customFormat="1" x14ac:dyDescent="0.25">
      <c r="A22" s="331"/>
      <c r="B22" s="326"/>
      <c r="C22" s="326"/>
      <c r="D22" s="327"/>
      <c r="E22" s="328"/>
      <c r="F22" s="326"/>
      <c r="G22" s="326"/>
      <c r="H22" s="332"/>
      <c r="I22" s="326"/>
    </row>
    <row r="23" spans="1:9" s="330" customFormat="1" x14ac:dyDescent="0.25">
      <c r="A23" s="331"/>
      <c r="B23" s="326"/>
      <c r="C23" s="326"/>
      <c r="D23" s="327"/>
      <c r="E23" s="328"/>
      <c r="F23" s="326"/>
      <c r="G23" s="326"/>
      <c r="H23" s="332"/>
      <c r="I23" s="326"/>
    </row>
    <row r="24" spans="1:9" s="330" customFormat="1" x14ac:dyDescent="0.25">
      <c r="A24" s="331"/>
      <c r="B24" s="326"/>
      <c r="C24" s="326"/>
      <c r="D24" s="327"/>
      <c r="E24" s="328"/>
      <c r="F24" s="326"/>
      <c r="G24" s="326"/>
      <c r="H24" s="332"/>
      <c r="I24" s="326"/>
    </row>
    <row r="25" spans="1:9" s="330" customFormat="1" x14ac:dyDescent="0.25">
      <c r="A25" s="331"/>
      <c r="B25" s="326"/>
      <c r="C25" s="326"/>
      <c r="D25" s="327"/>
      <c r="E25" s="328"/>
      <c r="F25" s="326"/>
      <c r="G25" s="326"/>
      <c r="H25" s="332"/>
      <c r="I25" s="326"/>
    </row>
    <row r="26" spans="1:9" s="330" customFormat="1" x14ac:dyDescent="0.25">
      <c r="A26" s="331"/>
      <c r="B26" s="326"/>
      <c r="C26" s="326"/>
      <c r="D26" s="327"/>
      <c r="E26" s="328"/>
      <c r="F26" s="326"/>
      <c r="G26" s="326"/>
      <c r="H26" s="332"/>
      <c r="I26" s="326"/>
    </row>
    <row r="27" spans="1:9" s="330" customFormat="1" x14ac:dyDescent="0.25">
      <c r="A27" s="331"/>
      <c r="B27" s="326"/>
      <c r="C27" s="326"/>
      <c r="D27" s="327"/>
      <c r="E27" s="328"/>
      <c r="F27" s="326"/>
      <c r="G27" s="326"/>
      <c r="H27" s="332"/>
      <c r="I27" s="326"/>
    </row>
    <row r="28" spans="1:9" s="330" customFormat="1" x14ac:dyDescent="0.25">
      <c r="A28" s="331"/>
      <c r="B28" s="326"/>
      <c r="C28" s="326"/>
      <c r="D28" s="327"/>
      <c r="E28" s="328"/>
      <c r="F28" s="326"/>
      <c r="G28" s="326"/>
      <c r="H28" s="332"/>
      <c r="I28" s="326"/>
    </row>
    <row r="29" spans="1:9" s="330" customFormat="1" x14ac:dyDescent="0.25">
      <c r="A29" s="333"/>
      <c r="B29" s="334"/>
      <c r="C29" s="334"/>
      <c r="D29" s="335"/>
      <c r="E29" s="336"/>
      <c r="F29" s="334"/>
      <c r="G29" s="326"/>
      <c r="H29" s="337"/>
      <c r="I29" s="338"/>
    </row>
    <row r="30" spans="1:9" s="330" customFormat="1" x14ac:dyDescent="0.25">
      <c r="A30" s="333"/>
      <c r="B30" s="334"/>
      <c r="C30" s="334"/>
      <c r="D30" s="335"/>
      <c r="E30" s="336"/>
      <c r="F30" s="334"/>
      <c r="G30" s="326"/>
      <c r="H30" s="337"/>
      <c r="I30" s="338"/>
    </row>
    <row r="31" spans="1:9" s="330" customFormat="1" x14ac:dyDescent="0.25">
      <c r="A31" s="331"/>
      <c r="B31" s="326"/>
      <c r="C31" s="326"/>
      <c r="D31" s="327"/>
      <c r="E31" s="328"/>
      <c r="F31" s="326"/>
      <c r="G31" s="326"/>
      <c r="H31" s="332"/>
      <c r="I31" s="326"/>
    </row>
    <row r="32" spans="1:9" s="330" customFormat="1" x14ac:dyDescent="0.25">
      <c r="A32" s="331"/>
      <c r="B32" s="326"/>
      <c r="C32" s="326"/>
      <c r="D32" s="327"/>
      <c r="E32" s="328"/>
      <c r="F32" s="326"/>
      <c r="G32" s="326"/>
      <c r="H32" s="332"/>
      <c r="I32" s="326"/>
    </row>
    <row r="33" spans="1:35" s="330" customFormat="1" x14ac:dyDescent="0.25">
      <c r="A33" s="331"/>
      <c r="B33" s="326"/>
      <c r="C33" s="326"/>
      <c r="D33" s="327"/>
      <c r="E33" s="328"/>
      <c r="F33" s="326"/>
      <c r="G33" s="326"/>
      <c r="H33" s="332"/>
      <c r="I33" s="326"/>
    </row>
    <row r="34" spans="1:35" s="330" customFormat="1" x14ac:dyDescent="0.25">
      <c r="A34" s="331"/>
      <c r="B34" s="326"/>
      <c r="C34" s="326"/>
      <c r="D34" s="327"/>
      <c r="E34" s="328"/>
      <c r="F34" s="326"/>
      <c r="G34" s="326"/>
      <c r="H34" s="329"/>
      <c r="I34" s="326"/>
    </row>
    <row r="35" spans="1:35" s="330" customFormat="1" x14ac:dyDescent="0.25">
      <c r="A35" s="331"/>
      <c r="B35" s="326"/>
      <c r="C35" s="326"/>
      <c r="D35" s="327"/>
      <c r="E35" s="328"/>
      <c r="F35" s="326"/>
      <c r="G35" s="326"/>
      <c r="H35" s="332"/>
      <c r="I35" s="326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  <c r="AF35" s="324"/>
      <c r="AG35" s="324"/>
      <c r="AH35" s="324"/>
      <c r="AI35" s="324"/>
    </row>
    <row r="36" spans="1:35" s="330" customFormat="1" x14ac:dyDescent="0.25">
      <c r="A36" s="331"/>
      <c r="B36" s="326"/>
      <c r="C36" s="326"/>
      <c r="D36" s="327"/>
      <c r="E36" s="328"/>
      <c r="F36" s="326"/>
      <c r="G36" s="326"/>
      <c r="H36" s="332"/>
      <c r="I36" s="326"/>
    </row>
    <row r="37" spans="1:35" s="330" customFormat="1" x14ac:dyDescent="0.25">
      <c r="A37" s="331"/>
      <c r="B37" s="326"/>
      <c r="C37" s="326"/>
      <c r="D37" s="327"/>
      <c r="E37" s="328"/>
      <c r="F37" s="326"/>
      <c r="G37" s="326"/>
      <c r="H37" s="332"/>
      <c r="I37" s="326"/>
    </row>
    <row r="38" spans="1:35" s="330" customFormat="1" x14ac:dyDescent="0.25">
      <c r="A38" s="331"/>
      <c r="B38" s="326"/>
      <c r="C38" s="326"/>
      <c r="D38" s="327"/>
      <c r="E38" s="328"/>
      <c r="F38" s="326"/>
      <c r="G38" s="326"/>
      <c r="H38" s="332"/>
      <c r="I38" s="326"/>
    </row>
    <row r="39" spans="1:35" s="330" customFormat="1" x14ac:dyDescent="0.25">
      <c r="A39" s="331"/>
      <c r="B39" s="326"/>
      <c r="C39" s="326"/>
      <c r="D39" s="327"/>
      <c r="E39" s="328"/>
      <c r="F39" s="326"/>
      <c r="G39" s="326"/>
      <c r="H39" s="332"/>
      <c r="I39" s="326"/>
    </row>
    <row r="40" spans="1:35" s="330" customFormat="1" x14ac:dyDescent="0.25">
      <c r="A40" s="331"/>
      <c r="B40" s="326"/>
      <c r="C40" s="326"/>
      <c r="D40" s="327"/>
      <c r="E40" s="328"/>
      <c r="F40" s="326"/>
      <c r="G40" s="326"/>
      <c r="H40" s="332"/>
      <c r="I40" s="326"/>
    </row>
    <row r="41" spans="1:35" s="330" customFormat="1" x14ac:dyDescent="0.25">
      <c r="A41" s="331"/>
      <c r="B41" s="326"/>
      <c r="C41" s="326"/>
      <c r="D41" s="327"/>
      <c r="E41" s="328"/>
      <c r="F41" s="326"/>
      <c r="G41" s="326"/>
      <c r="H41" s="329"/>
      <c r="I41" s="326"/>
    </row>
    <row r="42" spans="1:35" s="330" customFormat="1" x14ac:dyDescent="0.25">
      <c r="A42" s="331"/>
      <c r="B42" s="326"/>
      <c r="C42" s="326"/>
      <c r="D42" s="327"/>
      <c r="E42" s="328"/>
      <c r="F42" s="326"/>
      <c r="G42" s="326"/>
      <c r="H42" s="332"/>
      <c r="I42" s="326"/>
    </row>
    <row r="43" spans="1:35" s="330" customFormat="1" x14ac:dyDescent="0.25">
      <c r="A43" s="340"/>
      <c r="B43" s="341"/>
      <c r="C43" s="341"/>
      <c r="D43" s="342"/>
      <c r="E43" s="343"/>
      <c r="F43" s="326"/>
      <c r="G43" s="341"/>
      <c r="H43" s="344"/>
      <c r="I43" s="326"/>
    </row>
    <row r="44" spans="1:35" s="330" customFormat="1" x14ac:dyDescent="0.25">
      <c r="A44" s="333"/>
      <c r="B44" s="334"/>
      <c r="C44" s="334"/>
      <c r="D44" s="335"/>
      <c r="E44" s="336"/>
      <c r="F44" s="334"/>
      <c r="G44" s="326"/>
      <c r="H44" s="337"/>
      <c r="I44" s="338"/>
    </row>
    <row r="45" spans="1:35" s="330" customFormat="1" x14ac:dyDescent="0.25">
      <c r="A45" s="331"/>
      <c r="B45" s="326"/>
      <c r="C45" s="326"/>
      <c r="D45" s="327"/>
      <c r="E45" s="328"/>
      <c r="F45" s="326"/>
      <c r="G45" s="326"/>
      <c r="H45" s="332"/>
      <c r="I45" s="326"/>
    </row>
    <row r="46" spans="1:35" s="330" customFormat="1" x14ac:dyDescent="0.25">
      <c r="A46" s="331"/>
      <c r="B46" s="326"/>
      <c r="C46" s="326"/>
      <c r="D46" s="327"/>
      <c r="E46" s="328"/>
      <c r="F46" s="326"/>
      <c r="G46" s="326"/>
      <c r="H46" s="332"/>
      <c r="I46" s="326"/>
    </row>
    <row r="47" spans="1:35" s="330" customFormat="1" x14ac:dyDescent="0.25">
      <c r="A47" s="331"/>
      <c r="B47" s="326"/>
      <c r="C47" s="326"/>
      <c r="D47" s="327"/>
      <c r="E47" s="328"/>
      <c r="F47" s="326"/>
      <c r="G47" s="326"/>
      <c r="H47" s="332"/>
      <c r="I47" s="326"/>
    </row>
    <row r="48" spans="1:35" s="330" customFormat="1" x14ac:dyDescent="0.25">
      <c r="A48" s="331"/>
      <c r="B48" s="326"/>
      <c r="C48" s="326"/>
      <c r="D48" s="327"/>
      <c r="E48" s="328"/>
      <c r="F48" s="326"/>
      <c r="G48" s="326"/>
      <c r="H48" s="329"/>
      <c r="I48" s="326"/>
    </row>
    <row r="49" spans="1:12" s="330" customFormat="1" x14ac:dyDescent="0.25">
      <c r="A49" s="331"/>
      <c r="B49" s="326"/>
      <c r="C49" s="326"/>
      <c r="D49" s="327"/>
      <c r="E49" s="328"/>
      <c r="F49" s="326"/>
      <c r="G49" s="326"/>
      <c r="H49" s="332"/>
      <c r="I49" s="326"/>
    </row>
    <row r="50" spans="1:12" s="330" customFormat="1" x14ac:dyDescent="0.25">
      <c r="A50" s="331"/>
      <c r="B50" s="326"/>
      <c r="C50" s="326"/>
      <c r="D50" s="327"/>
      <c r="E50" s="328"/>
      <c r="F50" s="326"/>
      <c r="G50" s="326"/>
      <c r="H50" s="332"/>
      <c r="I50" s="326"/>
      <c r="K50" s="345"/>
      <c r="L50" s="345"/>
    </row>
    <row r="51" spans="1:12" s="330" customFormat="1" x14ac:dyDescent="0.25">
      <c r="A51" s="331"/>
      <c r="B51" s="326"/>
      <c r="C51" s="326"/>
      <c r="D51" s="327"/>
      <c r="E51" s="328"/>
      <c r="F51" s="326"/>
      <c r="G51" s="326"/>
      <c r="H51" s="332"/>
      <c r="I51" s="326"/>
    </row>
    <row r="52" spans="1:12" s="330" customFormat="1" x14ac:dyDescent="0.25">
      <c r="A52" s="331"/>
      <c r="B52" s="326"/>
      <c r="C52" s="326"/>
      <c r="D52" s="327"/>
      <c r="E52" s="328"/>
      <c r="F52" s="326"/>
      <c r="G52" s="326"/>
      <c r="H52" s="332"/>
      <c r="I52" s="326"/>
    </row>
    <row r="53" spans="1:12" s="330" customFormat="1" x14ac:dyDescent="0.25">
      <c r="A53" s="331"/>
      <c r="B53" s="326"/>
      <c r="C53" s="326"/>
      <c r="D53" s="327"/>
      <c r="E53" s="328"/>
      <c r="F53" s="326"/>
      <c r="G53" s="326"/>
      <c r="H53" s="332"/>
      <c r="I53" s="326"/>
    </row>
    <row r="54" spans="1:12" s="330" customFormat="1" x14ac:dyDescent="0.25">
      <c r="A54" s="331"/>
      <c r="B54" s="326"/>
      <c r="C54" s="326"/>
      <c r="D54" s="327"/>
      <c r="E54" s="328"/>
      <c r="F54" s="326"/>
      <c r="G54" s="326"/>
      <c r="H54" s="332"/>
      <c r="I54" s="326"/>
    </row>
    <row r="55" spans="1:12" s="330" customFormat="1" x14ac:dyDescent="0.25">
      <c r="A55" s="340"/>
      <c r="B55" s="341"/>
      <c r="C55" s="326"/>
      <c r="D55" s="342"/>
      <c r="E55" s="328"/>
      <c r="F55" s="326"/>
      <c r="G55" s="326"/>
      <c r="H55" s="344"/>
      <c r="I55" s="326"/>
    </row>
    <row r="56" spans="1:12" s="330" customFormat="1" x14ac:dyDescent="0.25">
      <c r="A56" s="331"/>
      <c r="B56" s="326"/>
      <c r="C56" s="326"/>
      <c r="D56" s="327"/>
      <c r="E56" s="328"/>
      <c r="F56" s="326"/>
      <c r="G56" s="326"/>
      <c r="H56" s="329"/>
      <c r="I56" s="326"/>
    </row>
    <row r="57" spans="1:12" s="330" customFormat="1" x14ac:dyDescent="0.25">
      <c r="A57" s="331"/>
      <c r="B57" s="326"/>
      <c r="C57" s="326"/>
      <c r="D57" s="327"/>
      <c r="E57" s="328"/>
      <c r="F57" s="326"/>
      <c r="G57" s="326"/>
      <c r="H57" s="332"/>
      <c r="I57" s="326"/>
    </row>
    <row r="58" spans="1:12" s="330" customFormat="1" x14ac:dyDescent="0.25">
      <c r="A58" s="346"/>
      <c r="B58" s="341"/>
      <c r="C58" s="341"/>
      <c r="D58" s="342"/>
      <c r="E58" s="343"/>
      <c r="F58" s="341"/>
      <c r="G58" s="341"/>
      <c r="H58" s="344"/>
      <c r="I58" s="326"/>
    </row>
    <row r="59" spans="1:12" s="330" customFormat="1" x14ac:dyDescent="0.25">
      <c r="A59" s="347"/>
      <c r="B59" s="334"/>
      <c r="C59" s="334"/>
      <c r="D59" s="335"/>
      <c r="E59" s="336"/>
      <c r="F59" s="334"/>
      <c r="G59" s="326"/>
      <c r="H59" s="337"/>
      <c r="I59" s="338"/>
    </row>
    <row r="60" spans="1:12" s="330" customFormat="1" x14ac:dyDescent="0.25">
      <c r="A60" s="331"/>
      <c r="B60" s="326"/>
      <c r="C60" s="326"/>
      <c r="D60" s="327"/>
      <c r="E60" s="328"/>
      <c r="F60" s="326"/>
      <c r="G60" s="326"/>
      <c r="H60" s="332"/>
      <c r="I60" s="326"/>
    </row>
    <row r="61" spans="1:12" s="330" customFormat="1" x14ac:dyDescent="0.25">
      <c r="A61" s="331"/>
      <c r="B61" s="326"/>
      <c r="C61" s="326"/>
      <c r="D61" s="327"/>
      <c r="E61" s="328"/>
      <c r="F61" s="326"/>
      <c r="G61" s="326"/>
      <c r="H61" s="332"/>
      <c r="I61" s="326"/>
    </row>
    <row r="62" spans="1:12" s="330" customFormat="1" x14ac:dyDescent="0.25">
      <c r="A62" s="331"/>
      <c r="B62" s="326"/>
      <c r="C62" s="326"/>
      <c r="D62" s="327"/>
      <c r="E62" s="328"/>
      <c r="F62" s="326"/>
      <c r="G62" s="326"/>
      <c r="H62" s="332"/>
      <c r="I62" s="326"/>
    </row>
    <row r="63" spans="1:12" s="330" customFormat="1" x14ac:dyDescent="0.25">
      <c r="A63" s="331"/>
      <c r="B63" s="326"/>
      <c r="C63" s="326"/>
      <c r="D63" s="327"/>
      <c r="E63" s="328"/>
      <c r="F63" s="326"/>
      <c r="G63" s="326"/>
      <c r="H63" s="332"/>
      <c r="I63" s="326"/>
    </row>
    <row r="64" spans="1:12" s="330" customFormat="1" x14ac:dyDescent="0.25">
      <c r="A64" s="331"/>
      <c r="B64" s="326"/>
      <c r="C64" s="326"/>
      <c r="D64" s="327"/>
      <c r="E64" s="328"/>
      <c r="F64" s="326"/>
      <c r="G64" s="326"/>
      <c r="H64" s="332"/>
      <c r="I64" s="326"/>
      <c r="J64" s="348"/>
    </row>
    <row r="65" spans="1:10" s="330" customFormat="1" x14ac:dyDescent="0.25">
      <c r="A65" s="331"/>
      <c r="B65" s="326"/>
      <c r="C65" s="326"/>
      <c r="D65" s="327"/>
      <c r="E65" s="328"/>
      <c r="F65" s="326"/>
      <c r="G65" s="326"/>
      <c r="H65" s="329"/>
      <c r="I65" s="326"/>
    </row>
    <row r="66" spans="1:10" s="330" customFormat="1" x14ac:dyDescent="0.25">
      <c r="A66" s="331"/>
      <c r="B66" s="326"/>
      <c r="C66" s="326"/>
      <c r="D66" s="327"/>
      <c r="E66" s="328"/>
      <c r="F66" s="326"/>
      <c r="G66" s="326"/>
      <c r="H66" s="329"/>
      <c r="I66" s="326"/>
    </row>
    <row r="67" spans="1:10" s="330" customFormat="1" x14ac:dyDescent="0.25">
      <c r="A67" s="331"/>
      <c r="B67" s="326"/>
      <c r="C67" s="326"/>
      <c r="D67" s="327"/>
      <c r="E67" s="328"/>
      <c r="F67" s="326"/>
      <c r="G67" s="326"/>
      <c r="H67" s="332"/>
      <c r="I67" s="326"/>
    </row>
    <row r="68" spans="1:10" s="330" customFormat="1" x14ac:dyDescent="0.25">
      <c r="A68" s="325"/>
      <c r="B68" s="326"/>
      <c r="C68" s="326"/>
      <c r="D68" s="327"/>
      <c r="E68" s="328"/>
      <c r="F68" s="326"/>
      <c r="G68" s="326"/>
      <c r="H68" s="332"/>
      <c r="I68" s="326"/>
    </row>
    <row r="69" spans="1:10" s="330" customFormat="1" x14ac:dyDescent="0.25">
      <c r="A69" s="331"/>
      <c r="B69" s="326"/>
      <c r="C69" s="326"/>
      <c r="D69" s="327"/>
      <c r="E69" s="328"/>
      <c r="F69" s="326"/>
      <c r="G69" s="326"/>
      <c r="H69" s="329"/>
      <c r="I69" s="326"/>
    </row>
    <row r="70" spans="1:10" s="330" customFormat="1" x14ac:dyDescent="0.25">
      <c r="A70" s="331"/>
      <c r="B70" s="326"/>
      <c r="C70" s="326"/>
      <c r="D70" s="327"/>
      <c r="E70" s="328"/>
      <c r="F70" s="326"/>
      <c r="G70" s="326"/>
      <c r="H70" s="332"/>
      <c r="I70" s="326"/>
    </row>
    <row r="71" spans="1:10" s="330" customFormat="1" x14ac:dyDescent="0.25">
      <c r="A71" s="331"/>
      <c r="B71" s="326"/>
      <c r="C71" s="326"/>
      <c r="D71" s="327"/>
      <c r="E71" s="328"/>
      <c r="F71" s="326"/>
      <c r="G71" s="326"/>
      <c r="H71" s="329"/>
      <c r="I71" s="326"/>
    </row>
    <row r="72" spans="1:10" s="330" customFormat="1" x14ac:dyDescent="0.25">
      <c r="A72" s="331"/>
      <c r="B72" s="326"/>
      <c r="C72" s="326"/>
      <c r="D72" s="327"/>
      <c r="E72" s="328"/>
      <c r="F72" s="326"/>
      <c r="G72" s="326"/>
      <c r="H72" s="329"/>
      <c r="I72" s="326"/>
      <c r="J72" s="348"/>
    </row>
    <row r="73" spans="1:10" s="330" customFormat="1" x14ac:dyDescent="0.25">
      <c r="A73" s="333"/>
      <c r="B73" s="334"/>
      <c r="C73" s="334"/>
      <c r="D73" s="335"/>
      <c r="E73" s="336"/>
      <c r="F73" s="334"/>
      <c r="G73" s="326"/>
      <c r="H73" s="334"/>
      <c r="I73" s="338"/>
    </row>
    <row r="74" spans="1:10" s="330" customFormat="1" x14ac:dyDescent="0.25">
      <c r="A74" s="325"/>
      <c r="B74" s="326"/>
      <c r="C74" s="326"/>
      <c r="D74" s="327"/>
      <c r="E74" s="328"/>
      <c r="F74" s="326"/>
      <c r="G74" s="326"/>
      <c r="H74" s="329"/>
      <c r="I74" s="326"/>
    </row>
    <row r="75" spans="1:10" s="330" customFormat="1" x14ac:dyDescent="0.25">
      <c r="A75" s="331"/>
      <c r="B75" s="326"/>
      <c r="C75" s="326"/>
      <c r="D75" s="327"/>
      <c r="E75" s="328"/>
      <c r="F75" s="326"/>
      <c r="G75" s="326"/>
      <c r="H75" s="329"/>
      <c r="I75" s="326"/>
    </row>
    <row r="76" spans="1:10" s="330" customFormat="1" x14ac:dyDescent="0.25">
      <c r="A76" s="331"/>
      <c r="B76" s="326"/>
      <c r="C76" s="326"/>
      <c r="D76" s="327"/>
      <c r="E76" s="328"/>
      <c r="F76" s="326"/>
      <c r="G76" s="326"/>
      <c r="H76" s="329"/>
      <c r="I76" s="326"/>
    </row>
    <row r="77" spans="1:10" s="330" customFormat="1" x14ac:dyDescent="0.25">
      <c r="A77" s="331"/>
      <c r="B77" s="326"/>
      <c r="C77" s="326"/>
      <c r="D77" s="327"/>
      <c r="E77" s="328"/>
      <c r="F77" s="326"/>
      <c r="G77" s="326"/>
      <c r="H77" s="329"/>
      <c r="I77" s="326"/>
    </row>
    <row r="78" spans="1:10" s="330" customFormat="1" x14ac:dyDescent="0.25">
      <c r="A78" s="340"/>
      <c r="B78" s="341"/>
      <c r="C78" s="341"/>
      <c r="D78" s="342"/>
      <c r="E78" s="343"/>
      <c r="F78" s="341"/>
      <c r="G78" s="341"/>
      <c r="H78" s="344"/>
      <c r="I78" s="326"/>
    </row>
    <row r="79" spans="1:10" s="330" customFormat="1" x14ac:dyDescent="0.25">
      <c r="A79" s="331"/>
      <c r="B79" s="326"/>
      <c r="C79" s="326"/>
      <c r="D79" s="327"/>
      <c r="E79" s="328"/>
      <c r="F79" s="326"/>
      <c r="G79" s="326"/>
      <c r="H79" s="329"/>
      <c r="I79" s="326"/>
      <c r="J79" s="348"/>
    </row>
    <row r="80" spans="1:10" s="330" customFormat="1" x14ac:dyDescent="0.25">
      <c r="A80" s="331"/>
      <c r="B80" s="326"/>
      <c r="C80" s="326"/>
      <c r="D80" s="327"/>
      <c r="E80" s="328"/>
      <c r="F80" s="326"/>
      <c r="G80" s="326"/>
      <c r="H80" s="329"/>
      <c r="I80" s="326"/>
    </row>
    <row r="81" spans="1:10" s="330" customFormat="1" x14ac:dyDescent="0.25">
      <c r="A81" s="331"/>
      <c r="B81" s="326"/>
      <c r="C81" s="326"/>
      <c r="D81" s="327"/>
      <c r="E81" s="328"/>
      <c r="F81" s="326"/>
      <c r="G81" s="326"/>
      <c r="H81" s="329"/>
      <c r="I81" s="326"/>
    </row>
    <row r="82" spans="1:10" s="330" customFormat="1" x14ac:dyDescent="0.25">
      <c r="A82" s="331"/>
      <c r="B82" s="326"/>
      <c r="C82" s="326"/>
      <c r="D82" s="327"/>
      <c r="E82" s="328"/>
      <c r="F82" s="326"/>
      <c r="G82" s="326"/>
      <c r="H82" s="332"/>
      <c r="I82" s="326"/>
    </row>
    <row r="83" spans="1:10" s="330" customFormat="1" x14ac:dyDescent="0.25">
      <c r="A83" s="331"/>
      <c r="B83" s="326"/>
      <c r="C83" s="326"/>
      <c r="D83" s="327"/>
      <c r="E83" s="328"/>
      <c r="F83" s="326"/>
      <c r="G83" s="326"/>
      <c r="H83" s="332"/>
      <c r="I83" s="326"/>
      <c r="J83" s="348"/>
    </row>
    <row r="84" spans="1:10" s="330" customFormat="1" x14ac:dyDescent="0.25">
      <c r="A84" s="331"/>
      <c r="B84" s="326"/>
      <c r="C84" s="326"/>
      <c r="D84" s="327"/>
      <c r="E84" s="328"/>
      <c r="F84" s="326"/>
      <c r="G84" s="326"/>
      <c r="H84" s="332"/>
      <c r="I84" s="326"/>
      <c r="J84" s="348"/>
    </row>
    <row r="85" spans="1:10" s="330" customFormat="1" x14ac:dyDescent="0.25">
      <c r="A85" s="331"/>
      <c r="B85" s="326"/>
      <c r="C85" s="326"/>
      <c r="D85" s="327"/>
      <c r="E85" s="328"/>
      <c r="F85" s="326"/>
      <c r="G85" s="326"/>
      <c r="H85" s="332"/>
      <c r="I85" s="326"/>
      <c r="J85" s="348"/>
    </row>
    <row r="86" spans="1:10" s="330" customFormat="1" x14ac:dyDescent="0.25">
      <c r="A86" s="331"/>
      <c r="B86" s="326"/>
      <c r="C86" s="326"/>
      <c r="D86" s="327"/>
      <c r="E86" s="328"/>
      <c r="F86" s="326"/>
      <c r="G86" s="326"/>
      <c r="H86" s="332"/>
      <c r="I86" s="326"/>
      <c r="J86" s="348"/>
    </row>
    <row r="87" spans="1:10" s="330" customFormat="1" x14ac:dyDescent="0.25">
      <c r="A87" s="331"/>
      <c r="B87" s="326"/>
      <c r="C87" s="326"/>
      <c r="D87" s="327"/>
      <c r="E87" s="328"/>
      <c r="F87" s="326"/>
      <c r="G87" s="326"/>
      <c r="H87" s="332"/>
      <c r="I87" s="326"/>
      <c r="J87" s="348"/>
    </row>
    <row r="88" spans="1:10" s="330" customFormat="1" x14ac:dyDescent="0.25">
      <c r="A88" s="331"/>
      <c r="B88" s="326"/>
      <c r="C88" s="326"/>
      <c r="D88" s="327"/>
      <c r="E88" s="328"/>
      <c r="F88" s="326"/>
      <c r="G88" s="326"/>
      <c r="H88" s="332"/>
      <c r="I88" s="326"/>
      <c r="J88" s="348"/>
    </row>
    <row r="89" spans="1:10" s="330" customFormat="1" x14ac:dyDescent="0.25">
      <c r="A89" s="331"/>
      <c r="B89" s="326"/>
      <c r="C89" s="326"/>
      <c r="D89" s="327"/>
      <c r="E89" s="328"/>
      <c r="F89" s="326"/>
      <c r="G89" s="326"/>
      <c r="H89" s="332"/>
      <c r="I89" s="326"/>
      <c r="J89" s="348"/>
    </row>
    <row r="90" spans="1:10" s="330" customFormat="1" x14ac:dyDescent="0.25">
      <c r="A90" s="331"/>
      <c r="B90" s="326"/>
      <c r="C90" s="326"/>
      <c r="D90" s="327"/>
      <c r="E90" s="328"/>
      <c r="F90" s="326"/>
      <c r="G90" s="326"/>
      <c r="H90" s="329"/>
      <c r="I90" s="326"/>
      <c r="J90" s="348"/>
    </row>
    <row r="91" spans="1:10" s="330" customFormat="1" x14ac:dyDescent="0.25">
      <c r="A91" s="349"/>
      <c r="B91" s="326"/>
      <c r="C91" s="326"/>
      <c r="D91" s="327"/>
      <c r="E91" s="328"/>
      <c r="F91" s="326"/>
      <c r="G91" s="326"/>
      <c r="H91" s="329"/>
      <c r="I91" s="326"/>
      <c r="J91" s="348"/>
    </row>
    <row r="92" spans="1:10" s="330" customFormat="1" x14ac:dyDescent="0.25">
      <c r="A92" s="331"/>
      <c r="B92" s="326"/>
      <c r="C92" s="326"/>
      <c r="D92" s="327"/>
      <c r="E92" s="328"/>
      <c r="F92" s="326"/>
      <c r="G92" s="326"/>
      <c r="H92" s="332"/>
      <c r="I92" s="326"/>
      <c r="J92" s="348"/>
    </row>
    <row r="93" spans="1:10" s="330" customFormat="1" x14ac:dyDescent="0.25">
      <c r="A93" s="331"/>
      <c r="B93" s="326"/>
      <c r="C93" s="326"/>
      <c r="D93" s="327"/>
      <c r="E93" s="328"/>
      <c r="F93" s="326"/>
      <c r="G93" s="326"/>
      <c r="H93" s="332"/>
      <c r="I93" s="326"/>
      <c r="J93" s="348"/>
    </row>
    <row r="94" spans="1:10" s="330" customFormat="1" x14ac:dyDescent="0.25">
      <c r="A94" s="331"/>
      <c r="B94" s="326"/>
      <c r="C94" s="326"/>
      <c r="D94" s="327"/>
      <c r="E94" s="328"/>
      <c r="F94" s="326"/>
      <c r="G94" s="326"/>
      <c r="H94" s="332"/>
      <c r="I94" s="326"/>
      <c r="J94" s="348"/>
    </row>
    <row r="95" spans="1:10" s="330" customFormat="1" x14ac:dyDescent="0.25">
      <c r="A95" s="331"/>
      <c r="B95" s="326"/>
      <c r="C95" s="326"/>
      <c r="D95" s="327"/>
      <c r="E95" s="328"/>
      <c r="F95" s="326"/>
      <c r="G95" s="326"/>
      <c r="H95" s="329"/>
      <c r="I95" s="326"/>
      <c r="J95" s="348"/>
    </row>
    <row r="96" spans="1:10" s="330" customFormat="1" x14ac:dyDescent="0.25">
      <c r="A96" s="331"/>
      <c r="B96" s="326"/>
      <c r="C96" s="326"/>
      <c r="D96" s="327"/>
      <c r="E96" s="328"/>
      <c r="F96" s="326"/>
      <c r="G96" s="326"/>
      <c r="H96" s="329"/>
      <c r="I96" s="326"/>
      <c r="J96" s="348"/>
    </row>
    <row r="97" spans="1:10" s="330" customFormat="1" x14ac:dyDescent="0.25">
      <c r="A97" s="331"/>
      <c r="B97" s="326"/>
      <c r="C97" s="326"/>
      <c r="D97" s="327"/>
      <c r="E97" s="328"/>
      <c r="F97" s="326"/>
      <c r="G97" s="326"/>
      <c r="H97" s="329"/>
      <c r="I97" s="326"/>
      <c r="J97" s="348"/>
    </row>
    <row r="98" spans="1:10" s="330" customFormat="1" x14ac:dyDescent="0.25">
      <c r="A98" s="331"/>
      <c r="B98" s="326"/>
      <c r="C98" s="326"/>
      <c r="D98" s="327"/>
      <c r="E98" s="328"/>
      <c r="F98" s="326"/>
      <c r="G98" s="326"/>
      <c r="H98" s="332"/>
      <c r="I98" s="326"/>
      <c r="J98" s="348"/>
    </row>
    <row r="99" spans="1:10" s="330" customFormat="1" x14ac:dyDescent="0.25">
      <c r="A99" s="333"/>
      <c r="B99" s="334"/>
      <c r="C99" s="334"/>
      <c r="D99" s="335"/>
      <c r="E99" s="336"/>
      <c r="F99" s="334"/>
      <c r="G99" s="326"/>
      <c r="H99" s="337"/>
      <c r="I99" s="338"/>
      <c r="J99" s="348"/>
    </row>
    <row r="100" spans="1:10" s="330" customFormat="1" x14ac:dyDescent="0.25">
      <c r="A100" s="331"/>
      <c r="B100" s="326"/>
      <c r="C100" s="326"/>
      <c r="D100" s="327"/>
      <c r="E100" s="328"/>
      <c r="F100" s="326"/>
      <c r="G100" s="326"/>
      <c r="H100" s="329"/>
      <c r="I100" s="326"/>
    </row>
    <row r="101" spans="1:10" s="330" customFormat="1" x14ac:dyDescent="0.25">
      <c r="A101" s="331"/>
      <c r="B101" s="326"/>
      <c r="C101" s="326"/>
      <c r="D101" s="327"/>
      <c r="E101" s="328"/>
      <c r="F101" s="326"/>
      <c r="G101" s="326"/>
      <c r="H101" s="329"/>
      <c r="I101" s="326"/>
    </row>
    <row r="102" spans="1:10" s="330" customFormat="1" x14ac:dyDescent="0.25">
      <c r="A102" s="331"/>
      <c r="B102" s="326"/>
      <c r="C102" s="326"/>
      <c r="D102" s="327"/>
      <c r="E102" s="328"/>
      <c r="F102" s="326"/>
      <c r="G102" s="326"/>
      <c r="H102" s="329"/>
      <c r="I102" s="326"/>
    </row>
    <row r="103" spans="1:10" s="330" customFormat="1" x14ac:dyDescent="0.25">
      <c r="A103" s="331"/>
      <c r="B103" s="326"/>
      <c r="C103" s="326"/>
      <c r="D103" s="327"/>
      <c r="E103" s="328"/>
      <c r="F103" s="326"/>
      <c r="G103" s="326"/>
      <c r="H103" s="329"/>
      <c r="I103" s="326"/>
    </row>
    <row r="104" spans="1:10" s="330" customFormat="1" x14ac:dyDescent="0.25">
      <c r="A104" s="331"/>
      <c r="B104" s="326"/>
      <c r="C104" s="326"/>
      <c r="D104" s="327"/>
      <c r="E104" s="328"/>
      <c r="F104" s="326"/>
      <c r="G104" s="326"/>
      <c r="H104" s="329"/>
      <c r="I104" s="326"/>
    </row>
    <row r="105" spans="1:10" s="2" customFormat="1" x14ac:dyDescent="0.25">
      <c r="A105" s="306" t="s">
        <v>19</v>
      </c>
      <c r="B105" s="306"/>
      <c r="C105" s="306"/>
      <c r="D105" s="311"/>
      <c r="E105" s="312"/>
      <c r="F105" s="306"/>
      <c r="G105" s="306"/>
      <c r="H105" s="308">
        <f>SUBTOTAL(109,Tableau164[Estimation du montant total HT])</f>
        <v>0</v>
      </c>
      <c r="I105" s="307"/>
    </row>
    <row r="106" spans="1:10" s="2" customFormat="1" x14ac:dyDescent="0.25">
      <c r="A106" s="302"/>
      <c r="B106" s="301"/>
      <c r="C106" s="301"/>
      <c r="D106" s="301"/>
      <c r="E106" s="301"/>
      <c r="F106" s="301"/>
      <c r="G106" s="301"/>
      <c r="H106" s="303"/>
      <c r="I106" s="301"/>
    </row>
    <row r="107" spans="1:10" s="2" customFormat="1" x14ac:dyDescent="0.25">
      <c r="A107" s="302"/>
      <c r="B107" s="301"/>
      <c r="C107" s="301"/>
      <c r="D107" s="301"/>
      <c r="E107" s="301"/>
      <c r="F107" s="301"/>
      <c r="G107" s="301"/>
      <c r="H107" s="303"/>
      <c r="I107" s="301"/>
    </row>
    <row r="108" spans="1:10" s="2" customFormat="1" x14ac:dyDescent="0.25">
      <c r="A108" s="302"/>
      <c r="B108" s="301"/>
      <c r="C108" s="301"/>
      <c r="D108" s="301"/>
      <c r="E108" s="301"/>
      <c r="F108" s="301"/>
      <c r="G108" s="301"/>
      <c r="H108" s="303"/>
      <c r="I108" s="301"/>
    </row>
    <row r="109" spans="1:10" s="2" customFormat="1" x14ac:dyDescent="0.25">
      <c r="A109" s="305"/>
      <c r="B109" s="301"/>
      <c r="C109" s="301"/>
      <c r="D109" s="301"/>
      <c r="E109" s="301"/>
      <c r="F109" s="301"/>
      <c r="G109" s="301"/>
      <c r="H109" s="303"/>
      <c r="I109" s="301"/>
    </row>
    <row r="110" spans="1:10" s="2" customFormat="1" x14ac:dyDescent="0.25">
      <c r="A110" s="302"/>
      <c r="B110" s="301"/>
      <c r="C110" s="301"/>
      <c r="D110" s="301"/>
      <c r="E110" s="301"/>
      <c r="F110" s="301"/>
      <c r="G110" s="301"/>
      <c r="H110" s="303"/>
      <c r="I110" s="301"/>
    </row>
    <row r="111" spans="1:10" s="2" customFormat="1" x14ac:dyDescent="0.25">
      <c r="A111" s="302"/>
      <c r="B111" s="301"/>
      <c r="C111" s="301"/>
      <c r="D111" s="301"/>
      <c r="E111" s="301"/>
      <c r="F111" s="301"/>
      <c r="G111" s="301"/>
      <c r="H111" s="303"/>
      <c r="I111" s="301"/>
    </row>
    <row r="112" spans="1:10" s="2" customFormat="1" x14ac:dyDescent="0.25">
      <c r="A112" s="302"/>
      <c r="B112" s="301"/>
      <c r="C112" s="301"/>
      <c r="D112" s="301"/>
      <c r="E112" s="301"/>
      <c r="F112" s="301"/>
      <c r="G112" s="301"/>
      <c r="H112" s="303"/>
      <c r="I112" s="301"/>
    </row>
    <row r="113" spans="1:9" s="2" customFormat="1" x14ac:dyDescent="0.25">
      <c r="A113" s="302"/>
      <c r="B113" s="301"/>
      <c r="C113" s="301"/>
      <c r="D113" s="301"/>
      <c r="E113" s="301"/>
      <c r="F113" s="301"/>
      <c r="G113" s="301"/>
      <c r="H113" s="303"/>
      <c r="I113" s="301"/>
    </row>
    <row r="114" spans="1:9" s="2" customFormat="1" x14ac:dyDescent="0.25">
      <c r="A114" s="302"/>
      <c r="B114" s="301"/>
      <c r="C114" s="301"/>
      <c r="D114" s="301"/>
      <c r="E114" s="301"/>
      <c r="F114" s="301"/>
      <c r="G114" s="301"/>
      <c r="H114" s="303"/>
      <c r="I114" s="301"/>
    </row>
    <row r="115" spans="1:9" s="2" customFormat="1" x14ac:dyDescent="0.25">
      <c r="A115" s="302"/>
      <c r="B115" s="301"/>
      <c r="C115" s="301"/>
      <c r="D115" s="301"/>
      <c r="E115" s="301"/>
      <c r="F115" s="301"/>
      <c r="G115" s="301"/>
      <c r="H115" s="303"/>
      <c r="I115" s="301"/>
    </row>
    <row r="116" spans="1:9" s="2" customFormat="1" x14ac:dyDescent="0.25">
      <c r="A116" s="302"/>
      <c r="B116" s="301"/>
      <c r="C116" s="301"/>
      <c r="D116" s="301"/>
      <c r="E116" s="301"/>
      <c r="F116" s="301"/>
      <c r="G116" s="301"/>
      <c r="H116" s="303"/>
      <c r="I116" s="301"/>
    </row>
    <row r="117" spans="1:9" s="2" customFormat="1" x14ac:dyDescent="0.25">
      <c r="A117" s="302"/>
      <c r="B117" s="301"/>
      <c r="C117" s="301"/>
      <c r="D117" s="301"/>
      <c r="E117" s="301"/>
      <c r="F117" s="301"/>
      <c r="G117" s="301"/>
      <c r="H117" s="303"/>
      <c r="I117" s="301"/>
    </row>
    <row r="118" spans="1:9" s="2" customFormat="1" x14ac:dyDescent="0.25">
      <c r="A118" s="302"/>
      <c r="B118" s="301"/>
      <c r="C118" s="301"/>
      <c r="D118" s="301"/>
      <c r="E118" s="301"/>
      <c r="F118" s="301"/>
      <c r="G118" s="301"/>
      <c r="H118" s="303"/>
      <c r="I118" s="301"/>
    </row>
    <row r="119" spans="1:9" s="2" customFormat="1" x14ac:dyDescent="0.25">
      <c r="A119" s="302"/>
      <c r="B119" s="301"/>
      <c r="C119" s="301"/>
      <c r="D119" s="301"/>
      <c r="E119" s="301"/>
      <c r="F119" s="301"/>
      <c r="G119" s="301"/>
      <c r="H119" s="303"/>
      <c r="I119" s="301"/>
    </row>
    <row r="120" spans="1:9" s="2" customFormat="1" x14ac:dyDescent="0.25">
      <c r="A120" s="302"/>
      <c r="B120" s="301"/>
      <c r="C120" s="301"/>
      <c r="D120" s="301"/>
      <c r="E120" s="301"/>
      <c r="F120" s="301"/>
      <c r="G120" s="301"/>
      <c r="H120" s="303"/>
      <c r="I120" s="301"/>
    </row>
    <row r="121" spans="1:9" s="2" customFormat="1" x14ac:dyDescent="0.25">
      <c r="A121" s="302"/>
      <c r="B121" s="301"/>
      <c r="C121" s="301"/>
      <c r="D121" s="301"/>
      <c r="E121" s="301"/>
      <c r="F121" s="301"/>
      <c r="G121" s="301"/>
      <c r="H121" s="303"/>
      <c r="I121" s="301"/>
    </row>
    <row r="122" spans="1:9" s="2" customFormat="1" x14ac:dyDescent="0.25">
      <c r="A122" s="302"/>
      <c r="B122" s="301"/>
      <c r="C122" s="301"/>
      <c r="D122" s="301"/>
      <c r="E122" s="301"/>
      <c r="F122" s="301"/>
      <c r="G122" s="301"/>
      <c r="H122" s="303"/>
      <c r="I122" s="301"/>
    </row>
    <row r="123" spans="1:9" s="2" customFormat="1" x14ac:dyDescent="0.25">
      <c r="A123" s="302"/>
      <c r="B123" s="301"/>
      <c r="C123" s="301"/>
      <c r="D123" s="301"/>
      <c r="E123" s="301"/>
      <c r="F123" s="301"/>
      <c r="G123" s="301"/>
      <c r="H123" s="303"/>
      <c r="I123" s="301"/>
    </row>
    <row r="124" spans="1:9" s="2" customFormat="1" x14ac:dyDescent="0.25">
      <c r="A124" s="302"/>
      <c r="B124" s="304"/>
      <c r="C124" s="301"/>
      <c r="D124" s="301"/>
      <c r="E124" s="301"/>
      <c r="F124" s="301"/>
      <c r="G124" s="301"/>
      <c r="H124" s="303"/>
      <c r="I124" s="301"/>
    </row>
    <row r="125" spans="1:9" s="2" customFormat="1" x14ac:dyDescent="0.25">
      <c r="A125" s="302"/>
      <c r="B125" s="301"/>
      <c r="C125" s="301"/>
      <c r="D125" s="301"/>
      <c r="E125" s="301"/>
      <c r="F125" s="301"/>
      <c r="G125" s="301"/>
      <c r="H125" s="303"/>
      <c r="I125" s="301"/>
    </row>
    <row r="126" spans="1:9" s="2" customFormat="1" x14ac:dyDescent="0.25">
      <c r="A126" s="302"/>
      <c r="B126" s="301"/>
      <c r="C126" s="301"/>
      <c r="D126" s="301"/>
      <c r="E126" s="301"/>
      <c r="F126" s="301"/>
      <c r="G126" s="301"/>
      <c r="H126" s="303"/>
      <c r="I126" s="301"/>
    </row>
    <row r="127" spans="1:9" s="2" customFormat="1" x14ac:dyDescent="0.25">
      <c r="A127" s="302"/>
      <c r="B127" s="301"/>
      <c r="C127" s="301"/>
      <c r="D127" s="301"/>
      <c r="E127" s="301"/>
      <c r="F127" s="301"/>
      <c r="G127" s="301"/>
      <c r="H127" s="303"/>
      <c r="I127" s="301"/>
    </row>
    <row r="128" spans="1:9" s="2" customFormat="1" x14ac:dyDescent="0.25">
      <c r="A128" s="302"/>
      <c r="B128" s="301"/>
      <c r="C128" s="301"/>
      <c r="D128" s="301"/>
      <c r="E128" s="301"/>
      <c r="F128" s="301"/>
      <c r="G128" s="301"/>
      <c r="H128" s="303"/>
      <c r="I128" s="301"/>
    </row>
    <row r="129" spans="1:8" s="2" customFormat="1" x14ac:dyDescent="0.25">
      <c r="A129" s="15"/>
      <c r="H129" s="13"/>
    </row>
    <row r="130" spans="1:8" s="2" customFormat="1" x14ac:dyDescent="0.25">
      <c r="A130" s="15"/>
      <c r="H130" s="13"/>
    </row>
    <row r="131" spans="1:8" s="2" customFormat="1" x14ac:dyDescent="0.25">
      <c r="A131" s="15"/>
      <c r="H131" s="13"/>
    </row>
    <row r="132" spans="1:8" s="2" customFormat="1" x14ac:dyDescent="0.25">
      <c r="A132" s="15"/>
      <c r="H132" s="13"/>
    </row>
    <row r="133" spans="1:8" s="2" customFormat="1" x14ac:dyDescent="0.25">
      <c r="A133" s="15"/>
      <c r="H133" s="13"/>
    </row>
    <row r="134" spans="1:8" s="2" customFormat="1" x14ac:dyDescent="0.25">
      <c r="A134" s="15"/>
      <c r="H134" s="13"/>
    </row>
    <row r="135" spans="1:8" s="2" customFormat="1" x14ac:dyDescent="0.25">
      <c r="A135" s="15"/>
      <c r="H135" s="13"/>
    </row>
    <row r="136" spans="1:8" s="2" customFormat="1" x14ac:dyDescent="0.25">
      <c r="A136" s="15"/>
      <c r="H136" s="13"/>
    </row>
    <row r="137" spans="1:8" s="2" customFormat="1" x14ac:dyDescent="0.25">
      <c r="A137" s="15"/>
      <c r="H137" s="13"/>
    </row>
    <row r="138" spans="1:8" s="2" customFormat="1" x14ac:dyDescent="0.25">
      <c r="A138" s="15"/>
      <c r="H138" s="13"/>
    </row>
    <row r="139" spans="1:8" s="2" customFormat="1" x14ac:dyDescent="0.25">
      <c r="A139" s="15"/>
      <c r="H139" s="13"/>
    </row>
    <row r="140" spans="1:8" s="2" customFormat="1" x14ac:dyDescent="0.25">
      <c r="A140" s="15"/>
      <c r="H140" s="13"/>
    </row>
    <row r="141" spans="1:8" s="2" customFormat="1" x14ac:dyDescent="0.25">
      <c r="A141" s="15"/>
      <c r="H141" s="13"/>
    </row>
    <row r="142" spans="1:8" s="2" customFormat="1" x14ac:dyDescent="0.25">
      <c r="A142" s="15"/>
      <c r="H142" s="13"/>
    </row>
    <row r="143" spans="1:8" s="2" customFormat="1" x14ac:dyDescent="0.25">
      <c r="A143" s="15"/>
      <c r="H143" s="13"/>
    </row>
    <row r="144" spans="1:8" s="2" customFormat="1" x14ac:dyDescent="0.25">
      <c r="A144" s="15"/>
      <c r="H144" s="13"/>
    </row>
    <row r="145" spans="1:8" s="2" customFormat="1" x14ac:dyDescent="0.25">
      <c r="A145" s="15"/>
      <c r="H145" s="13"/>
    </row>
    <row r="146" spans="1:8" s="2" customFormat="1" x14ac:dyDescent="0.25">
      <c r="A146" s="15"/>
      <c r="H146" s="13"/>
    </row>
    <row r="147" spans="1:8" s="2" customFormat="1" x14ac:dyDescent="0.25">
      <c r="A147" s="15"/>
      <c r="H147" s="13"/>
    </row>
    <row r="148" spans="1:8" s="2" customFormat="1" x14ac:dyDescent="0.25">
      <c r="A148" s="15"/>
      <c r="H148" s="13"/>
    </row>
    <row r="149" spans="1:8" s="2" customFormat="1" x14ac:dyDescent="0.25">
      <c r="A149" s="15"/>
      <c r="H149" s="13"/>
    </row>
    <row r="150" spans="1:8" s="2" customFormat="1" x14ac:dyDescent="0.25">
      <c r="A150" s="15"/>
      <c r="H150" s="13"/>
    </row>
    <row r="151" spans="1:8" s="2" customFormat="1" x14ac:dyDescent="0.25">
      <c r="A151" s="15"/>
      <c r="H151" s="13"/>
    </row>
    <row r="152" spans="1:8" s="2" customFormat="1" x14ac:dyDescent="0.25">
      <c r="A152" s="15"/>
      <c r="H152" s="13"/>
    </row>
    <row r="153" spans="1:8" s="2" customFormat="1" x14ac:dyDescent="0.25">
      <c r="A153" s="15"/>
      <c r="H153" s="13"/>
    </row>
    <row r="154" spans="1:8" s="2" customFormat="1" x14ac:dyDescent="0.25">
      <c r="A154" s="15"/>
      <c r="H154" s="13"/>
    </row>
    <row r="155" spans="1:8" s="2" customFormat="1" x14ac:dyDescent="0.25">
      <c r="A155" s="15"/>
      <c r="H155" s="13"/>
    </row>
    <row r="156" spans="1:8" s="2" customFormat="1" x14ac:dyDescent="0.25">
      <c r="A156" s="15"/>
      <c r="H156" s="13"/>
    </row>
    <row r="157" spans="1:8" s="2" customFormat="1" x14ac:dyDescent="0.25">
      <c r="A157" s="15"/>
      <c r="H157" s="13"/>
    </row>
    <row r="158" spans="1:8" s="2" customFormat="1" x14ac:dyDescent="0.25">
      <c r="A158" s="15"/>
      <c r="H158" s="13"/>
    </row>
    <row r="159" spans="1:8" s="2" customFormat="1" x14ac:dyDescent="0.25">
      <c r="A159" s="15"/>
      <c r="H159" s="13"/>
    </row>
    <row r="160" spans="1:8" s="2" customFormat="1" x14ac:dyDescent="0.25">
      <c r="A160" s="15"/>
      <c r="H160" s="13"/>
    </row>
    <row r="161" spans="1:8" s="2" customFormat="1" x14ac:dyDescent="0.25">
      <c r="A161" s="15"/>
      <c r="H161" s="13"/>
    </row>
    <row r="162" spans="1:8" s="2" customFormat="1" x14ac:dyDescent="0.25">
      <c r="A162" s="15"/>
      <c r="H162" s="13"/>
    </row>
    <row r="163" spans="1:8" s="2" customFormat="1" x14ac:dyDescent="0.25">
      <c r="A163" s="15"/>
      <c r="H163" s="13"/>
    </row>
    <row r="164" spans="1:8" s="2" customFormat="1" x14ac:dyDescent="0.25">
      <c r="A164" s="15"/>
      <c r="H164" s="13"/>
    </row>
    <row r="165" spans="1:8" s="2" customFormat="1" x14ac:dyDescent="0.25">
      <c r="A165" s="15"/>
      <c r="H165" s="13"/>
    </row>
    <row r="166" spans="1:8" s="2" customFormat="1" x14ac:dyDescent="0.25">
      <c r="A166" s="15"/>
      <c r="H166" s="13"/>
    </row>
    <row r="167" spans="1:8" s="2" customFormat="1" x14ac:dyDescent="0.25">
      <c r="A167" s="15"/>
      <c r="H167" s="13"/>
    </row>
    <row r="168" spans="1:8" s="2" customFormat="1" x14ac:dyDescent="0.25">
      <c r="A168" s="15"/>
      <c r="H168" s="13"/>
    </row>
    <row r="169" spans="1:8" s="2" customFormat="1" x14ac:dyDescent="0.25">
      <c r="A169" s="15"/>
      <c r="H169" s="13"/>
    </row>
    <row r="170" spans="1:8" s="2" customFormat="1" x14ac:dyDescent="0.25">
      <c r="A170" s="15"/>
      <c r="H170" s="13"/>
    </row>
    <row r="171" spans="1:8" s="2" customFormat="1" x14ac:dyDescent="0.25">
      <c r="A171" s="15"/>
      <c r="H171" s="13"/>
    </row>
    <row r="172" spans="1:8" s="2" customFormat="1" x14ac:dyDescent="0.25">
      <c r="A172" s="15"/>
      <c r="H172" s="13"/>
    </row>
    <row r="173" spans="1:8" s="2" customFormat="1" x14ac:dyDescent="0.25">
      <c r="A173" s="15"/>
      <c r="H173" s="13"/>
    </row>
    <row r="174" spans="1:8" s="2" customFormat="1" x14ac:dyDescent="0.25">
      <c r="A174" s="15"/>
      <c r="H174" s="13"/>
    </row>
    <row r="175" spans="1:8" s="2" customFormat="1" x14ac:dyDescent="0.25">
      <c r="A175" s="15"/>
      <c r="H175" s="13"/>
    </row>
    <row r="176" spans="1:8" s="2" customFormat="1" x14ac:dyDescent="0.25">
      <c r="A176" s="15"/>
      <c r="H176" s="13"/>
    </row>
    <row r="177" spans="1:8" s="2" customFormat="1" x14ac:dyDescent="0.25">
      <c r="A177" s="15"/>
      <c r="H177" s="13"/>
    </row>
    <row r="178" spans="1:8" s="2" customFormat="1" x14ac:dyDescent="0.25">
      <c r="A178" s="15"/>
      <c r="H178" s="13"/>
    </row>
    <row r="179" spans="1:8" s="2" customFormat="1" x14ac:dyDescent="0.25">
      <c r="A179" s="15"/>
      <c r="H179" s="13"/>
    </row>
    <row r="180" spans="1:8" s="2" customFormat="1" x14ac:dyDescent="0.25">
      <c r="A180" s="15"/>
      <c r="H180" s="13"/>
    </row>
    <row r="181" spans="1:8" s="2" customFormat="1" x14ac:dyDescent="0.25">
      <c r="A181" s="15"/>
      <c r="H181" s="13"/>
    </row>
    <row r="182" spans="1:8" s="2" customFormat="1" x14ac:dyDescent="0.25">
      <c r="A182" s="15"/>
      <c r="H182" s="13"/>
    </row>
    <row r="183" spans="1:8" s="2" customFormat="1" x14ac:dyDescent="0.25">
      <c r="A183" s="15"/>
      <c r="H183" s="13"/>
    </row>
    <row r="184" spans="1:8" s="2" customFormat="1" x14ac:dyDescent="0.25">
      <c r="A184" s="15"/>
      <c r="H184" s="13"/>
    </row>
    <row r="185" spans="1:8" s="2" customFormat="1" x14ac:dyDescent="0.25">
      <c r="A185" s="15"/>
      <c r="H185" s="13"/>
    </row>
    <row r="186" spans="1:8" s="2" customFormat="1" x14ac:dyDescent="0.25">
      <c r="A186" s="15"/>
      <c r="H186" s="13"/>
    </row>
    <row r="187" spans="1:8" s="2" customFormat="1" x14ac:dyDescent="0.25">
      <c r="A187" s="15"/>
      <c r="H187" s="13"/>
    </row>
    <row r="188" spans="1:8" s="2" customFormat="1" x14ac:dyDescent="0.25">
      <c r="A188" s="15"/>
      <c r="H188" s="13"/>
    </row>
    <row r="189" spans="1:8" s="2" customFormat="1" x14ac:dyDescent="0.25">
      <c r="A189" s="15"/>
      <c r="H189" s="13"/>
    </row>
    <row r="190" spans="1:8" s="2" customFormat="1" x14ac:dyDescent="0.25">
      <c r="A190" s="15"/>
      <c r="H190" s="13"/>
    </row>
    <row r="191" spans="1:8" s="2" customFormat="1" x14ac:dyDescent="0.25">
      <c r="A191" s="15"/>
      <c r="H191" s="13"/>
    </row>
    <row r="192" spans="1:8" s="2" customFormat="1" x14ac:dyDescent="0.25">
      <c r="A192" s="15"/>
      <c r="H192" s="13"/>
    </row>
    <row r="193" spans="1:8" s="2" customFormat="1" x14ac:dyDescent="0.25">
      <c r="A193" s="15"/>
      <c r="H193" s="13"/>
    </row>
    <row r="194" spans="1:8" s="2" customFormat="1" x14ac:dyDescent="0.25">
      <c r="A194" s="15"/>
      <c r="H194" s="13"/>
    </row>
    <row r="195" spans="1:8" s="2" customFormat="1" x14ac:dyDescent="0.25">
      <c r="A195" s="15"/>
      <c r="H195" s="13"/>
    </row>
    <row r="196" spans="1:8" s="2" customFormat="1" x14ac:dyDescent="0.25">
      <c r="A196" s="15"/>
      <c r="H196" s="13"/>
    </row>
    <row r="197" spans="1:8" s="2" customFormat="1" x14ac:dyDescent="0.25">
      <c r="A197" s="15"/>
      <c r="H197" s="13"/>
    </row>
    <row r="198" spans="1:8" s="2" customFormat="1" x14ac:dyDescent="0.25">
      <c r="A198" s="15"/>
      <c r="H198" s="13"/>
    </row>
    <row r="199" spans="1:8" s="2" customFormat="1" x14ac:dyDescent="0.25">
      <c r="A199" s="15"/>
      <c r="H199" s="13"/>
    </row>
    <row r="200" spans="1:8" s="2" customFormat="1" x14ac:dyDescent="0.25">
      <c r="A200" s="15"/>
      <c r="H200" s="13"/>
    </row>
    <row r="201" spans="1:8" s="2" customFormat="1" x14ac:dyDescent="0.25">
      <c r="A201" s="15"/>
      <c r="H201" s="13"/>
    </row>
    <row r="202" spans="1:8" s="2" customFormat="1" x14ac:dyDescent="0.25">
      <c r="A202" s="15"/>
      <c r="H202" s="13"/>
    </row>
    <row r="203" spans="1:8" s="2" customFormat="1" x14ac:dyDescent="0.25">
      <c r="A203" s="15"/>
      <c r="H203" s="13"/>
    </row>
    <row r="204" spans="1:8" s="2" customFormat="1" x14ac:dyDescent="0.25">
      <c r="A204" s="15"/>
      <c r="H204" s="13"/>
    </row>
    <row r="205" spans="1:8" s="2" customFormat="1" x14ac:dyDescent="0.25">
      <c r="A205" s="15"/>
      <c r="H205" s="13"/>
    </row>
    <row r="206" spans="1:8" s="2" customFormat="1" x14ac:dyDescent="0.25">
      <c r="A206" s="15"/>
      <c r="H206" s="13"/>
    </row>
    <row r="207" spans="1:8" s="2" customFormat="1" x14ac:dyDescent="0.25">
      <c r="A207" s="15"/>
      <c r="H207" s="13"/>
    </row>
    <row r="208" spans="1:8" s="2" customFormat="1" x14ac:dyDescent="0.25">
      <c r="A208" s="15"/>
      <c r="H208" s="13"/>
    </row>
    <row r="209" spans="1:8" s="2" customFormat="1" x14ac:dyDescent="0.25">
      <c r="A209" s="15"/>
      <c r="H209" s="13"/>
    </row>
    <row r="210" spans="1:8" s="2" customFormat="1" x14ac:dyDescent="0.25">
      <c r="A210" s="15"/>
      <c r="H210" s="13"/>
    </row>
    <row r="211" spans="1:8" s="2" customFormat="1" x14ac:dyDescent="0.25">
      <c r="A211" s="15"/>
      <c r="H211" s="13"/>
    </row>
    <row r="212" spans="1:8" s="2" customFormat="1" x14ac:dyDescent="0.25">
      <c r="A212" s="15"/>
      <c r="H212" s="13"/>
    </row>
    <row r="213" spans="1:8" s="2" customFormat="1" x14ac:dyDescent="0.25">
      <c r="A213" s="15"/>
      <c r="H213" s="13"/>
    </row>
    <row r="214" spans="1:8" s="2" customFormat="1" x14ac:dyDescent="0.25">
      <c r="A214" s="15"/>
      <c r="H214" s="13"/>
    </row>
    <row r="215" spans="1:8" s="2" customFormat="1" x14ac:dyDescent="0.25">
      <c r="A215" s="15"/>
      <c r="H215" s="13"/>
    </row>
    <row r="216" spans="1:8" s="2" customFormat="1" x14ac:dyDescent="0.25">
      <c r="A216" s="15"/>
      <c r="H216" s="13"/>
    </row>
    <row r="217" spans="1:8" s="2" customFormat="1" x14ac:dyDescent="0.25">
      <c r="A217" s="15"/>
      <c r="H217" s="13"/>
    </row>
    <row r="218" spans="1:8" s="2" customFormat="1" x14ac:dyDescent="0.25">
      <c r="A218" s="15"/>
      <c r="H218" s="13"/>
    </row>
    <row r="219" spans="1:8" s="2" customFormat="1" x14ac:dyDescent="0.25">
      <c r="A219" s="15"/>
      <c r="H219" s="13"/>
    </row>
    <row r="220" spans="1:8" s="2" customFormat="1" x14ac:dyDescent="0.25">
      <c r="A220" s="15"/>
      <c r="H220" s="13"/>
    </row>
    <row r="221" spans="1:8" s="2" customFormat="1" x14ac:dyDescent="0.25">
      <c r="A221" s="15"/>
      <c r="H221" s="13"/>
    </row>
    <row r="222" spans="1:8" s="2" customFormat="1" x14ac:dyDescent="0.25">
      <c r="A222" s="15"/>
      <c r="H222" s="13"/>
    </row>
    <row r="223" spans="1:8" s="2" customFormat="1" x14ac:dyDescent="0.25">
      <c r="A223" s="15"/>
      <c r="H223" s="13"/>
    </row>
    <row r="224" spans="1:8" s="2" customFormat="1" x14ac:dyDescent="0.25">
      <c r="A224" s="15"/>
      <c r="H224" s="13"/>
    </row>
    <row r="225" spans="1:8" s="2" customFormat="1" x14ac:dyDescent="0.25">
      <c r="A225" s="15"/>
      <c r="H225" s="13"/>
    </row>
    <row r="226" spans="1:8" s="2" customFormat="1" x14ac:dyDescent="0.25">
      <c r="A226" s="15"/>
      <c r="H226" s="13"/>
    </row>
    <row r="227" spans="1:8" s="2" customFormat="1" x14ac:dyDescent="0.25">
      <c r="A227" s="15"/>
      <c r="H227" s="13"/>
    </row>
    <row r="228" spans="1:8" s="2" customFormat="1" x14ac:dyDescent="0.25">
      <c r="A228" s="15"/>
      <c r="H228" s="13"/>
    </row>
    <row r="229" spans="1:8" s="2" customFormat="1" x14ac:dyDescent="0.25">
      <c r="A229" s="15"/>
      <c r="H229" s="13"/>
    </row>
    <row r="230" spans="1:8" s="2" customFormat="1" x14ac:dyDescent="0.25">
      <c r="A230" s="15"/>
      <c r="H230" s="13"/>
    </row>
    <row r="231" spans="1:8" s="2" customFormat="1" x14ac:dyDescent="0.25">
      <c r="A231" s="15"/>
      <c r="H231" s="13"/>
    </row>
    <row r="232" spans="1:8" s="2" customFormat="1" x14ac:dyDescent="0.25">
      <c r="A232" s="15"/>
      <c r="H232" s="13"/>
    </row>
    <row r="233" spans="1:8" s="2" customFormat="1" x14ac:dyDescent="0.25">
      <c r="A233" s="15"/>
      <c r="H233" s="13"/>
    </row>
    <row r="234" spans="1:8" s="2" customFormat="1" x14ac:dyDescent="0.25">
      <c r="A234" s="15"/>
      <c r="H234" s="13"/>
    </row>
    <row r="235" spans="1:8" s="2" customFormat="1" x14ac:dyDescent="0.25">
      <c r="A235" s="15"/>
      <c r="H235" s="13"/>
    </row>
    <row r="236" spans="1:8" s="2" customFormat="1" x14ac:dyDescent="0.25">
      <c r="A236" s="15"/>
      <c r="H236" s="13"/>
    </row>
    <row r="237" spans="1:8" s="2" customFormat="1" x14ac:dyDescent="0.25">
      <c r="A237" s="15"/>
      <c r="H237" s="13"/>
    </row>
    <row r="238" spans="1:8" s="2" customFormat="1" x14ac:dyDescent="0.25">
      <c r="A238" s="15"/>
      <c r="H238" s="13"/>
    </row>
    <row r="239" spans="1:8" s="2" customFormat="1" x14ac:dyDescent="0.25">
      <c r="A239" s="15"/>
      <c r="H239" s="13"/>
    </row>
    <row r="240" spans="1:8" s="2" customFormat="1" x14ac:dyDescent="0.25">
      <c r="A240" s="15"/>
      <c r="H240" s="13"/>
    </row>
    <row r="241" spans="1:8" s="2" customFormat="1" x14ac:dyDescent="0.25">
      <c r="A241" s="15"/>
      <c r="H241" s="13"/>
    </row>
    <row r="242" spans="1:8" s="2" customFormat="1" x14ac:dyDescent="0.25">
      <c r="A242" s="15"/>
      <c r="H242" s="13"/>
    </row>
    <row r="243" spans="1:8" s="2" customFormat="1" x14ac:dyDescent="0.25">
      <c r="A243" s="15"/>
      <c r="H243" s="13"/>
    </row>
    <row r="244" spans="1:8" s="2" customFormat="1" x14ac:dyDescent="0.25">
      <c r="A244" s="15"/>
      <c r="H244" s="13"/>
    </row>
    <row r="245" spans="1:8" s="2" customFormat="1" x14ac:dyDescent="0.25">
      <c r="A245" s="15"/>
      <c r="H245" s="13"/>
    </row>
    <row r="246" spans="1:8" s="2" customFormat="1" x14ac:dyDescent="0.25">
      <c r="A246" s="15"/>
      <c r="H246" s="13"/>
    </row>
    <row r="247" spans="1:8" s="2" customFormat="1" x14ac:dyDescent="0.25">
      <c r="A247" s="15"/>
      <c r="H247" s="13"/>
    </row>
    <row r="248" spans="1:8" s="2" customFormat="1" x14ac:dyDescent="0.25">
      <c r="A248" s="15"/>
      <c r="H248" s="13"/>
    </row>
    <row r="249" spans="1:8" s="2" customFormat="1" x14ac:dyDescent="0.25">
      <c r="A249" s="15"/>
      <c r="H249" s="13"/>
    </row>
    <row r="250" spans="1:8" s="2" customFormat="1" x14ac:dyDescent="0.25">
      <c r="A250" s="15"/>
      <c r="H250" s="13"/>
    </row>
    <row r="251" spans="1:8" s="2" customFormat="1" x14ac:dyDescent="0.25">
      <c r="A251" s="15"/>
      <c r="H251" s="13"/>
    </row>
    <row r="252" spans="1:8" s="2" customFormat="1" x14ac:dyDescent="0.25">
      <c r="A252" s="15"/>
      <c r="H252" s="13"/>
    </row>
    <row r="253" spans="1:8" s="2" customFormat="1" x14ac:dyDescent="0.25">
      <c r="A253" s="15"/>
      <c r="H253" s="13"/>
    </row>
    <row r="254" spans="1:8" s="2" customFormat="1" x14ac:dyDescent="0.25">
      <c r="A254" s="15"/>
      <c r="H254" s="13"/>
    </row>
    <row r="255" spans="1:8" s="2" customFormat="1" x14ac:dyDescent="0.25">
      <c r="A255" s="15"/>
      <c r="H255" s="13"/>
    </row>
    <row r="256" spans="1:8" s="2" customFormat="1" x14ac:dyDescent="0.25">
      <c r="A256" s="15"/>
      <c r="H256" s="13"/>
    </row>
    <row r="257" spans="1:8" s="2" customFormat="1" x14ac:dyDescent="0.25">
      <c r="A257" s="15"/>
      <c r="H257" s="13"/>
    </row>
    <row r="258" spans="1:8" s="2" customFormat="1" x14ac:dyDescent="0.25">
      <c r="A258" s="15"/>
      <c r="H258" s="13"/>
    </row>
    <row r="259" spans="1:8" s="2" customFormat="1" x14ac:dyDescent="0.25">
      <c r="A259" s="15"/>
      <c r="H259" s="13"/>
    </row>
    <row r="260" spans="1:8" s="2" customFormat="1" x14ac:dyDescent="0.25">
      <c r="A260" s="15"/>
      <c r="H260" s="13"/>
    </row>
    <row r="261" spans="1:8" s="2" customFormat="1" x14ac:dyDescent="0.25">
      <c r="A261" s="15"/>
      <c r="H261" s="13"/>
    </row>
    <row r="262" spans="1:8" s="2" customFormat="1" x14ac:dyDescent="0.25">
      <c r="A262" s="15"/>
      <c r="H262" s="13"/>
    </row>
    <row r="263" spans="1:8" s="2" customFormat="1" x14ac:dyDescent="0.25">
      <c r="A263" s="15"/>
      <c r="H263" s="13"/>
    </row>
    <row r="264" spans="1:8" s="2" customFormat="1" x14ac:dyDescent="0.25">
      <c r="A264" s="15"/>
      <c r="H264" s="13"/>
    </row>
    <row r="265" spans="1:8" s="2" customFormat="1" x14ac:dyDescent="0.25">
      <c r="A265" s="15"/>
      <c r="H265" s="13"/>
    </row>
    <row r="266" spans="1:8" s="2" customFormat="1" x14ac:dyDescent="0.25">
      <c r="A266" s="15"/>
      <c r="H266" s="13"/>
    </row>
    <row r="267" spans="1:8" s="2" customFormat="1" x14ac:dyDescent="0.25">
      <c r="A267" s="15"/>
      <c r="H267" s="13"/>
    </row>
    <row r="268" spans="1:8" s="2" customFormat="1" x14ac:dyDescent="0.25">
      <c r="A268" s="15"/>
      <c r="H268" s="13"/>
    </row>
    <row r="269" spans="1:8" s="2" customFormat="1" x14ac:dyDescent="0.25">
      <c r="A269" s="15"/>
      <c r="H269" s="13"/>
    </row>
    <row r="270" spans="1:8" s="2" customFormat="1" x14ac:dyDescent="0.25">
      <c r="A270" s="15"/>
      <c r="H270" s="13"/>
    </row>
    <row r="271" spans="1:8" s="2" customFormat="1" x14ac:dyDescent="0.25">
      <c r="A271" s="15"/>
      <c r="H271" s="13"/>
    </row>
    <row r="272" spans="1:8" s="2" customFormat="1" x14ac:dyDescent="0.25">
      <c r="A272" s="15"/>
      <c r="H272" s="13"/>
    </row>
    <row r="273" spans="1:8" s="2" customFormat="1" x14ac:dyDescent="0.25">
      <c r="A273" s="15"/>
      <c r="H273" s="13"/>
    </row>
    <row r="274" spans="1:8" s="2" customFormat="1" x14ac:dyDescent="0.25">
      <c r="A274" s="15"/>
      <c r="H274" s="13"/>
    </row>
    <row r="275" spans="1:8" s="2" customFormat="1" x14ac:dyDescent="0.25">
      <c r="A275" s="15"/>
      <c r="H275" s="13"/>
    </row>
    <row r="276" spans="1:8" s="2" customFormat="1" x14ac:dyDescent="0.25">
      <c r="A276" s="15"/>
      <c r="H276" s="13"/>
    </row>
    <row r="277" spans="1:8" s="2" customFormat="1" x14ac:dyDescent="0.25">
      <c r="A277" s="15"/>
      <c r="H277" s="13"/>
    </row>
    <row r="278" spans="1:8" s="2" customFormat="1" x14ac:dyDescent="0.25">
      <c r="A278" s="15"/>
      <c r="H278" s="13"/>
    </row>
    <row r="279" spans="1:8" s="2" customFormat="1" x14ac:dyDescent="0.25">
      <c r="A279" s="15"/>
      <c r="H279" s="13"/>
    </row>
    <row r="280" spans="1:8" s="2" customFormat="1" x14ac:dyDescent="0.25">
      <c r="A280" s="15"/>
      <c r="H280" s="13"/>
    </row>
    <row r="281" spans="1:8" s="2" customFormat="1" x14ac:dyDescent="0.25">
      <c r="A281" s="15"/>
      <c r="H281" s="13"/>
    </row>
    <row r="282" spans="1:8" s="2" customFormat="1" x14ac:dyDescent="0.25">
      <c r="A282" s="15"/>
      <c r="H282" s="13"/>
    </row>
    <row r="283" spans="1:8" s="2" customFormat="1" x14ac:dyDescent="0.25">
      <c r="A283" s="15"/>
      <c r="H283" s="13"/>
    </row>
    <row r="284" spans="1:8" s="2" customFormat="1" x14ac:dyDescent="0.25">
      <c r="A284" s="15"/>
      <c r="H284" s="13"/>
    </row>
    <row r="285" spans="1:8" s="2" customFormat="1" x14ac:dyDescent="0.25">
      <c r="A285" s="15"/>
      <c r="H285" s="13"/>
    </row>
    <row r="286" spans="1:8" s="2" customFormat="1" x14ac:dyDescent="0.25">
      <c r="A286" s="15"/>
      <c r="H286" s="13"/>
    </row>
    <row r="287" spans="1:8" s="2" customFormat="1" x14ac:dyDescent="0.25">
      <c r="A287" s="15"/>
      <c r="H287" s="13"/>
    </row>
    <row r="288" spans="1:8" s="2" customFormat="1" x14ac:dyDescent="0.25">
      <c r="A288" s="15"/>
      <c r="H288" s="13"/>
    </row>
    <row r="289" spans="1:8" s="2" customFormat="1" x14ac:dyDescent="0.25">
      <c r="A289" s="15"/>
      <c r="H289" s="13"/>
    </row>
    <row r="290" spans="1:8" s="2" customFormat="1" x14ac:dyDescent="0.25">
      <c r="A290" s="15"/>
      <c r="H290" s="13"/>
    </row>
    <row r="291" spans="1:8" s="2" customFormat="1" x14ac:dyDescent="0.25">
      <c r="A291" s="15"/>
      <c r="H291" s="13"/>
    </row>
    <row r="292" spans="1:8" s="2" customFormat="1" x14ac:dyDescent="0.25">
      <c r="A292" s="15"/>
      <c r="H292" s="13"/>
    </row>
    <row r="293" spans="1:8" s="2" customFormat="1" x14ac:dyDescent="0.25">
      <c r="A293" s="15"/>
      <c r="H293" s="13"/>
    </row>
    <row r="294" spans="1:8" s="2" customFormat="1" x14ac:dyDescent="0.25">
      <c r="A294" s="15"/>
      <c r="H294" s="13"/>
    </row>
    <row r="295" spans="1:8" s="2" customFormat="1" x14ac:dyDescent="0.25">
      <c r="A295" s="15"/>
      <c r="H295" s="13"/>
    </row>
    <row r="296" spans="1:8" s="2" customFormat="1" x14ac:dyDescent="0.25">
      <c r="A296" s="15"/>
      <c r="H296" s="13"/>
    </row>
    <row r="297" spans="1:8" s="2" customFormat="1" x14ac:dyDescent="0.25">
      <c r="A297" s="15"/>
      <c r="H297" s="13"/>
    </row>
    <row r="298" spans="1:8" s="2" customFormat="1" x14ac:dyDescent="0.25">
      <c r="A298" s="15"/>
      <c r="H298" s="13"/>
    </row>
    <row r="299" spans="1:8" s="2" customFormat="1" x14ac:dyDescent="0.25">
      <c r="A299" s="15"/>
      <c r="H299" s="13"/>
    </row>
    <row r="300" spans="1:8" s="2" customFormat="1" x14ac:dyDescent="0.25">
      <c r="A300" s="15"/>
      <c r="H300" s="13"/>
    </row>
    <row r="301" spans="1:8" s="2" customFormat="1" x14ac:dyDescent="0.25">
      <c r="A301" s="15"/>
      <c r="H301" s="13"/>
    </row>
    <row r="302" spans="1:8" s="2" customFormat="1" x14ac:dyDescent="0.25">
      <c r="A302" s="15"/>
      <c r="H302" s="13"/>
    </row>
    <row r="303" spans="1:8" s="2" customFormat="1" x14ac:dyDescent="0.25">
      <c r="A303" s="15"/>
      <c r="H303" s="13"/>
    </row>
    <row r="304" spans="1:8" s="2" customFormat="1" x14ac:dyDescent="0.25">
      <c r="A304" s="15"/>
      <c r="H304" s="13"/>
    </row>
    <row r="305" spans="1:8" s="2" customFormat="1" x14ac:dyDescent="0.25">
      <c r="A305" s="15"/>
      <c r="H305" s="13"/>
    </row>
    <row r="306" spans="1:8" s="2" customFormat="1" x14ac:dyDescent="0.25">
      <c r="A306" s="15"/>
      <c r="H306" s="13"/>
    </row>
    <row r="307" spans="1:8" s="2" customFormat="1" x14ac:dyDescent="0.25">
      <c r="A307" s="15"/>
      <c r="H307" s="13"/>
    </row>
    <row r="308" spans="1:8" s="2" customFormat="1" x14ac:dyDescent="0.25">
      <c r="A308" s="15"/>
      <c r="H308" s="13"/>
    </row>
    <row r="309" spans="1:8" s="2" customFormat="1" x14ac:dyDescent="0.25">
      <c r="A309" s="15"/>
      <c r="H309" s="13"/>
    </row>
    <row r="310" spans="1:8" s="2" customFormat="1" x14ac:dyDescent="0.25">
      <c r="A310" s="15"/>
      <c r="H310" s="13"/>
    </row>
    <row r="311" spans="1:8" s="2" customFormat="1" x14ac:dyDescent="0.25">
      <c r="A311" s="15"/>
      <c r="H311" s="13"/>
    </row>
    <row r="312" spans="1:8" s="2" customFormat="1" x14ac:dyDescent="0.25">
      <c r="A312" s="15"/>
      <c r="H312" s="13"/>
    </row>
    <row r="313" spans="1:8" s="2" customFormat="1" x14ac:dyDescent="0.25">
      <c r="A313" s="15"/>
      <c r="H313" s="13"/>
    </row>
    <row r="314" spans="1:8" s="2" customFormat="1" x14ac:dyDescent="0.25">
      <c r="A314" s="15"/>
      <c r="H314" s="13"/>
    </row>
    <row r="315" spans="1:8" s="2" customFormat="1" x14ac:dyDescent="0.25">
      <c r="A315" s="15"/>
      <c r="H315" s="13"/>
    </row>
    <row r="316" spans="1:8" s="2" customFormat="1" x14ac:dyDescent="0.25">
      <c r="A316" s="15"/>
      <c r="H316" s="13"/>
    </row>
    <row r="317" spans="1:8" s="2" customFormat="1" x14ac:dyDescent="0.25">
      <c r="A317" s="15"/>
      <c r="H317" s="13"/>
    </row>
    <row r="318" spans="1:8" s="2" customFormat="1" x14ac:dyDescent="0.25">
      <c r="A318" s="15"/>
      <c r="H318" s="13"/>
    </row>
    <row r="319" spans="1:8" s="2" customFormat="1" x14ac:dyDescent="0.25">
      <c r="A319" s="15"/>
      <c r="H319" s="13"/>
    </row>
    <row r="320" spans="1:8" s="2" customFormat="1" x14ac:dyDescent="0.25">
      <c r="A320" s="15"/>
      <c r="H320" s="13"/>
    </row>
    <row r="321" spans="1:8" s="2" customFormat="1" x14ac:dyDescent="0.25">
      <c r="A321" s="15"/>
      <c r="H321" s="13"/>
    </row>
    <row r="322" spans="1:8" s="2" customFormat="1" x14ac:dyDescent="0.25">
      <c r="A322" s="15"/>
      <c r="H322" s="13"/>
    </row>
    <row r="323" spans="1:8" s="2" customFormat="1" x14ac:dyDescent="0.25">
      <c r="A323" s="15"/>
      <c r="H323" s="13"/>
    </row>
    <row r="324" spans="1:8" s="2" customFormat="1" x14ac:dyDescent="0.25">
      <c r="A324" s="15"/>
      <c r="H324" s="13"/>
    </row>
    <row r="325" spans="1:8" s="2" customFormat="1" x14ac:dyDescent="0.25">
      <c r="A325" s="15"/>
      <c r="H325" s="13"/>
    </row>
    <row r="326" spans="1:8" s="2" customFormat="1" x14ac:dyDescent="0.25">
      <c r="A326" s="15"/>
      <c r="H326" s="13"/>
    </row>
    <row r="327" spans="1:8" s="2" customFormat="1" x14ac:dyDescent="0.25">
      <c r="A327" s="15"/>
      <c r="H327" s="13"/>
    </row>
    <row r="328" spans="1:8" s="2" customFormat="1" x14ac:dyDescent="0.25">
      <c r="A328" s="15"/>
      <c r="H328" s="13"/>
    </row>
    <row r="329" spans="1:8" s="2" customFormat="1" x14ac:dyDescent="0.25">
      <c r="A329" s="15"/>
      <c r="H329" s="13"/>
    </row>
    <row r="330" spans="1:8" s="2" customFormat="1" x14ac:dyDescent="0.25">
      <c r="A330" s="15"/>
      <c r="H330" s="13"/>
    </row>
    <row r="331" spans="1:8" s="2" customFormat="1" x14ac:dyDescent="0.25">
      <c r="A331" s="15"/>
      <c r="H331" s="13"/>
    </row>
    <row r="332" spans="1:8" s="2" customFormat="1" x14ac:dyDescent="0.25">
      <c r="A332" s="15"/>
      <c r="H332" s="13"/>
    </row>
    <row r="333" spans="1:8" s="2" customFormat="1" x14ac:dyDescent="0.25">
      <c r="A333" s="15"/>
      <c r="H333" s="13"/>
    </row>
    <row r="334" spans="1:8" s="2" customFormat="1" x14ac:dyDescent="0.25">
      <c r="A334" s="15"/>
      <c r="H334" s="13"/>
    </row>
    <row r="335" spans="1:8" s="2" customFormat="1" x14ac:dyDescent="0.25">
      <c r="A335" s="15"/>
      <c r="H335" s="13"/>
    </row>
    <row r="336" spans="1:8" s="2" customFormat="1" x14ac:dyDescent="0.25">
      <c r="A336" s="15"/>
      <c r="H336" s="13"/>
    </row>
    <row r="337" spans="1:8" s="2" customFormat="1" x14ac:dyDescent="0.25">
      <c r="A337" s="15"/>
      <c r="H337" s="13"/>
    </row>
    <row r="338" spans="1:8" s="2" customFormat="1" x14ac:dyDescent="0.25">
      <c r="A338" s="15"/>
      <c r="H338" s="13"/>
    </row>
    <row r="339" spans="1:8" s="2" customFormat="1" x14ac:dyDescent="0.25">
      <c r="A339" s="15"/>
      <c r="H339" s="13"/>
    </row>
    <row r="340" spans="1:8" s="2" customFormat="1" x14ac:dyDescent="0.25">
      <c r="A340" s="15"/>
      <c r="H340" s="13"/>
    </row>
    <row r="341" spans="1:8" s="2" customFormat="1" x14ac:dyDescent="0.25">
      <c r="A341" s="15"/>
      <c r="H341" s="13"/>
    </row>
    <row r="342" spans="1:8" s="2" customFormat="1" x14ac:dyDescent="0.25">
      <c r="A342" s="15"/>
      <c r="H342" s="13"/>
    </row>
    <row r="343" spans="1:8" s="2" customFormat="1" x14ac:dyDescent="0.25">
      <c r="A343" s="15"/>
      <c r="H343" s="13"/>
    </row>
    <row r="344" spans="1:8" s="2" customFormat="1" x14ac:dyDescent="0.25">
      <c r="A344" s="15"/>
      <c r="H344" s="13"/>
    </row>
    <row r="345" spans="1:8" s="2" customFormat="1" x14ac:dyDescent="0.25">
      <c r="A345" s="15"/>
      <c r="H345" s="13"/>
    </row>
    <row r="346" spans="1:8" s="2" customFormat="1" x14ac:dyDescent="0.25">
      <c r="A346" s="15"/>
      <c r="H346" s="13"/>
    </row>
    <row r="347" spans="1:8" s="2" customFormat="1" x14ac:dyDescent="0.25">
      <c r="A347" s="15"/>
      <c r="H347" s="13"/>
    </row>
    <row r="348" spans="1:8" s="2" customFormat="1" x14ac:dyDescent="0.25">
      <c r="A348" s="15"/>
      <c r="H348" s="13"/>
    </row>
    <row r="349" spans="1:8" s="2" customFormat="1" x14ac:dyDescent="0.25">
      <c r="A349" s="15"/>
      <c r="H349" s="13"/>
    </row>
    <row r="350" spans="1:8" s="2" customFormat="1" x14ac:dyDescent="0.25">
      <c r="A350" s="15"/>
      <c r="H350" s="13"/>
    </row>
    <row r="351" spans="1:8" s="2" customFormat="1" x14ac:dyDescent="0.25">
      <c r="A351" s="15"/>
      <c r="H351" s="13"/>
    </row>
    <row r="352" spans="1:8" s="2" customFormat="1" x14ac:dyDescent="0.25">
      <c r="A352" s="15"/>
      <c r="H352" s="13"/>
    </row>
    <row r="353" spans="1:8" s="2" customFormat="1" x14ac:dyDescent="0.25">
      <c r="A353" s="15"/>
      <c r="H353" s="13"/>
    </row>
    <row r="354" spans="1:8" s="2" customFormat="1" x14ac:dyDescent="0.25">
      <c r="A354" s="15"/>
      <c r="H354" s="13"/>
    </row>
    <row r="355" spans="1:8" s="2" customFormat="1" x14ac:dyDescent="0.25">
      <c r="A355" s="15"/>
      <c r="H355" s="13"/>
    </row>
    <row r="356" spans="1:8" s="2" customFormat="1" x14ac:dyDescent="0.25">
      <c r="A356" s="15"/>
      <c r="H356" s="13"/>
    </row>
    <row r="357" spans="1:8" s="2" customFormat="1" x14ac:dyDescent="0.25">
      <c r="A357" s="15"/>
      <c r="H357" s="13"/>
    </row>
    <row r="358" spans="1:8" s="2" customFormat="1" x14ac:dyDescent="0.25">
      <c r="A358" s="15"/>
      <c r="H358" s="13"/>
    </row>
    <row r="359" spans="1:8" s="2" customFormat="1" x14ac:dyDescent="0.25">
      <c r="A359" s="15"/>
      <c r="H359" s="13"/>
    </row>
    <row r="360" spans="1:8" s="2" customFormat="1" x14ac:dyDescent="0.25">
      <c r="A360" s="15"/>
      <c r="H360" s="13"/>
    </row>
    <row r="361" spans="1:8" s="2" customFormat="1" x14ac:dyDescent="0.25">
      <c r="A361" s="15"/>
      <c r="H361" s="13"/>
    </row>
    <row r="362" spans="1:8" s="2" customFormat="1" x14ac:dyDescent="0.25">
      <c r="A362" s="15"/>
      <c r="H362" s="13"/>
    </row>
    <row r="363" spans="1:8" s="2" customFormat="1" x14ac:dyDescent="0.25">
      <c r="A363" s="15"/>
      <c r="H363" s="13"/>
    </row>
    <row r="364" spans="1:8" s="2" customFormat="1" x14ac:dyDescent="0.25">
      <c r="A364" s="15"/>
      <c r="H364" s="13"/>
    </row>
    <row r="365" spans="1:8" s="2" customFormat="1" x14ac:dyDescent="0.25">
      <c r="A365" s="15"/>
      <c r="H365" s="13"/>
    </row>
    <row r="366" spans="1:8" s="2" customFormat="1" x14ac:dyDescent="0.25">
      <c r="A366" s="15"/>
      <c r="H366" s="13"/>
    </row>
    <row r="367" spans="1:8" s="2" customFormat="1" x14ac:dyDescent="0.25">
      <c r="A367" s="15"/>
      <c r="H367" s="13"/>
    </row>
    <row r="368" spans="1:8" s="2" customFormat="1" x14ac:dyDescent="0.25">
      <c r="A368" s="15"/>
      <c r="H368" s="13"/>
    </row>
    <row r="369" spans="1:8" s="2" customFormat="1" x14ac:dyDescent="0.25">
      <c r="A369" s="15"/>
      <c r="H369" s="13"/>
    </row>
    <row r="370" spans="1:8" s="2" customFormat="1" x14ac:dyDescent="0.25">
      <c r="A370" s="15"/>
      <c r="H370" s="13"/>
    </row>
    <row r="371" spans="1:8" s="2" customFormat="1" x14ac:dyDescent="0.25">
      <c r="A371" s="15"/>
      <c r="H371" s="13"/>
    </row>
    <row r="372" spans="1:8" s="2" customFormat="1" x14ac:dyDescent="0.25">
      <c r="A372" s="15"/>
      <c r="H372" s="13"/>
    </row>
    <row r="373" spans="1:8" s="2" customFormat="1" x14ac:dyDescent="0.25">
      <c r="A373" s="15"/>
      <c r="H373" s="13"/>
    </row>
    <row r="374" spans="1:8" s="2" customFormat="1" x14ac:dyDescent="0.25">
      <c r="A374" s="15"/>
      <c r="H374" s="13"/>
    </row>
    <row r="375" spans="1:8" s="2" customFormat="1" x14ac:dyDescent="0.25">
      <c r="A375" s="15"/>
      <c r="H375" s="13"/>
    </row>
    <row r="376" spans="1:8" s="2" customFormat="1" x14ac:dyDescent="0.25">
      <c r="A376" s="15"/>
      <c r="H376" s="13"/>
    </row>
    <row r="377" spans="1:8" s="2" customFormat="1" x14ac:dyDescent="0.25">
      <c r="A377" s="15"/>
      <c r="H377" s="13"/>
    </row>
    <row r="378" spans="1:8" s="2" customFormat="1" x14ac:dyDescent="0.25">
      <c r="A378" s="15"/>
      <c r="H378" s="13"/>
    </row>
    <row r="379" spans="1:8" s="2" customFormat="1" x14ac:dyDescent="0.25">
      <c r="A379" s="15"/>
      <c r="H379" s="13"/>
    </row>
    <row r="380" spans="1:8" s="2" customFormat="1" x14ac:dyDescent="0.25">
      <c r="A380" s="15"/>
      <c r="H380" s="13"/>
    </row>
    <row r="381" spans="1:8" s="2" customFormat="1" x14ac:dyDescent="0.25">
      <c r="A381" s="15"/>
      <c r="H381" s="13"/>
    </row>
    <row r="382" spans="1:8" s="2" customFormat="1" x14ac:dyDescent="0.25">
      <c r="A382" s="15"/>
      <c r="H382" s="13"/>
    </row>
    <row r="383" spans="1:8" s="2" customFormat="1" x14ac:dyDescent="0.25">
      <c r="A383" s="15"/>
      <c r="H383" s="13"/>
    </row>
    <row r="384" spans="1:8" s="2" customFormat="1" x14ac:dyDescent="0.25">
      <c r="A384" s="15"/>
      <c r="H384" s="13"/>
    </row>
    <row r="385" spans="1:8" s="2" customFormat="1" x14ac:dyDescent="0.25">
      <c r="A385" s="15"/>
      <c r="H385" s="13"/>
    </row>
    <row r="386" spans="1:8" s="2" customFormat="1" x14ac:dyDescent="0.25">
      <c r="A386" s="15"/>
      <c r="H386" s="13"/>
    </row>
    <row r="387" spans="1:8" x14ac:dyDescent="0.25">
      <c r="A387" s="15"/>
      <c r="B387" s="2"/>
      <c r="C387" s="2"/>
      <c r="D387" s="2"/>
      <c r="E387" s="2"/>
      <c r="F387" s="2"/>
      <c r="G387" s="2"/>
      <c r="H387" s="13"/>
    </row>
    <row r="388" spans="1:8" x14ac:dyDescent="0.25">
      <c r="A388" s="15"/>
      <c r="B388" s="2"/>
      <c r="C388" s="2"/>
      <c r="D388" s="2"/>
      <c r="E388" s="2"/>
      <c r="F388" s="2"/>
      <c r="G388" s="2"/>
      <c r="H388" s="13"/>
    </row>
    <row r="389" spans="1:8" x14ac:dyDescent="0.25">
      <c r="A389" s="15"/>
      <c r="B389" s="2"/>
      <c r="C389" s="2"/>
      <c r="D389" s="2"/>
      <c r="E389" s="2"/>
      <c r="F389" s="2"/>
      <c r="G389" s="2"/>
      <c r="H389" s="13"/>
    </row>
    <row r="390" spans="1:8" x14ac:dyDescent="0.25">
      <c r="A390" s="15"/>
      <c r="B390" s="2"/>
      <c r="C390" s="2"/>
      <c r="D390" s="2"/>
      <c r="E390" s="2"/>
      <c r="F390" s="2"/>
      <c r="G390" s="2"/>
      <c r="H390" s="13"/>
    </row>
    <row r="391" spans="1:8" x14ac:dyDescent="0.25">
      <c r="A391" s="15"/>
      <c r="B391" s="2"/>
      <c r="C391" s="2"/>
      <c r="D391" s="2"/>
      <c r="E391" s="2"/>
      <c r="F391" s="2"/>
      <c r="G391" s="2"/>
      <c r="H391" s="13"/>
    </row>
    <row r="392" spans="1:8" x14ac:dyDescent="0.25">
      <c r="A392" s="15"/>
      <c r="B392" s="2"/>
      <c r="C392" s="2"/>
      <c r="D392" s="2"/>
      <c r="E392" s="2"/>
      <c r="F392" s="2"/>
      <c r="G392" s="2"/>
      <c r="H392" s="13"/>
    </row>
    <row r="393" spans="1:8" x14ac:dyDescent="0.25">
      <c r="A393" s="15"/>
      <c r="B393" s="2"/>
      <c r="C393" s="2"/>
      <c r="D393" s="2"/>
      <c r="E393" s="2"/>
      <c r="F393" s="2"/>
      <c r="G393" s="2"/>
      <c r="H393" s="13"/>
    </row>
    <row r="394" spans="1:8" x14ac:dyDescent="0.25">
      <c r="A394" s="15"/>
      <c r="B394" s="2"/>
      <c r="C394" s="2"/>
      <c r="D394" s="2"/>
      <c r="E394" s="2"/>
      <c r="F394" s="2"/>
      <c r="G394" s="2"/>
      <c r="H394" s="13"/>
    </row>
    <row r="395" spans="1:8" x14ac:dyDescent="0.25">
      <c r="A395" s="15"/>
      <c r="B395" s="2"/>
      <c r="C395" s="2"/>
      <c r="D395" s="2"/>
      <c r="E395" s="2"/>
      <c r="F395" s="2"/>
      <c r="G395" s="2"/>
      <c r="H395" s="13"/>
    </row>
    <row r="396" spans="1:8" x14ac:dyDescent="0.25">
      <c r="A396" s="15"/>
      <c r="B396" s="2"/>
      <c r="C396" s="2"/>
      <c r="D396" s="2"/>
      <c r="E396" s="2"/>
      <c r="F396" s="2"/>
      <c r="G396" s="2"/>
      <c r="H396" s="13"/>
    </row>
    <row r="397" spans="1:8" x14ac:dyDescent="0.25">
      <c r="A397" s="15"/>
      <c r="B397" s="2"/>
      <c r="C397" s="2"/>
      <c r="D397" s="2"/>
      <c r="E397" s="2"/>
      <c r="F397" s="2"/>
      <c r="G397" s="2"/>
      <c r="H397" s="13"/>
    </row>
    <row r="398" spans="1:8" x14ac:dyDescent="0.25">
      <c r="A398" s="15"/>
      <c r="B398" s="2"/>
      <c r="C398" s="2"/>
      <c r="D398" s="2"/>
      <c r="E398" s="2"/>
      <c r="F398" s="2"/>
      <c r="G398" s="2"/>
      <c r="H398" s="13"/>
    </row>
    <row r="399" spans="1:8" x14ac:dyDescent="0.25">
      <c r="A399" s="15"/>
      <c r="B399" s="2"/>
      <c r="C399" s="2"/>
      <c r="D399" s="2"/>
      <c r="E399" s="2"/>
      <c r="F399" s="2"/>
      <c r="G399" s="2"/>
      <c r="H399" s="13"/>
    </row>
    <row r="400" spans="1:8" x14ac:dyDescent="0.25">
      <c r="A400" s="15"/>
      <c r="B400" s="2"/>
      <c r="C400" s="2"/>
      <c r="D400" s="2"/>
      <c r="E400" s="2"/>
      <c r="F400" s="2"/>
      <c r="G400" s="2"/>
      <c r="H400" s="13"/>
    </row>
    <row r="401" spans="1:8" x14ac:dyDescent="0.25">
      <c r="A401" s="15"/>
      <c r="B401" s="2"/>
      <c r="C401" s="2"/>
      <c r="D401" s="2"/>
      <c r="E401" s="2"/>
      <c r="F401" s="2"/>
      <c r="G401" s="2"/>
      <c r="H401" s="13"/>
    </row>
    <row r="402" spans="1:8" x14ac:dyDescent="0.25">
      <c r="A402" s="15"/>
      <c r="B402" s="2"/>
      <c r="C402" s="2"/>
      <c r="D402" s="2"/>
      <c r="E402" s="2"/>
      <c r="F402" s="2"/>
      <c r="G402" s="2"/>
      <c r="H402" s="13"/>
    </row>
    <row r="403" spans="1:8" x14ac:dyDescent="0.25">
      <c r="A403" s="15"/>
      <c r="B403" s="2"/>
      <c r="C403" s="2"/>
      <c r="D403" s="2"/>
      <c r="E403" s="2"/>
      <c r="F403" s="2"/>
      <c r="G403" s="2"/>
      <c r="H403" s="13"/>
    </row>
    <row r="404" spans="1:8" x14ac:dyDescent="0.25">
      <c r="A404" s="15"/>
      <c r="B404" s="2"/>
      <c r="C404" s="2"/>
      <c r="D404" s="2"/>
      <c r="E404" s="2"/>
      <c r="F404" s="2"/>
      <c r="G404" s="2"/>
      <c r="H404" s="13"/>
    </row>
    <row r="405" spans="1:8" x14ac:dyDescent="0.25">
      <c r="A405" s="15"/>
      <c r="B405" s="2"/>
      <c r="C405" s="2"/>
      <c r="D405" s="2"/>
      <c r="E405" s="2"/>
      <c r="F405" s="2"/>
      <c r="G405" s="2"/>
      <c r="H405" s="13"/>
    </row>
    <row r="406" spans="1:8" x14ac:dyDescent="0.25">
      <c r="A406" s="15"/>
      <c r="B406" s="2"/>
      <c r="C406" s="2"/>
      <c r="D406" s="2"/>
      <c r="E406" s="2"/>
      <c r="F406" s="2"/>
      <c r="G406" s="2"/>
      <c r="H406" s="13"/>
    </row>
    <row r="407" spans="1:8" x14ac:dyDescent="0.25">
      <c r="A407" s="15"/>
      <c r="B407" s="2"/>
      <c r="C407" s="2"/>
      <c r="D407" s="2"/>
      <c r="E407" s="2"/>
      <c r="F407" s="2"/>
      <c r="G407" s="2"/>
      <c r="H407" s="13"/>
    </row>
    <row r="408" spans="1:8" x14ac:dyDescent="0.25">
      <c r="A408" s="15"/>
      <c r="B408" s="2"/>
      <c r="C408" s="2"/>
      <c r="D408" s="2"/>
      <c r="E408" s="2"/>
      <c r="F408" s="2"/>
      <c r="G408" s="2"/>
      <c r="H408" s="13"/>
    </row>
    <row r="409" spans="1:8" x14ac:dyDescent="0.25">
      <c r="A409" s="15"/>
      <c r="B409" s="2"/>
      <c r="C409" s="2"/>
      <c r="D409" s="2"/>
      <c r="E409" s="2"/>
      <c r="F409" s="2"/>
      <c r="G409" s="2"/>
      <c r="H409" s="13"/>
    </row>
    <row r="410" spans="1:8" x14ac:dyDescent="0.25">
      <c r="A410" s="15"/>
      <c r="B410" s="2"/>
      <c r="C410" s="2"/>
      <c r="D410" s="2"/>
      <c r="E410" s="2"/>
      <c r="F410" s="2"/>
      <c r="G410" s="2"/>
      <c r="H410" s="13"/>
    </row>
    <row r="411" spans="1:8" x14ac:dyDescent="0.25">
      <c r="A411" s="15"/>
      <c r="B411" s="2"/>
      <c r="C411" s="2"/>
      <c r="D411" s="2"/>
      <c r="E411" s="2"/>
      <c r="F411" s="2"/>
      <c r="G411" s="2"/>
      <c r="H411" s="13"/>
    </row>
    <row r="412" spans="1:8" x14ac:dyDescent="0.25">
      <c r="A412" s="15"/>
      <c r="B412" s="2"/>
      <c r="C412" s="2"/>
      <c r="D412" s="2"/>
      <c r="E412" s="2"/>
      <c r="F412" s="2"/>
      <c r="G412" s="2"/>
      <c r="H412" s="13"/>
    </row>
    <row r="413" spans="1:8" x14ac:dyDescent="0.25">
      <c r="A413" s="15"/>
      <c r="B413" s="2"/>
      <c r="C413" s="2"/>
      <c r="D413" s="2"/>
      <c r="E413" s="2"/>
      <c r="F413" s="2"/>
      <c r="G413" s="2"/>
      <c r="H413" s="13"/>
    </row>
    <row r="414" spans="1:8" x14ac:dyDescent="0.25">
      <c r="A414" s="15"/>
      <c r="B414" s="2"/>
      <c r="C414" s="2"/>
      <c r="D414" s="2"/>
      <c r="E414" s="2"/>
      <c r="F414" s="2"/>
      <c r="G414" s="2"/>
      <c r="H414" s="13"/>
    </row>
    <row r="415" spans="1:8" x14ac:dyDescent="0.25">
      <c r="A415" s="15"/>
      <c r="B415" s="2"/>
      <c r="C415" s="2"/>
      <c r="D415" s="2"/>
      <c r="E415" s="2"/>
      <c r="F415" s="2"/>
      <c r="G415" s="2"/>
      <c r="H415" s="13"/>
    </row>
    <row r="416" spans="1:8" x14ac:dyDescent="0.25">
      <c r="H416" s="13"/>
    </row>
    <row r="417" spans="8:8" x14ac:dyDescent="0.25">
      <c r="H417" s="13"/>
    </row>
    <row r="418" spans="8:8" x14ac:dyDescent="0.25">
      <c r="H418" s="13"/>
    </row>
    <row r="419" spans="8:8" x14ac:dyDescent="0.25">
      <c r="H419" s="13"/>
    </row>
    <row r="420" spans="8:8" x14ac:dyDescent="0.25">
      <c r="H420" s="13"/>
    </row>
    <row r="421" spans="8:8" x14ac:dyDescent="0.25">
      <c r="H421" s="13"/>
    </row>
    <row r="422" spans="8:8" x14ac:dyDescent="0.25">
      <c r="H422" s="13"/>
    </row>
    <row r="423" spans="8:8" x14ac:dyDescent="0.25">
      <c r="H423" s="13"/>
    </row>
    <row r="424" spans="8:8" x14ac:dyDescent="0.25">
      <c r="H424" s="13"/>
    </row>
    <row r="425" spans="8:8" x14ac:dyDescent="0.25">
      <c r="H425" s="13"/>
    </row>
    <row r="426" spans="8:8" x14ac:dyDescent="0.25">
      <c r="H426" s="13"/>
    </row>
    <row r="427" spans="8:8" x14ac:dyDescent="0.25">
      <c r="H427" s="13"/>
    </row>
    <row r="428" spans="8:8" x14ac:dyDescent="0.25">
      <c r="H428" s="13"/>
    </row>
    <row r="429" spans="8:8" x14ac:dyDescent="0.25">
      <c r="H429" s="13"/>
    </row>
    <row r="430" spans="8:8" x14ac:dyDescent="0.25">
      <c r="H430" s="13"/>
    </row>
    <row r="431" spans="8:8" x14ac:dyDescent="0.25">
      <c r="H431" s="13"/>
    </row>
    <row r="432" spans="8:8" x14ac:dyDescent="0.25">
      <c r="H432" s="13"/>
    </row>
    <row r="433" spans="8:8" x14ac:dyDescent="0.25">
      <c r="H433" s="13"/>
    </row>
    <row r="434" spans="8:8" x14ac:dyDescent="0.25">
      <c r="H434" s="13"/>
    </row>
    <row r="435" spans="8:8" x14ac:dyDescent="0.25">
      <c r="H435" s="13"/>
    </row>
    <row r="436" spans="8:8" x14ac:dyDescent="0.25">
      <c r="H436" s="13"/>
    </row>
    <row r="437" spans="8:8" x14ac:dyDescent="0.25">
      <c r="H437" s="13"/>
    </row>
    <row r="438" spans="8:8" x14ac:dyDescent="0.25">
      <c r="H438" s="13"/>
    </row>
    <row r="439" spans="8:8" x14ac:dyDescent="0.25">
      <c r="H439" s="13"/>
    </row>
    <row r="440" spans="8:8" x14ac:dyDescent="0.25">
      <c r="H440" s="13"/>
    </row>
    <row r="441" spans="8:8" x14ac:dyDescent="0.25">
      <c r="H441" s="13"/>
    </row>
    <row r="442" spans="8:8" x14ac:dyDescent="0.25">
      <c r="H442" s="13"/>
    </row>
    <row r="443" spans="8:8" x14ac:dyDescent="0.25">
      <c r="H443" s="13"/>
    </row>
    <row r="444" spans="8:8" x14ac:dyDescent="0.25">
      <c r="H444" s="13"/>
    </row>
    <row r="445" spans="8:8" x14ac:dyDescent="0.25">
      <c r="H445" s="13"/>
    </row>
    <row r="446" spans="8:8" x14ac:dyDescent="0.25">
      <c r="H446" s="13"/>
    </row>
    <row r="447" spans="8:8" x14ac:dyDescent="0.25">
      <c r="H447" s="13"/>
    </row>
    <row r="448" spans="8:8" x14ac:dyDescent="0.25">
      <c r="H448" s="13"/>
    </row>
    <row r="449" spans="8:8" x14ac:dyDescent="0.25">
      <c r="H449" s="13"/>
    </row>
    <row r="450" spans="8:8" x14ac:dyDescent="0.25">
      <c r="H450" s="13"/>
    </row>
    <row r="451" spans="8:8" x14ac:dyDescent="0.25">
      <c r="H451" s="13"/>
    </row>
    <row r="452" spans="8:8" x14ac:dyDescent="0.25">
      <c r="H452" s="13"/>
    </row>
    <row r="453" spans="8:8" x14ac:dyDescent="0.25">
      <c r="H453" s="13"/>
    </row>
    <row r="454" spans="8:8" x14ac:dyDescent="0.25">
      <c r="H454" s="13"/>
    </row>
    <row r="455" spans="8:8" x14ac:dyDescent="0.25">
      <c r="H455" s="13"/>
    </row>
    <row r="456" spans="8:8" x14ac:dyDescent="0.25">
      <c r="H456" s="13"/>
    </row>
    <row r="457" spans="8:8" x14ac:dyDescent="0.25">
      <c r="H457" s="13"/>
    </row>
    <row r="458" spans="8:8" x14ac:dyDescent="0.25">
      <c r="H458" s="13"/>
    </row>
    <row r="459" spans="8:8" x14ac:dyDescent="0.25">
      <c r="H459" s="13"/>
    </row>
    <row r="460" spans="8:8" x14ac:dyDescent="0.25">
      <c r="H460" s="13"/>
    </row>
    <row r="461" spans="8:8" x14ac:dyDescent="0.25">
      <c r="H461" s="13"/>
    </row>
    <row r="462" spans="8:8" x14ac:dyDescent="0.25">
      <c r="H462" s="13"/>
    </row>
    <row r="463" spans="8:8" x14ac:dyDescent="0.25">
      <c r="H463" s="13"/>
    </row>
    <row r="464" spans="8:8" x14ac:dyDescent="0.25">
      <c r="H464" s="13"/>
    </row>
    <row r="465" spans="8:8" x14ac:dyDescent="0.25">
      <c r="H465" s="13"/>
    </row>
    <row r="466" spans="8:8" x14ac:dyDescent="0.25">
      <c r="H466" s="13"/>
    </row>
    <row r="467" spans="8:8" x14ac:dyDescent="0.25">
      <c r="H467" s="13"/>
    </row>
    <row r="468" spans="8:8" x14ac:dyDescent="0.25">
      <c r="H468" s="13"/>
    </row>
    <row r="469" spans="8:8" x14ac:dyDescent="0.25">
      <c r="H469" s="13"/>
    </row>
    <row r="470" spans="8:8" x14ac:dyDescent="0.25">
      <c r="H470" s="13"/>
    </row>
    <row r="471" spans="8:8" x14ac:dyDescent="0.25">
      <c r="H471" s="13"/>
    </row>
    <row r="472" spans="8:8" x14ac:dyDescent="0.25">
      <c r="H472" s="13"/>
    </row>
    <row r="473" spans="8:8" x14ac:dyDescent="0.25">
      <c r="H473" s="13"/>
    </row>
    <row r="474" spans="8:8" x14ac:dyDescent="0.25">
      <c r="H474" s="13"/>
    </row>
    <row r="475" spans="8:8" x14ac:dyDescent="0.25">
      <c r="H475" s="13"/>
    </row>
    <row r="476" spans="8:8" x14ac:dyDescent="0.25">
      <c r="H476" s="13"/>
    </row>
    <row r="477" spans="8:8" x14ac:dyDescent="0.25">
      <c r="H477" s="13"/>
    </row>
    <row r="478" spans="8:8" x14ac:dyDescent="0.25">
      <c r="H478" s="13"/>
    </row>
    <row r="479" spans="8:8" x14ac:dyDescent="0.25">
      <c r="H479" s="13"/>
    </row>
    <row r="480" spans="8:8" x14ac:dyDescent="0.25">
      <c r="H480" s="13"/>
    </row>
    <row r="481" spans="8:8" x14ac:dyDescent="0.25">
      <c r="H481" s="13"/>
    </row>
    <row r="482" spans="8:8" x14ac:dyDescent="0.25">
      <c r="H482" s="13"/>
    </row>
    <row r="483" spans="8:8" x14ac:dyDescent="0.25">
      <c r="H483" s="13"/>
    </row>
    <row r="484" spans="8:8" x14ac:dyDescent="0.25">
      <c r="H484" s="13"/>
    </row>
    <row r="485" spans="8:8" x14ac:dyDescent="0.25">
      <c r="H485" s="13"/>
    </row>
    <row r="486" spans="8:8" x14ac:dyDescent="0.25">
      <c r="H486" s="13"/>
    </row>
    <row r="487" spans="8:8" x14ac:dyDescent="0.25">
      <c r="H487" s="13"/>
    </row>
    <row r="488" spans="8:8" x14ac:dyDescent="0.25">
      <c r="H488" s="13"/>
    </row>
    <row r="489" spans="8:8" x14ac:dyDescent="0.25">
      <c r="H489" s="13"/>
    </row>
    <row r="490" spans="8:8" x14ac:dyDescent="0.25">
      <c r="H490" s="13"/>
    </row>
    <row r="491" spans="8:8" x14ac:dyDescent="0.25">
      <c r="H491" s="13"/>
    </row>
    <row r="492" spans="8:8" x14ac:dyDescent="0.25">
      <c r="H492" s="13"/>
    </row>
    <row r="493" spans="8:8" x14ac:dyDescent="0.25">
      <c r="H493" s="13"/>
    </row>
    <row r="494" spans="8:8" x14ac:dyDescent="0.25">
      <c r="H494" s="13"/>
    </row>
    <row r="495" spans="8:8" x14ac:dyDescent="0.25">
      <c r="H495" s="13"/>
    </row>
    <row r="496" spans="8:8" x14ac:dyDescent="0.25">
      <c r="H496" s="13"/>
    </row>
    <row r="497" spans="8:8" x14ac:dyDescent="0.25">
      <c r="H497" s="13"/>
    </row>
    <row r="498" spans="8:8" x14ac:dyDescent="0.25">
      <c r="H498" s="13"/>
    </row>
    <row r="499" spans="8:8" x14ac:dyDescent="0.25">
      <c r="H499" s="13"/>
    </row>
    <row r="500" spans="8:8" x14ac:dyDescent="0.25">
      <c r="H500" s="13"/>
    </row>
    <row r="501" spans="8:8" x14ac:dyDescent="0.25">
      <c r="H501" s="13"/>
    </row>
    <row r="502" spans="8:8" x14ac:dyDescent="0.25">
      <c r="H502" s="13"/>
    </row>
    <row r="503" spans="8:8" x14ac:dyDescent="0.25">
      <c r="H503" s="13"/>
    </row>
    <row r="504" spans="8:8" x14ac:dyDescent="0.25">
      <c r="H504" s="13"/>
    </row>
    <row r="505" spans="8:8" x14ac:dyDescent="0.25">
      <c r="H505" s="13"/>
    </row>
    <row r="506" spans="8:8" x14ac:dyDescent="0.25">
      <c r="H506" s="13"/>
    </row>
    <row r="507" spans="8:8" x14ac:dyDescent="0.25">
      <c r="H507" s="13"/>
    </row>
    <row r="508" spans="8:8" x14ac:dyDescent="0.25">
      <c r="H508" s="13"/>
    </row>
    <row r="509" spans="8:8" x14ac:dyDescent="0.25">
      <c r="H509" s="13"/>
    </row>
    <row r="510" spans="8:8" x14ac:dyDescent="0.25">
      <c r="H510" s="13"/>
    </row>
    <row r="511" spans="8:8" x14ac:dyDescent="0.25">
      <c r="H511" s="13"/>
    </row>
    <row r="512" spans="8:8" x14ac:dyDescent="0.25">
      <c r="H512" s="13"/>
    </row>
    <row r="513" spans="8:8" x14ac:dyDescent="0.25">
      <c r="H513" s="13"/>
    </row>
    <row r="514" spans="8:8" x14ac:dyDescent="0.25">
      <c r="H514" s="13"/>
    </row>
    <row r="515" spans="8:8" x14ac:dyDescent="0.25">
      <c r="H515" s="13"/>
    </row>
    <row r="516" spans="8:8" x14ac:dyDescent="0.25">
      <c r="H516" s="13"/>
    </row>
    <row r="517" spans="8:8" x14ac:dyDescent="0.25">
      <c r="H517" s="13"/>
    </row>
    <row r="518" spans="8:8" x14ac:dyDescent="0.25">
      <c r="H518" s="13"/>
    </row>
    <row r="519" spans="8:8" x14ac:dyDescent="0.25">
      <c r="H519" s="13"/>
    </row>
    <row r="520" spans="8:8" x14ac:dyDescent="0.25">
      <c r="H520" s="13"/>
    </row>
    <row r="521" spans="8:8" x14ac:dyDescent="0.25">
      <c r="H521" s="13"/>
    </row>
    <row r="522" spans="8:8" x14ac:dyDescent="0.25">
      <c r="H522" s="13"/>
    </row>
    <row r="523" spans="8:8" x14ac:dyDescent="0.25">
      <c r="H523" s="13"/>
    </row>
    <row r="524" spans="8:8" x14ac:dyDescent="0.25">
      <c r="H524" s="13"/>
    </row>
    <row r="525" spans="8:8" x14ac:dyDescent="0.25">
      <c r="H525" s="13"/>
    </row>
    <row r="526" spans="8:8" x14ac:dyDescent="0.25">
      <c r="H526" s="13"/>
    </row>
    <row r="527" spans="8:8" x14ac:dyDescent="0.25">
      <c r="H527" s="13"/>
    </row>
    <row r="528" spans="8:8" x14ac:dyDescent="0.25">
      <c r="H528" s="13"/>
    </row>
    <row r="529" spans="8:8" x14ac:dyDescent="0.25">
      <c r="H529" s="13"/>
    </row>
    <row r="530" spans="8:8" x14ac:dyDescent="0.25">
      <c r="H530" s="13"/>
    </row>
    <row r="531" spans="8:8" x14ac:dyDescent="0.25">
      <c r="H531" s="13"/>
    </row>
    <row r="532" spans="8:8" x14ac:dyDescent="0.25">
      <c r="H532" s="13"/>
    </row>
    <row r="533" spans="8:8" x14ac:dyDescent="0.25">
      <c r="H533" s="13"/>
    </row>
    <row r="534" spans="8:8" x14ac:dyDescent="0.25">
      <c r="H534" s="13"/>
    </row>
    <row r="535" spans="8:8" x14ac:dyDescent="0.25">
      <c r="H535" s="13"/>
    </row>
    <row r="536" spans="8:8" x14ac:dyDescent="0.25">
      <c r="H536" s="13"/>
    </row>
    <row r="537" spans="8:8" x14ac:dyDescent="0.25">
      <c r="H537" s="13"/>
    </row>
    <row r="538" spans="8:8" x14ac:dyDescent="0.25">
      <c r="H538" s="13"/>
    </row>
    <row r="539" spans="8:8" x14ac:dyDescent="0.25">
      <c r="H539" s="13"/>
    </row>
    <row r="540" spans="8:8" x14ac:dyDescent="0.25">
      <c r="H540" s="13"/>
    </row>
    <row r="541" spans="8:8" x14ac:dyDescent="0.25">
      <c r="H541" s="13"/>
    </row>
    <row r="542" spans="8:8" x14ac:dyDescent="0.25">
      <c r="H542" s="13"/>
    </row>
    <row r="543" spans="8:8" x14ac:dyDescent="0.25">
      <c r="H543" s="13"/>
    </row>
    <row r="544" spans="8:8" x14ac:dyDescent="0.25">
      <c r="H544" s="13"/>
    </row>
    <row r="545" spans="8:8" x14ac:dyDescent="0.25">
      <c r="H545" s="13"/>
    </row>
    <row r="546" spans="8:8" x14ac:dyDescent="0.25">
      <c r="H546" s="13"/>
    </row>
    <row r="547" spans="8:8" x14ac:dyDescent="0.25">
      <c r="H547" s="13"/>
    </row>
    <row r="548" spans="8:8" x14ac:dyDescent="0.25">
      <c r="H548" s="13"/>
    </row>
    <row r="549" spans="8:8" x14ac:dyDescent="0.25">
      <c r="H549" s="13"/>
    </row>
    <row r="550" spans="8:8" x14ac:dyDescent="0.25">
      <c r="H550" s="13"/>
    </row>
    <row r="551" spans="8:8" x14ac:dyDescent="0.25">
      <c r="H551" s="13"/>
    </row>
    <row r="552" spans="8:8" x14ac:dyDescent="0.25">
      <c r="H552" s="13"/>
    </row>
    <row r="553" spans="8:8" x14ac:dyDescent="0.25">
      <c r="H553" s="13"/>
    </row>
    <row r="554" spans="8:8" x14ac:dyDescent="0.25">
      <c r="H554" s="13"/>
    </row>
    <row r="555" spans="8:8" x14ac:dyDescent="0.25">
      <c r="H555" s="13"/>
    </row>
    <row r="556" spans="8:8" x14ac:dyDescent="0.25">
      <c r="H556" s="13"/>
    </row>
    <row r="557" spans="8:8" x14ac:dyDescent="0.25">
      <c r="H557" s="13"/>
    </row>
    <row r="558" spans="8:8" x14ac:dyDescent="0.25">
      <c r="H558" s="13"/>
    </row>
    <row r="559" spans="8:8" x14ac:dyDescent="0.25">
      <c r="H559" s="13"/>
    </row>
    <row r="560" spans="8:8" x14ac:dyDescent="0.25">
      <c r="H560" s="13"/>
    </row>
    <row r="561" spans="8:8" x14ac:dyDescent="0.25">
      <c r="H561" s="13"/>
    </row>
    <row r="562" spans="8:8" x14ac:dyDescent="0.25">
      <c r="H562" s="13"/>
    </row>
    <row r="563" spans="8:8" x14ac:dyDescent="0.25">
      <c r="H563" s="13"/>
    </row>
    <row r="564" spans="8:8" x14ac:dyDescent="0.25">
      <c r="H564" s="13"/>
    </row>
    <row r="565" spans="8:8" x14ac:dyDescent="0.25">
      <c r="H565" s="13"/>
    </row>
    <row r="566" spans="8:8" x14ac:dyDescent="0.25">
      <c r="H566" s="13"/>
    </row>
    <row r="567" spans="8:8" x14ac:dyDescent="0.25">
      <c r="H567" s="13"/>
    </row>
    <row r="568" spans="8:8" x14ac:dyDescent="0.25">
      <c r="H568" s="13"/>
    </row>
    <row r="569" spans="8:8" x14ac:dyDescent="0.25">
      <c r="H569" s="13"/>
    </row>
    <row r="570" spans="8:8" x14ac:dyDescent="0.25">
      <c r="H570" s="13"/>
    </row>
    <row r="571" spans="8:8" x14ac:dyDescent="0.25">
      <c r="H571" s="13"/>
    </row>
    <row r="572" spans="8:8" x14ac:dyDescent="0.25">
      <c r="H572" s="13"/>
    </row>
    <row r="573" spans="8:8" x14ac:dyDescent="0.25">
      <c r="H573" s="13"/>
    </row>
    <row r="574" spans="8:8" x14ac:dyDescent="0.25">
      <c r="H574" s="13"/>
    </row>
    <row r="575" spans="8:8" x14ac:dyDescent="0.25">
      <c r="H575" s="13"/>
    </row>
    <row r="576" spans="8:8" x14ac:dyDescent="0.25">
      <c r="H576" s="13"/>
    </row>
    <row r="577" spans="8:8" x14ac:dyDescent="0.25">
      <c r="H577" s="13"/>
    </row>
    <row r="578" spans="8:8" x14ac:dyDescent="0.25">
      <c r="H578" s="13"/>
    </row>
    <row r="579" spans="8:8" x14ac:dyDescent="0.25">
      <c r="H579" s="13"/>
    </row>
    <row r="580" spans="8:8" x14ac:dyDescent="0.25">
      <c r="H580" s="13"/>
    </row>
    <row r="581" spans="8:8" x14ac:dyDescent="0.25">
      <c r="H581" s="13"/>
    </row>
    <row r="582" spans="8:8" x14ac:dyDescent="0.25">
      <c r="H582" s="13"/>
    </row>
    <row r="583" spans="8:8" x14ac:dyDescent="0.25">
      <c r="H583" s="13"/>
    </row>
    <row r="584" spans="8:8" x14ac:dyDescent="0.25">
      <c r="H584" s="13"/>
    </row>
    <row r="585" spans="8:8" x14ac:dyDescent="0.25">
      <c r="H585" s="13"/>
    </row>
    <row r="586" spans="8:8" x14ac:dyDescent="0.25">
      <c r="H586" s="13"/>
    </row>
    <row r="587" spans="8:8" x14ac:dyDescent="0.25">
      <c r="H587" s="13"/>
    </row>
    <row r="588" spans="8:8" x14ac:dyDescent="0.25">
      <c r="H588" s="13"/>
    </row>
    <row r="589" spans="8:8" x14ac:dyDescent="0.25">
      <c r="H589" s="13"/>
    </row>
    <row r="590" spans="8:8" x14ac:dyDescent="0.25">
      <c r="H590" s="13"/>
    </row>
    <row r="591" spans="8:8" x14ac:dyDescent="0.25">
      <c r="H591" s="13"/>
    </row>
    <row r="592" spans="8:8" x14ac:dyDescent="0.25">
      <c r="H592" s="13"/>
    </row>
    <row r="593" spans="8:8" x14ac:dyDescent="0.25">
      <c r="H593" s="13"/>
    </row>
    <row r="594" spans="8:8" x14ac:dyDescent="0.25">
      <c r="H594" s="13"/>
    </row>
    <row r="595" spans="8:8" x14ac:dyDescent="0.25">
      <c r="H595" s="13"/>
    </row>
    <row r="596" spans="8:8" x14ac:dyDescent="0.25">
      <c r="H596" s="13"/>
    </row>
    <row r="597" spans="8:8" x14ac:dyDescent="0.25">
      <c r="H597" s="13"/>
    </row>
    <row r="598" spans="8:8" x14ac:dyDescent="0.25">
      <c r="H598" s="13"/>
    </row>
    <row r="599" spans="8:8" x14ac:dyDescent="0.25">
      <c r="H599" s="13"/>
    </row>
    <row r="600" spans="8:8" x14ac:dyDescent="0.25">
      <c r="H600" s="13"/>
    </row>
    <row r="601" spans="8:8" x14ac:dyDescent="0.25">
      <c r="H601" s="13"/>
    </row>
    <row r="602" spans="8:8" x14ac:dyDescent="0.25">
      <c r="H602" s="13"/>
    </row>
    <row r="603" spans="8:8" x14ac:dyDescent="0.25">
      <c r="H603" s="13"/>
    </row>
    <row r="604" spans="8:8" x14ac:dyDescent="0.25">
      <c r="H604" s="13"/>
    </row>
    <row r="605" spans="8:8" x14ac:dyDescent="0.25">
      <c r="H605" s="13"/>
    </row>
    <row r="606" spans="8:8" x14ac:dyDescent="0.25">
      <c r="H606" s="13"/>
    </row>
    <row r="607" spans="8:8" x14ac:dyDescent="0.25">
      <c r="H607" s="13"/>
    </row>
    <row r="608" spans="8:8" x14ac:dyDescent="0.25">
      <c r="H608" s="13"/>
    </row>
    <row r="609" spans="8:8" x14ac:dyDescent="0.25">
      <c r="H609" s="13"/>
    </row>
    <row r="610" spans="8:8" x14ac:dyDescent="0.25">
      <c r="H610" s="13"/>
    </row>
    <row r="611" spans="8:8" x14ac:dyDescent="0.25">
      <c r="H611" s="13"/>
    </row>
    <row r="612" spans="8:8" x14ac:dyDescent="0.25">
      <c r="H612" s="13"/>
    </row>
    <row r="613" spans="8:8" x14ac:dyDescent="0.25">
      <c r="H613" s="13"/>
    </row>
    <row r="614" spans="8:8" x14ac:dyDescent="0.25">
      <c r="H614" s="13"/>
    </row>
    <row r="615" spans="8:8" x14ac:dyDescent="0.25">
      <c r="H615" s="13"/>
    </row>
    <row r="616" spans="8:8" x14ac:dyDescent="0.25">
      <c r="H616" s="13"/>
    </row>
    <row r="617" spans="8:8" x14ac:dyDescent="0.25">
      <c r="H617" s="13"/>
    </row>
    <row r="618" spans="8:8" x14ac:dyDescent="0.25">
      <c r="H618" s="13"/>
    </row>
    <row r="619" spans="8:8" x14ac:dyDescent="0.25">
      <c r="H619" s="13"/>
    </row>
    <row r="620" spans="8:8" x14ac:dyDescent="0.25">
      <c r="H620" s="13"/>
    </row>
    <row r="621" spans="8:8" x14ac:dyDescent="0.25">
      <c r="H621" s="13"/>
    </row>
    <row r="622" spans="8:8" x14ac:dyDescent="0.25">
      <c r="H622" s="13"/>
    </row>
    <row r="623" spans="8:8" x14ac:dyDescent="0.25">
      <c r="H623" s="13"/>
    </row>
    <row r="624" spans="8:8" x14ac:dyDescent="0.25">
      <c r="H624" s="13"/>
    </row>
    <row r="625" spans="8:8" x14ac:dyDescent="0.25">
      <c r="H625" s="13"/>
    </row>
    <row r="626" spans="8:8" x14ac:dyDescent="0.25">
      <c r="H626" s="13"/>
    </row>
    <row r="627" spans="8:8" x14ac:dyDescent="0.25">
      <c r="H627" s="13"/>
    </row>
    <row r="628" spans="8:8" x14ac:dyDescent="0.25">
      <c r="H628" s="13"/>
    </row>
    <row r="629" spans="8:8" x14ac:dyDescent="0.25">
      <c r="H629" s="13"/>
    </row>
    <row r="630" spans="8:8" x14ac:dyDescent="0.25">
      <c r="H630" s="13"/>
    </row>
    <row r="631" spans="8:8" x14ac:dyDescent="0.25">
      <c r="H631" s="13"/>
    </row>
    <row r="632" spans="8:8" x14ac:dyDescent="0.25">
      <c r="H632" s="13"/>
    </row>
    <row r="633" spans="8:8" x14ac:dyDescent="0.25">
      <c r="H633" s="13"/>
    </row>
    <row r="634" spans="8:8" x14ac:dyDescent="0.25">
      <c r="H634" s="13"/>
    </row>
    <row r="635" spans="8:8" x14ac:dyDescent="0.25">
      <c r="H635" s="13"/>
    </row>
    <row r="636" spans="8:8" x14ac:dyDescent="0.25">
      <c r="H636" s="13"/>
    </row>
    <row r="637" spans="8:8" x14ac:dyDescent="0.25">
      <c r="H637" s="13"/>
    </row>
    <row r="638" spans="8:8" x14ac:dyDescent="0.25">
      <c r="H638" s="13"/>
    </row>
    <row r="639" spans="8:8" x14ac:dyDescent="0.25">
      <c r="H639" s="13"/>
    </row>
    <row r="640" spans="8:8" x14ac:dyDescent="0.25">
      <c r="H640" s="13"/>
    </row>
    <row r="641" spans="8:8" x14ac:dyDescent="0.25">
      <c r="H641" s="13"/>
    </row>
    <row r="642" spans="8:8" x14ac:dyDescent="0.25">
      <c r="H642" s="13"/>
    </row>
    <row r="643" spans="8:8" x14ac:dyDescent="0.25">
      <c r="H643" s="13"/>
    </row>
    <row r="644" spans="8:8" x14ac:dyDescent="0.25">
      <c r="H644" s="13"/>
    </row>
    <row r="645" spans="8:8" x14ac:dyDescent="0.25">
      <c r="H645" s="13"/>
    </row>
    <row r="646" spans="8:8" x14ac:dyDescent="0.25">
      <c r="H646" s="13"/>
    </row>
    <row r="647" spans="8:8" x14ac:dyDescent="0.25">
      <c r="H647" s="13"/>
    </row>
    <row r="648" spans="8:8" x14ac:dyDescent="0.25">
      <c r="H648" s="13"/>
    </row>
    <row r="649" spans="8:8" x14ac:dyDescent="0.25">
      <c r="H649" s="13"/>
    </row>
    <row r="650" spans="8:8" x14ac:dyDescent="0.25">
      <c r="H650" s="13"/>
    </row>
    <row r="651" spans="8:8" x14ac:dyDescent="0.25">
      <c r="H651" s="13"/>
    </row>
    <row r="652" spans="8:8" x14ac:dyDescent="0.25">
      <c r="H652" s="13"/>
    </row>
    <row r="653" spans="8:8" x14ac:dyDescent="0.25">
      <c r="H653" s="13"/>
    </row>
    <row r="654" spans="8:8" x14ac:dyDescent="0.25">
      <c r="H654" s="13"/>
    </row>
    <row r="655" spans="8:8" x14ac:dyDescent="0.25">
      <c r="H655" s="13"/>
    </row>
    <row r="656" spans="8:8" x14ac:dyDescent="0.25">
      <c r="H656" s="13"/>
    </row>
    <row r="657" spans="8:8" x14ac:dyDescent="0.25">
      <c r="H657" s="13"/>
    </row>
    <row r="658" spans="8:8" x14ac:dyDescent="0.25">
      <c r="H658" s="13"/>
    </row>
    <row r="659" spans="8:8" x14ac:dyDescent="0.25">
      <c r="H659" s="13"/>
    </row>
  </sheetData>
  <mergeCells count="1">
    <mergeCell ref="A1:I1"/>
  </mergeCells>
  <pageMargins left="0.25" right="0.25" top="0.75" bottom="0.75" header="0.3" footer="0.3"/>
  <pageSetup paperSize="9" scale="59" orientation="landscape" r:id="rId1"/>
  <colBreaks count="1" manualBreakCount="1">
    <brk id="9" max="127" man="1"/>
  </col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26"/>
  <sheetViews>
    <sheetView zoomScale="85" zoomScaleNormal="85" workbookViewId="0">
      <selection activeCell="C6" sqref="C6"/>
    </sheetView>
  </sheetViews>
  <sheetFormatPr baseColWidth="10" defaultRowHeight="15" x14ac:dyDescent="0.25"/>
  <cols>
    <col min="1" max="1" width="27.7109375" style="363" bestFit="1" customWidth="1"/>
    <col min="2" max="2" width="25.5703125" style="364" customWidth="1"/>
    <col min="3" max="3" width="21.85546875" style="364" customWidth="1"/>
    <col min="4" max="4" width="13.7109375" style="364" customWidth="1"/>
    <col min="5" max="5" width="16.140625" style="364" customWidth="1"/>
    <col min="6" max="6" width="14.140625" style="364" customWidth="1"/>
    <col min="7" max="7" width="11.42578125" style="364"/>
    <col min="8" max="8" width="13.7109375" style="364" customWidth="1"/>
    <col min="9" max="9" width="16.28515625" style="365" customWidth="1"/>
    <col min="10" max="10" width="17.140625" style="366" customWidth="1"/>
    <col min="11" max="11" width="29.7109375" style="100" customWidth="1"/>
    <col min="12" max="16384" width="11.42578125" style="100"/>
  </cols>
  <sheetData>
    <row r="1" spans="1:11" x14ac:dyDescent="0.25">
      <c r="A1" s="410" t="s">
        <v>632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</row>
    <row r="2" spans="1:1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</row>
    <row r="3" spans="1:11" ht="63" customHeight="1" x14ac:dyDescent="0.25">
      <c r="A3" s="367" t="s">
        <v>2</v>
      </c>
      <c r="B3" s="368" t="s">
        <v>0</v>
      </c>
      <c r="C3" s="368" t="s">
        <v>1</v>
      </c>
      <c r="D3" s="368" t="s">
        <v>3</v>
      </c>
      <c r="E3" s="368" t="s">
        <v>4</v>
      </c>
      <c r="F3" s="368" t="s">
        <v>637</v>
      </c>
      <c r="G3" s="368" t="s">
        <v>629</v>
      </c>
      <c r="H3" s="368" t="s">
        <v>631</v>
      </c>
      <c r="I3" s="369" t="s">
        <v>630</v>
      </c>
      <c r="J3" s="370" t="s">
        <v>7</v>
      </c>
      <c r="K3" s="368" t="s">
        <v>31</v>
      </c>
    </row>
    <row r="4" spans="1:11" x14ac:dyDescent="0.25">
      <c r="A4" s="100"/>
      <c r="B4" s="100"/>
      <c r="C4" s="100"/>
      <c r="D4" s="100"/>
      <c r="E4" s="100"/>
      <c r="F4" s="100"/>
      <c r="G4" s="100"/>
      <c r="H4" s="100"/>
      <c r="I4" s="100"/>
      <c r="J4" s="100"/>
    </row>
    <row r="5" spans="1:11" x14ac:dyDescent="0.25">
      <c r="A5" s="100"/>
      <c r="B5" s="100"/>
      <c r="C5" s="100"/>
      <c r="D5" s="100"/>
      <c r="E5" s="100"/>
      <c r="F5" s="100"/>
      <c r="G5" s="100"/>
      <c r="H5" s="100"/>
      <c r="I5" s="100"/>
      <c r="J5" s="100"/>
    </row>
    <row r="6" spans="1:11" s="23" customFormat="1" ht="22.5" customHeight="1" x14ac:dyDescent="0.25"/>
    <row r="7" spans="1:11" s="23" customFormat="1" ht="27" customHeight="1" x14ac:dyDescent="0.25"/>
    <row r="8" spans="1:11" s="323" customFormat="1" x14ac:dyDescent="0.25"/>
    <row r="9" spans="1:11" s="323" customFormat="1" ht="30" customHeight="1" x14ac:dyDescent="0.25"/>
    <row r="10" spans="1:11" s="323" customFormat="1" x14ac:dyDescent="0.25"/>
    <row r="11" spans="1:11" s="323" customFormat="1" x14ac:dyDescent="0.25"/>
    <row r="12" spans="1:11" s="323" customFormat="1" x14ac:dyDescent="0.25"/>
    <row r="13" spans="1:11" s="323" customFormat="1" ht="45" customHeight="1" x14ac:dyDescent="0.25"/>
    <row r="14" spans="1:11" s="323" customFormat="1" ht="45" customHeight="1" x14ac:dyDescent="0.25"/>
    <row r="15" spans="1:11" s="323" customFormat="1" ht="45" customHeight="1" x14ac:dyDescent="0.25"/>
    <row r="16" spans="1:11" s="323" customFormat="1" ht="30" customHeight="1" x14ac:dyDescent="0.25"/>
    <row r="17" spans="1:10" s="323" customFormat="1" ht="45" customHeight="1" x14ac:dyDescent="0.25"/>
    <row r="18" spans="1:10" s="323" customFormat="1" x14ac:dyDescent="0.25"/>
    <row r="19" spans="1:10" s="323" customFormat="1" ht="30" customHeight="1" x14ac:dyDescent="0.25"/>
    <row r="20" spans="1:10" s="323" customFormat="1" ht="30" customHeight="1" x14ac:dyDescent="0.25"/>
    <row r="21" spans="1:10" s="323" customFormat="1" ht="45" customHeight="1" x14ac:dyDescent="0.25"/>
    <row r="22" spans="1:10" s="323" customFormat="1" x14ac:dyDescent="0.25"/>
    <row r="23" spans="1:10" s="323" customFormat="1" x14ac:dyDescent="0.25"/>
    <row r="24" spans="1:10" s="323" customFormat="1" ht="30" customHeight="1" x14ac:dyDescent="0.25"/>
    <row r="25" spans="1:10" s="323" customFormat="1" ht="30" customHeight="1" x14ac:dyDescent="0.25"/>
    <row r="26" spans="1:10" x14ac:dyDescent="0.25">
      <c r="A26" s="100"/>
      <c r="B26" s="100"/>
      <c r="C26" s="100"/>
      <c r="D26" s="100"/>
      <c r="E26" s="100"/>
      <c r="F26" s="100"/>
      <c r="G26" s="100"/>
      <c r="H26" s="100"/>
      <c r="I26" s="100"/>
      <c r="J26" s="100"/>
    </row>
    <row r="27" spans="1:10" x14ac:dyDescent="0.25">
      <c r="A27" s="100"/>
      <c r="B27" s="100"/>
      <c r="C27" s="100"/>
      <c r="D27" s="100"/>
      <c r="E27" s="100"/>
      <c r="F27" s="100"/>
      <c r="G27" s="100"/>
      <c r="H27" s="100"/>
      <c r="I27" s="100"/>
      <c r="J27" s="100"/>
    </row>
    <row r="28" spans="1:10" x14ac:dyDescent="0.25">
      <c r="A28" s="100"/>
      <c r="B28" s="100"/>
      <c r="C28" s="100"/>
      <c r="D28" s="100"/>
      <c r="E28" s="100"/>
      <c r="F28" s="100"/>
      <c r="G28" s="100"/>
      <c r="H28" s="100"/>
      <c r="I28" s="100"/>
      <c r="J28" s="100"/>
    </row>
    <row r="29" spans="1:10" x14ac:dyDescent="0.25">
      <c r="A29" s="100"/>
      <c r="B29" s="100"/>
      <c r="C29" s="100"/>
      <c r="D29" s="100"/>
      <c r="E29" s="100"/>
      <c r="F29" s="100"/>
      <c r="G29" s="100"/>
      <c r="H29" s="100"/>
      <c r="I29" s="100"/>
      <c r="J29" s="100"/>
    </row>
    <row r="30" spans="1:10" x14ac:dyDescent="0.25">
      <c r="A30" s="100"/>
      <c r="B30" s="100"/>
      <c r="C30" s="100"/>
      <c r="D30" s="100"/>
      <c r="E30" s="100"/>
      <c r="F30" s="100"/>
      <c r="G30" s="100"/>
      <c r="H30" s="100"/>
      <c r="I30" s="100"/>
      <c r="J30" s="100"/>
    </row>
    <row r="31" spans="1:10" x14ac:dyDescent="0.25">
      <c r="A31" s="100"/>
      <c r="B31" s="100"/>
      <c r="C31" s="100"/>
      <c r="D31" s="100"/>
      <c r="E31" s="100"/>
      <c r="F31" s="100"/>
      <c r="G31" s="100"/>
      <c r="H31" s="100"/>
      <c r="I31" s="100"/>
      <c r="J31" s="100"/>
    </row>
    <row r="32" spans="1:10" x14ac:dyDescent="0.25">
      <c r="A32" s="100"/>
      <c r="B32" s="100"/>
      <c r="C32" s="100"/>
      <c r="D32" s="100"/>
      <c r="E32" s="100"/>
      <c r="F32" s="100"/>
      <c r="G32" s="100"/>
      <c r="H32" s="100"/>
      <c r="I32" s="100"/>
      <c r="J32" s="100"/>
    </row>
    <row r="33" spans="1:10" x14ac:dyDescent="0.25">
      <c r="A33" s="100"/>
      <c r="B33" s="100"/>
      <c r="C33" s="100"/>
      <c r="D33" s="100"/>
      <c r="E33" s="100"/>
      <c r="F33" s="100"/>
      <c r="G33" s="100"/>
      <c r="H33" s="100"/>
      <c r="I33" s="100"/>
      <c r="J33" s="100"/>
    </row>
    <row r="34" spans="1:10" x14ac:dyDescent="0.25">
      <c r="A34" s="100"/>
      <c r="B34" s="100"/>
      <c r="C34" s="100"/>
      <c r="D34" s="100"/>
      <c r="E34" s="100"/>
      <c r="F34" s="100"/>
      <c r="G34" s="100"/>
      <c r="H34" s="100"/>
      <c r="I34" s="100"/>
      <c r="J34" s="100"/>
    </row>
    <row r="35" spans="1:10" x14ac:dyDescent="0.25">
      <c r="A35" s="100"/>
      <c r="B35" s="100"/>
      <c r="C35" s="100"/>
      <c r="D35" s="100"/>
      <c r="E35" s="100"/>
      <c r="F35" s="100"/>
      <c r="G35" s="100"/>
      <c r="H35" s="100"/>
      <c r="I35" s="100"/>
      <c r="J35" s="100"/>
    </row>
    <row r="36" spans="1:10" x14ac:dyDescent="0.25">
      <c r="A36" s="100"/>
      <c r="B36" s="100"/>
      <c r="C36" s="100"/>
      <c r="D36" s="100"/>
      <c r="E36" s="100"/>
      <c r="F36" s="100"/>
      <c r="G36" s="100"/>
      <c r="H36" s="100"/>
      <c r="I36" s="100"/>
      <c r="J36" s="100"/>
    </row>
    <row r="37" spans="1:10" x14ac:dyDescent="0.25">
      <c r="A37" s="100"/>
      <c r="B37" s="100"/>
      <c r="C37" s="100"/>
      <c r="D37" s="100"/>
      <c r="E37" s="100"/>
      <c r="F37" s="100"/>
      <c r="G37" s="100"/>
      <c r="H37" s="100"/>
      <c r="I37" s="100"/>
      <c r="J37" s="100"/>
    </row>
    <row r="38" spans="1:10" x14ac:dyDescent="0.25">
      <c r="A38" s="100"/>
      <c r="B38" s="100"/>
      <c r="C38" s="100"/>
      <c r="D38" s="100"/>
      <c r="E38" s="100"/>
      <c r="F38" s="100"/>
      <c r="G38" s="100"/>
      <c r="H38" s="100"/>
      <c r="I38" s="100"/>
      <c r="J38" s="100"/>
    </row>
    <row r="39" spans="1:10" x14ac:dyDescent="0.25">
      <c r="A39" s="100"/>
      <c r="B39" s="100"/>
      <c r="C39" s="100"/>
      <c r="D39" s="100"/>
      <c r="E39" s="100"/>
      <c r="F39" s="100"/>
      <c r="G39" s="100"/>
      <c r="H39" s="100"/>
      <c r="I39" s="100"/>
      <c r="J39" s="100"/>
    </row>
    <row r="40" spans="1:10" x14ac:dyDescent="0.25">
      <c r="A40" s="100"/>
      <c r="B40" s="100"/>
      <c r="C40" s="100"/>
      <c r="D40" s="100"/>
      <c r="E40" s="100"/>
      <c r="F40" s="100"/>
      <c r="G40" s="100"/>
      <c r="H40" s="100"/>
      <c r="I40" s="100"/>
      <c r="J40" s="100"/>
    </row>
    <row r="41" spans="1:10" x14ac:dyDescent="0.25">
      <c r="A41" s="100"/>
      <c r="B41" s="100"/>
      <c r="C41" s="100"/>
      <c r="D41" s="100"/>
      <c r="E41" s="100"/>
      <c r="F41" s="100"/>
      <c r="G41" s="100"/>
      <c r="H41" s="100"/>
      <c r="I41" s="100"/>
      <c r="J41" s="100"/>
    </row>
    <row r="42" spans="1:10" x14ac:dyDescent="0.25">
      <c r="A42" s="100"/>
      <c r="B42" s="100"/>
      <c r="C42" s="100"/>
      <c r="D42" s="100"/>
      <c r="E42" s="100"/>
      <c r="F42" s="100"/>
      <c r="G42" s="100"/>
      <c r="H42" s="100"/>
      <c r="I42" s="100"/>
      <c r="J42" s="100"/>
    </row>
    <row r="43" spans="1:10" x14ac:dyDescent="0.25">
      <c r="A43" s="100"/>
      <c r="B43" s="100"/>
      <c r="C43" s="100"/>
      <c r="D43" s="100"/>
      <c r="E43" s="100"/>
      <c r="F43" s="100"/>
      <c r="G43" s="100"/>
      <c r="H43" s="100"/>
      <c r="I43" s="100"/>
      <c r="J43" s="100"/>
    </row>
    <row r="44" spans="1:10" x14ac:dyDescent="0.25">
      <c r="A44" s="100"/>
      <c r="B44" s="100"/>
      <c r="C44" s="100"/>
      <c r="D44" s="100"/>
      <c r="E44" s="100"/>
      <c r="F44" s="100"/>
      <c r="G44" s="100"/>
      <c r="H44" s="100"/>
      <c r="I44" s="100"/>
      <c r="J44" s="100"/>
    </row>
    <row r="45" spans="1:10" x14ac:dyDescent="0.25">
      <c r="A45" s="100"/>
      <c r="B45" s="100"/>
      <c r="C45" s="100"/>
      <c r="D45" s="100"/>
      <c r="E45" s="100"/>
      <c r="F45" s="100"/>
      <c r="G45" s="100"/>
      <c r="H45" s="100"/>
      <c r="I45" s="100"/>
      <c r="J45" s="100"/>
    </row>
    <row r="46" spans="1:10" x14ac:dyDescent="0.25">
      <c r="A46" s="100"/>
      <c r="B46" s="100"/>
      <c r="C46" s="100"/>
      <c r="D46" s="100"/>
      <c r="E46" s="100"/>
      <c r="F46" s="100"/>
      <c r="G46" s="100"/>
      <c r="H46" s="100"/>
      <c r="I46" s="100"/>
      <c r="J46" s="100"/>
    </row>
    <row r="47" spans="1:10" x14ac:dyDescent="0.25">
      <c r="A47" s="100"/>
      <c r="B47" s="100"/>
      <c r="C47" s="100"/>
      <c r="D47" s="100"/>
      <c r="E47" s="100"/>
      <c r="F47" s="100"/>
      <c r="G47" s="100"/>
      <c r="H47" s="100"/>
      <c r="I47" s="100"/>
      <c r="J47" s="100"/>
    </row>
    <row r="48" spans="1:10" x14ac:dyDescent="0.25">
      <c r="A48" s="100"/>
      <c r="B48" s="100"/>
      <c r="C48" s="100"/>
      <c r="D48" s="100"/>
      <c r="E48" s="100"/>
      <c r="F48" s="100"/>
      <c r="G48" s="100"/>
      <c r="H48" s="100"/>
      <c r="I48" s="100"/>
      <c r="J48" s="100"/>
    </row>
    <row r="49" spans="1:10" x14ac:dyDescent="0.25">
      <c r="A49" s="100"/>
      <c r="B49" s="100"/>
      <c r="C49" s="100"/>
      <c r="D49" s="100"/>
      <c r="E49" s="100"/>
      <c r="F49" s="100"/>
      <c r="G49" s="100"/>
      <c r="H49" s="100"/>
      <c r="I49" s="100"/>
      <c r="J49" s="100"/>
    </row>
    <row r="50" spans="1:10" x14ac:dyDescent="0.25">
      <c r="A50" s="364"/>
      <c r="D50" s="365"/>
      <c r="E50" s="366"/>
      <c r="F50" s="100"/>
      <c r="G50" s="100"/>
      <c r="H50" s="100"/>
      <c r="I50" s="100"/>
      <c r="J50" s="100"/>
    </row>
    <row r="51" spans="1:10" x14ac:dyDescent="0.25">
      <c r="A51" s="364"/>
      <c r="D51" s="365"/>
      <c r="E51" s="366"/>
      <c r="F51" s="100"/>
      <c r="G51" s="100"/>
      <c r="H51" s="100"/>
      <c r="I51" s="100"/>
      <c r="J51" s="100"/>
    </row>
    <row r="52" spans="1:10" x14ac:dyDescent="0.25">
      <c r="A52" s="364"/>
      <c r="D52" s="365"/>
      <c r="E52" s="366"/>
      <c r="F52" s="100"/>
      <c r="G52" s="100"/>
      <c r="H52" s="100"/>
      <c r="I52" s="100"/>
      <c r="J52" s="100"/>
    </row>
    <row r="53" spans="1:10" x14ac:dyDescent="0.25">
      <c r="A53" s="364"/>
      <c r="D53" s="365"/>
      <c r="E53" s="366"/>
      <c r="F53" s="100"/>
      <c r="G53" s="100"/>
      <c r="H53" s="100"/>
      <c r="I53" s="100"/>
      <c r="J53" s="100"/>
    </row>
    <row r="54" spans="1:10" x14ac:dyDescent="0.25">
      <c r="A54" s="364"/>
      <c r="D54" s="365"/>
      <c r="E54" s="366"/>
      <c r="F54" s="100"/>
      <c r="G54" s="100"/>
      <c r="H54" s="100"/>
      <c r="I54" s="100"/>
      <c r="J54" s="100"/>
    </row>
    <row r="55" spans="1:10" x14ac:dyDescent="0.25">
      <c r="A55" s="364"/>
      <c r="D55" s="365"/>
      <c r="E55" s="366"/>
      <c r="F55" s="100"/>
      <c r="G55" s="100"/>
      <c r="H55" s="100"/>
      <c r="I55" s="100"/>
      <c r="J55" s="100"/>
    </row>
    <row r="56" spans="1:10" x14ac:dyDescent="0.25">
      <c r="A56" s="364"/>
      <c r="D56" s="365"/>
      <c r="E56" s="366"/>
      <c r="F56" s="100"/>
      <c r="G56" s="100"/>
      <c r="H56" s="100"/>
      <c r="I56" s="100"/>
      <c r="J56" s="100"/>
    </row>
    <row r="57" spans="1:10" x14ac:dyDescent="0.25">
      <c r="A57" s="364"/>
      <c r="D57" s="365"/>
      <c r="E57" s="366"/>
      <c r="F57" s="100"/>
      <c r="G57" s="100"/>
      <c r="H57" s="100"/>
      <c r="I57" s="100"/>
      <c r="J57" s="100"/>
    </row>
    <row r="58" spans="1:10" x14ac:dyDescent="0.25">
      <c r="A58" s="364"/>
      <c r="D58" s="365"/>
      <c r="E58" s="366"/>
      <c r="F58" s="100"/>
      <c r="G58" s="100"/>
      <c r="H58" s="100"/>
      <c r="I58" s="100"/>
      <c r="J58" s="100"/>
    </row>
    <row r="59" spans="1:10" x14ac:dyDescent="0.25">
      <c r="A59" s="364"/>
      <c r="D59" s="365"/>
      <c r="E59" s="366"/>
      <c r="F59" s="100"/>
      <c r="G59" s="100"/>
      <c r="H59" s="100"/>
      <c r="I59" s="100"/>
      <c r="J59" s="100"/>
    </row>
    <row r="60" spans="1:10" x14ac:dyDescent="0.25">
      <c r="A60" s="364"/>
      <c r="D60" s="365"/>
      <c r="E60" s="366"/>
      <c r="F60" s="100"/>
      <c r="G60" s="100"/>
      <c r="H60" s="100"/>
      <c r="I60" s="100"/>
      <c r="J60" s="100"/>
    </row>
    <row r="61" spans="1:10" x14ac:dyDescent="0.25">
      <c r="A61" s="364"/>
      <c r="D61" s="365"/>
      <c r="E61" s="366"/>
      <c r="F61" s="100"/>
      <c r="G61" s="100"/>
      <c r="H61" s="100"/>
      <c r="I61" s="100"/>
      <c r="J61" s="100"/>
    </row>
    <row r="62" spans="1:10" x14ac:dyDescent="0.25">
      <c r="A62" s="364"/>
      <c r="D62" s="365"/>
      <c r="E62" s="366"/>
      <c r="F62" s="100"/>
      <c r="G62" s="100"/>
      <c r="H62" s="100"/>
      <c r="I62" s="100"/>
      <c r="J62" s="100"/>
    </row>
    <row r="63" spans="1:10" x14ac:dyDescent="0.25">
      <c r="A63" s="364"/>
      <c r="D63" s="365"/>
      <c r="E63" s="366"/>
      <c r="F63" s="100"/>
      <c r="G63" s="100"/>
      <c r="H63" s="100"/>
      <c r="I63" s="100"/>
      <c r="J63" s="100"/>
    </row>
    <row r="64" spans="1:10" x14ac:dyDescent="0.25">
      <c r="A64" s="364"/>
      <c r="D64" s="365"/>
      <c r="E64" s="366"/>
      <c r="F64" s="100"/>
      <c r="G64" s="100"/>
      <c r="H64" s="100"/>
      <c r="I64" s="100"/>
      <c r="J64" s="100"/>
    </row>
    <row r="65" spans="1:10" x14ac:dyDescent="0.25">
      <c r="A65" s="364"/>
      <c r="D65" s="365"/>
      <c r="E65" s="366"/>
      <c r="F65" s="100"/>
      <c r="G65" s="100"/>
      <c r="H65" s="100"/>
      <c r="I65" s="100"/>
      <c r="J65" s="100"/>
    </row>
    <row r="66" spans="1:10" x14ac:dyDescent="0.25">
      <c r="A66" s="364"/>
      <c r="D66" s="365"/>
      <c r="E66" s="366"/>
      <c r="F66" s="100"/>
      <c r="G66" s="100"/>
      <c r="H66" s="100"/>
      <c r="I66" s="100"/>
      <c r="J66" s="100"/>
    </row>
    <row r="67" spans="1:10" x14ac:dyDescent="0.25">
      <c r="A67" s="364"/>
      <c r="D67" s="365"/>
      <c r="E67" s="366"/>
      <c r="F67" s="100"/>
      <c r="G67" s="100"/>
      <c r="H67" s="100"/>
      <c r="I67" s="100"/>
      <c r="J67" s="100"/>
    </row>
    <row r="68" spans="1:10" x14ac:dyDescent="0.25">
      <c r="A68" s="364"/>
      <c r="D68" s="365"/>
      <c r="E68" s="366"/>
      <c r="F68" s="100"/>
      <c r="G68" s="100"/>
      <c r="H68" s="100"/>
      <c r="I68" s="100"/>
      <c r="J68" s="100"/>
    </row>
    <row r="69" spans="1:10" x14ac:dyDescent="0.25">
      <c r="A69" s="364"/>
      <c r="D69" s="365"/>
      <c r="E69" s="366"/>
      <c r="F69" s="100"/>
      <c r="G69" s="100"/>
      <c r="H69" s="100"/>
      <c r="I69" s="100"/>
      <c r="J69" s="100"/>
    </row>
    <row r="70" spans="1:10" x14ac:dyDescent="0.25">
      <c r="A70" s="364"/>
      <c r="D70" s="365"/>
      <c r="E70" s="366"/>
      <c r="F70" s="100"/>
      <c r="G70" s="100"/>
      <c r="H70" s="100"/>
      <c r="I70" s="100"/>
      <c r="J70" s="100"/>
    </row>
    <row r="71" spans="1:10" x14ac:dyDescent="0.25">
      <c r="A71" s="364"/>
      <c r="D71" s="365"/>
      <c r="E71" s="366"/>
      <c r="F71" s="100"/>
      <c r="G71" s="100"/>
      <c r="H71" s="100"/>
      <c r="I71" s="100"/>
      <c r="J71" s="100"/>
    </row>
    <row r="72" spans="1:10" x14ac:dyDescent="0.25">
      <c r="A72" s="364"/>
      <c r="D72" s="365"/>
      <c r="E72" s="366"/>
      <c r="F72" s="100"/>
      <c r="G72" s="100"/>
      <c r="H72" s="100"/>
      <c r="I72" s="100"/>
      <c r="J72" s="100"/>
    </row>
    <row r="73" spans="1:10" x14ac:dyDescent="0.25">
      <c r="A73" s="364"/>
      <c r="D73" s="365"/>
      <c r="E73" s="366"/>
      <c r="F73" s="100"/>
      <c r="G73" s="100"/>
      <c r="H73" s="100"/>
      <c r="I73" s="100"/>
      <c r="J73" s="100"/>
    </row>
    <row r="74" spans="1:10" x14ac:dyDescent="0.25">
      <c r="A74" s="364"/>
      <c r="D74" s="365"/>
      <c r="E74" s="366"/>
      <c r="F74" s="100"/>
      <c r="G74" s="100"/>
      <c r="H74" s="100"/>
      <c r="I74" s="100"/>
      <c r="J74" s="100"/>
    </row>
    <row r="75" spans="1:10" x14ac:dyDescent="0.25">
      <c r="A75" s="364"/>
      <c r="D75" s="365"/>
      <c r="E75" s="366"/>
      <c r="F75" s="100"/>
      <c r="G75" s="100"/>
      <c r="H75" s="100"/>
      <c r="I75" s="100"/>
      <c r="J75" s="100"/>
    </row>
    <row r="76" spans="1:10" x14ac:dyDescent="0.25">
      <c r="A76" s="364"/>
      <c r="D76" s="365"/>
      <c r="E76" s="366"/>
      <c r="F76" s="100"/>
      <c r="G76" s="100"/>
      <c r="H76" s="100"/>
      <c r="I76" s="100"/>
      <c r="J76" s="100"/>
    </row>
    <row r="77" spans="1:10" x14ac:dyDescent="0.25">
      <c r="A77" s="364"/>
      <c r="D77" s="365"/>
      <c r="E77" s="366"/>
      <c r="F77" s="100"/>
      <c r="G77" s="100"/>
      <c r="H77" s="100"/>
      <c r="I77" s="100"/>
      <c r="J77" s="100"/>
    </row>
    <row r="78" spans="1:10" x14ac:dyDescent="0.25">
      <c r="A78" s="364"/>
      <c r="D78" s="365"/>
      <c r="E78" s="366"/>
      <c r="F78" s="100"/>
      <c r="G78" s="100"/>
      <c r="H78" s="100"/>
      <c r="I78" s="100"/>
      <c r="J78" s="100"/>
    </row>
    <row r="79" spans="1:10" x14ac:dyDescent="0.25">
      <c r="A79" s="364"/>
      <c r="D79" s="365"/>
      <c r="E79" s="366"/>
      <c r="F79" s="100"/>
      <c r="G79" s="100"/>
      <c r="H79" s="100"/>
      <c r="I79" s="100"/>
      <c r="J79" s="100"/>
    </row>
    <row r="80" spans="1:10" x14ac:dyDescent="0.25">
      <c r="A80" s="364"/>
      <c r="D80" s="365"/>
      <c r="E80" s="366"/>
      <c r="F80" s="100"/>
      <c r="G80" s="100"/>
      <c r="H80" s="100"/>
      <c r="I80" s="100"/>
      <c r="J80" s="100"/>
    </row>
    <row r="81" spans="1:10" x14ac:dyDescent="0.25">
      <c r="A81" s="364"/>
      <c r="D81" s="365"/>
      <c r="E81" s="366"/>
      <c r="F81" s="100"/>
      <c r="G81" s="100"/>
      <c r="H81" s="100"/>
      <c r="I81" s="100"/>
      <c r="J81" s="100"/>
    </row>
    <row r="82" spans="1:10" x14ac:dyDescent="0.25">
      <c r="A82" s="364"/>
      <c r="D82" s="365"/>
      <c r="E82" s="366"/>
      <c r="F82" s="100"/>
      <c r="G82" s="100"/>
      <c r="H82" s="100"/>
      <c r="I82" s="100"/>
      <c r="J82" s="100"/>
    </row>
    <row r="83" spans="1:10" x14ac:dyDescent="0.25">
      <c r="A83" s="364"/>
      <c r="D83" s="365"/>
      <c r="E83" s="366"/>
      <c r="F83" s="100"/>
      <c r="G83" s="100"/>
      <c r="H83" s="100"/>
      <c r="I83" s="100"/>
      <c r="J83" s="100"/>
    </row>
    <row r="84" spans="1:10" x14ac:dyDescent="0.25">
      <c r="A84" s="364"/>
      <c r="D84" s="365"/>
      <c r="E84" s="366"/>
      <c r="F84" s="100"/>
      <c r="G84" s="100"/>
      <c r="H84" s="100"/>
      <c r="I84" s="100"/>
      <c r="J84" s="100"/>
    </row>
    <row r="85" spans="1:10" x14ac:dyDescent="0.25">
      <c r="A85" s="364"/>
      <c r="D85" s="365"/>
      <c r="E85" s="366"/>
      <c r="F85" s="100"/>
      <c r="G85" s="100"/>
      <c r="H85" s="100"/>
      <c r="I85" s="100"/>
      <c r="J85" s="100"/>
    </row>
    <row r="86" spans="1:10" x14ac:dyDescent="0.25">
      <c r="A86" s="364"/>
      <c r="D86" s="365"/>
      <c r="E86" s="366"/>
      <c r="F86" s="100"/>
      <c r="G86" s="100"/>
      <c r="H86" s="100"/>
      <c r="I86" s="100"/>
      <c r="J86" s="100"/>
    </row>
    <row r="87" spans="1:10" x14ac:dyDescent="0.25">
      <c r="A87" s="364"/>
      <c r="D87" s="365"/>
      <c r="E87" s="366"/>
      <c r="F87" s="100"/>
      <c r="G87" s="100"/>
      <c r="H87" s="100"/>
      <c r="I87" s="100"/>
      <c r="J87" s="100"/>
    </row>
    <row r="88" spans="1:10" x14ac:dyDescent="0.25">
      <c r="A88" s="364"/>
      <c r="D88" s="365"/>
      <c r="E88" s="366"/>
      <c r="F88" s="100"/>
      <c r="G88" s="100"/>
      <c r="H88" s="100"/>
      <c r="I88" s="100"/>
      <c r="J88" s="100"/>
    </row>
    <row r="89" spans="1:10" x14ac:dyDescent="0.25">
      <c r="A89" s="364"/>
      <c r="D89" s="365"/>
      <c r="E89" s="366"/>
      <c r="F89" s="100"/>
      <c r="G89" s="100"/>
      <c r="H89" s="100"/>
      <c r="I89" s="100"/>
      <c r="J89" s="100"/>
    </row>
    <row r="90" spans="1:10" x14ac:dyDescent="0.25">
      <c r="A90" s="364"/>
      <c r="D90" s="365"/>
      <c r="E90" s="366"/>
      <c r="F90" s="100"/>
      <c r="G90" s="100"/>
      <c r="H90" s="100"/>
      <c r="I90" s="100"/>
      <c r="J90" s="100"/>
    </row>
    <row r="91" spans="1:10" x14ac:dyDescent="0.25">
      <c r="A91" s="364"/>
      <c r="D91" s="365"/>
      <c r="E91" s="366"/>
      <c r="F91" s="100"/>
      <c r="G91" s="100"/>
      <c r="H91" s="100"/>
      <c r="I91" s="100"/>
      <c r="J91" s="100"/>
    </row>
    <row r="92" spans="1:10" x14ac:dyDescent="0.25">
      <c r="A92" s="364"/>
      <c r="D92" s="365"/>
      <c r="E92" s="366"/>
      <c r="F92" s="100"/>
      <c r="G92" s="100"/>
      <c r="H92" s="100"/>
      <c r="I92" s="100"/>
      <c r="J92" s="100"/>
    </row>
    <row r="93" spans="1:10" x14ac:dyDescent="0.25">
      <c r="A93" s="364"/>
      <c r="D93" s="365"/>
      <c r="E93" s="366"/>
      <c r="F93" s="100"/>
      <c r="G93" s="100"/>
      <c r="H93" s="100"/>
      <c r="I93" s="100"/>
      <c r="J93" s="100"/>
    </row>
    <row r="94" spans="1:10" x14ac:dyDescent="0.25">
      <c r="A94" s="364"/>
      <c r="D94" s="365"/>
      <c r="E94" s="366"/>
      <c r="F94" s="100"/>
      <c r="G94" s="100"/>
      <c r="H94" s="100"/>
      <c r="I94" s="100"/>
      <c r="J94" s="100"/>
    </row>
    <row r="95" spans="1:10" x14ac:dyDescent="0.25">
      <c r="A95" s="364"/>
      <c r="D95" s="365"/>
      <c r="E95" s="366"/>
      <c r="F95" s="100"/>
      <c r="G95" s="100"/>
      <c r="H95" s="100"/>
      <c r="I95" s="100"/>
      <c r="J95" s="100"/>
    </row>
    <row r="96" spans="1:10" x14ac:dyDescent="0.25">
      <c r="A96" s="364"/>
      <c r="D96" s="365"/>
      <c r="E96" s="366"/>
      <c r="F96" s="100"/>
      <c r="G96" s="100"/>
      <c r="H96" s="100"/>
      <c r="I96" s="100"/>
      <c r="J96" s="100"/>
    </row>
    <row r="97" spans="1:10" x14ac:dyDescent="0.25">
      <c r="A97" s="364"/>
      <c r="D97" s="365"/>
      <c r="E97" s="366"/>
      <c r="F97" s="100"/>
      <c r="G97" s="100"/>
      <c r="H97" s="100"/>
      <c r="I97" s="100"/>
      <c r="J97" s="100"/>
    </row>
    <row r="98" spans="1:10" x14ac:dyDescent="0.25">
      <c r="A98" s="364"/>
      <c r="D98" s="365"/>
      <c r="E98" s="366"/>
      <c r="F98" s="100"/>
      <c r="G98" s="100"/>
      <c r="H98" s="100"/>
      <c r="I98" s="100"/>
      <c r="J98" s="100"/>
    </row>
    <row r="99" spans="1:10" x14ac:dyDescent="0.25">
      <c r="A99" s="364"/>
      <c r="D99" s="365"/>
      <c r="E99" s="366"/>
      <c r="F99" s="100"/>
      <c r="G99" s="100"/>
      <c r="H99" s="100"/>
      <c r="I99" s="100"/>
      <c r="J99" s="100"/>
    </row>
    <row r="100" spans="1:10" x14ac:dyDescent="0.25">
      <c r="A100" s="364"/>
      <c r="D100" s="365"/>
      <c r="E100" s="366"/>
      <c r="F100" s="100"/>
      <c r="G100" s="100"/>
      <c r="H100" s="100"/>
      <c r="I100" s="100"/>
      <c r="J100" s="100"/>
    </row>
    <row r="101" spans="1:10" x14ac:dyDescent="0.25">
      <c r="A101" s="364"/>
      <c r="D101" s="365"/>
      <c r="E101" s="366"/>
      <c r="F101" s="100"/>
      <c r="G101" s="100"/>
      <c r="H101" s="100"/>
      <c r="I101" s="100"/>
      <c r="J101" s="100"/>
    </row>
    <row r="102" spans="1:10" x14ac:dyDescent="0.25">
      <c r="A102" s="364"/>
      <c r="D102" s="365"/>
      <c r="E102" s="366"/>
      <c r="F102" s="100"/>
      <c r="G102" s="100"/>
      <c r="H102" s="100"/>
      <c r="I102" s="100"/>
      <c r="J102" s="100"/>
    </row>
    <row r="103" spans="1:10" x14ac:dyDescent="0.25">
      <c r="A103" s="364"/>
      <c r="D103" s="365"/>
      <c r="E103" s="366"/>
      <c r="F103" s="100"/>
      <c r="G103" s="100"/>
      <c r="H103" s="100"/>
      <c r="I103" s="100"/>
      <c r="J103" s="100"/>
    </row>
    <row r="104" spans="1:10" x14ac:dyDescent="0.25">
      <c r="A104" s="364"/>
      <c r="D104" s="365"/>
      <c r="E104" s="366"/>
      <c r="F104" s="100"/>
      <c r="G104" s="100"/>
      <c r="H104" s="100"/>
      <c r="I104" s="100"/>
      <c r="J104" s="100"/>
    </row>
    <row r="105" spans="1:10" x14ac:dyDescent="0.25">
      <c r="A105" s="364"/>
      <c r="D105" s="365"/>
      <c r="E105" s="366"/>
      <c r="F105" s="100"/>
      <c r="G105" s="100"/>
      <c r="H105" s="100"/>
      <c r="I105" s="100"/>
      <c r="J105" s="100"/>
    </row>
    <row r="106" spans="1:10" x14ac:dyDescent="0.25">
      <c r="A106" s="364"/>
      <c r="D106" s="365"/>
      <c r="E106" s="366"/>
      <c r="F106" s="100"/>
      <c r="G106" s="100"/>
      <c r="H106" s="100"/>
      <c r="I106" s="100"/>
      <c r="J106" s="100"/>
    </row>
    <row r="107" spans="1:10" x14ac:dyDescent="0.25">
      <c r="A107" s="364"/>
      <c r="D107" s="365"/>
      <c r="E107" s="366"/>
      <c r="F107" s="100"/>
      <c r="G107" s="100"/>
      <c r="H107" s="100"/>
      <c r="I107" s="100"/>
      <c r="J107" s="100"/>
    </row>
    <row r="108" spans="1:10" x14ac:dyDescent="0.25">
      <c r="A108" s="364"/>
      <c r="D108" s="365"/>
      <c r="E108" s="366"/>
      <c r="F108" s="100"/>
      <c r="G108" s="100"/>
      <c r="H108" s="100"/>
      <c r="I108" s="100"/>
      <c r="J108" s="100"/>
    </row>
    <row r="109" spans="1:10" x14ac:dyDescent="0.25">
      <c r="A109" s="364"/>
      <c r="D109" s="365"/>
      <c r="E109" s="366"/>
      <c r="F109" s="100"/>
      <c r="G109" s="100"/>
      <c r="H109" s="100"/>
      <c r="I109" s="100"/>
      <c r="J109" s="100"/>
    </row>
    <row r="110" spans="1:10" x14ac:dyDescent="0.25">
      <c r="A110" s="364"/>
      <c r="D110" s="365"/>
      <c r="E110" s="366"/>
      <c r="F110" s="100"/>
      <c r="G110" s="100"/>
      <c r="H110" s="100"/>
      <c r="I110" s="100"/>
      <c r="J110" s="100"/>
    </row>
    <row r="111" spans="1:10" x14ac:dyDescent="0.25">
      <c r="A111" s="364"/>
      <c r="D111" s="365"/>
      <c r="E111" s="366"/>
      <c r="F111" s="100"/>
      <c r="G111" s="100"/>
      <c r="H111" s="100"/>
      <c r="I111" s="100"/>
      <c r="J111" s="100"/>
    </row>
    <row r="112" spans="1:10" x14ac:dyDescent="0.25">
      <c r="A112" s="364"/>
      <c r="D112" s="365"/>
      <c r="E112" s="366"/>
      <c r="F112" s="100"/>
      <c r="G112" s="100"/>
      <c r="H112" s="100"/>
      <c r="I112" s="100"/>
      <c r="J112" s="100"/>
    </row>
    <row r="113" spans="1:10" x14ac:dyDescent="0.25">
      <c r="A113" s="364"/>
      <c r="D113" s="365"/>
      <c r="E113" s="366"/>
      <c r="F113" s="100"/>
      <c r="G113" s="100"/>
      <c r="H113" s="100"/>
      <c r="I113" s="100"/>
      <c r="J113" s="100"/>
    </row>
    <row r="114" spans="1:10" x14ac:dyDescent="0.25">
      <c r="A114" s="364"/>
      <c r="D114" s="365"/>
      <c r="E114" s="366"/>
      <c r="F114" s="100"/>
      <c r="G114" s="100"/>
      <c r="H114" s="100"/>
      <c r="I114" s="100"/>
      <c r="J114" s="100"/>
    </row>
    <row r="115" spans="1:10" x14ac:dyDescent="0.25">
      <c r="A115" s="364"/>
      <c r="D115" s="365"/>
      <c r="E115" s="366"/>
      <c r="F115" s="100"/>
      <c r="G115" s="100"/>
      <c r="H115" s="100"/>
      <c r="I115" s="100"/>
      <c r="J115" s="100"/>
    </row>
    <row r="116" spans="1:10" x14ac:dyDescent="0.25">
      <c r="A116" s="364"/>
      <c r="D116" s="365"/>
      <c r="E116" s="366"/>
      <c r="F116" s="100"/>
      <c r="G116" s="100"/>
      <c r="H116" s="100"/>
      <c r="I116" s="100"/>
      <c r="J116" s="100"/>
    </row>
    <row r="117" spans="1:10" x14ac:dyDescent="0.25">
      <c r="A117" s="364"/>
      <c r="D117" s="365"/>
      <c r="E117" s="366"/>
      <c r="F117" s="100"/>
      <c r="G117" s="100"/>
      <c r="H117" s="100"/>
      <c r="I117" s="100"/>
      <c r="J117" s="100"/>
    </row>
    <row r="118" spans="1:10" x14ac:dyDescent="0.25">
      <c r="A118" s="364"/>
      <c r="D118" s="365"/>
      <c r="E118" s="366"/>
      <c r="F118" s="100"/>
      <c r="G118" s="100"/>
      <c r="H118" s="100"/>
      <c r="I118" s="100"/>
      <c r="J118" s="100"/>
    </row>
    <row r="119" spans="1:10" x14ac:dyDescent="0.25">
      <c r="A119" s="364"/>
      <c r="D119" s="365"/>
      <c r="E119" s="366"/>
      <c r="F119" s="100"/>
      <c r="G119" s="100"/>
      <c r="H119" s="100"/>
      <c r="I119" s="100"/>
      <c r="J119" s="100"/>
    </row>
    <row r="120" spans="1:10" x14ac:dyDescent="0.25">
      <c r="A120" s="364"/>
      <c r="D120" s="365"/>
      <c r="E120" s="366"/>
      <c r="F120" s="100"/>
      <c r="G120" s="100"/>
      <c r="H120" s="100"/>
      <c r="I120" s="100"/>
      <c r="J120" s="100"/>
    </row>
    <row r="121" spans="1:10" x14ac:dyDescent="0.25">
      <c r="A121" s="364"/>
      <c r="D121" s="365"/>
      <c r="E121" s="366"/>
      <c r="F121" s="100"/>
      <c r="G121" s="100"/>
      <c r="H121" s="100"/>
      <c r="I121" s="100"/>
      <c r="J121" s="100"/>
    </row>
    <row r="122" spans="1:10" x14ac:dyDescent="0.25">
      <c r="A122" s="364"/>
      <c r="D122" s="365"/>
      <c r="E122" s="366"/>
      <c r="F122" s="100"/>
      <c r="G122" s="100"/>
      <c r="H122" s="100"/>
      <c r="I122" s="100"/>
      <c r="J122" s="100"/>
    </row>
    <row r="123" spans="1:10" x14ac:dyDescent="0.25">
      <c r="A123" s="364"/>
      <c r="D123" s="365"/>
      <c r="E123" s="366"/>
      <c r="F123" s="100"/>
      <c r="G123" s="100"/>
      <c r="H123" s="100"/>
      <c r="I123" s="100"/>
      <c r="J123" s="100"/>
    </row>
    <row r="124" spans="1:10" x14ac:dyDescent="0.25">
      <c r="A124" s="364"/>
      <c r="D124" s="365"/>
      <c r="E124" s="366"/>
      <c r="F124" s="100"/>
      <c r="G124" s="100"/>
      <c r="H124" s="100"/>
      <c r="I124" s="100"/>
      <c r="J124" s="100"/>
    </row>
    <row r="125" spans="1:10" x14ac:dyDescent="0.25">
      <c r="A125" s="364"/>
      <c r="D125" s="365"/>
      <c r="E125" s="366"/>
      <c r="F125" s="100"/>
      <c r="G125" s="100"/>
      <c r="H125" s="100"/>
      <c r="I125" s="100"/>
      <c r="J125" s="100"/>
    </row>
    <row r="126" spans="1:10" x14ac:dyDescent="0.25">
      <c r="A126" s="364"/>
      <c r="D126" s="365"/>
      <c r="E126" s="366"/>
      <c r="F126" s="100"/>
      <c r="G126" s="100"/>
      <c r="H126" s="100"/>
      <c r="I126" s="100"/>
      <c r="J126" s="100"/>
    </row>
  </sheetData>
  <mergeCells count="1">
    <mergeCell ref="A1:K2"/>
  </mergeCells>
  <pageMargins left="0.23622047244094491" right="0.23622047244094491" top="0.74803149606299213" bottom="0.74803149606299213" header="0.31496062992125984" footer="0.31496062992125984"/>
  <pageSetup paperSize="9" scale="60" fitToWidth="0" fitToHeight="0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K526"/>
  <sheetViews>
    <sheetView zoomScaleNormal="100" workbookViewId="0">
      <selection activeCell="H174" sqref="H174"/>
    </sheetView>
  </sheetViews>
  <sheetFormatPr baseColWidth="10" defaultRowHeight="15" x14ac:dyDescent="0.25"/>
  <cols>
    <col min="1" max="1" width="27.42578125" customWidth="1"/>
    <col min="2" max="2" width="16.5703125" customWidth="1"/>
    <col min="3" max="3" width="19.5703125" customWidth="1"/>
    <col min="4" max="4" width="9.7109375" customWidth="1"/>
    <col min="5" max="5" width="22" customWidth="1"/>
    <col min="6" max="6" width="19.7109375" customWidth="1"/>
    <col min="7" max="7" width="19.5703125" customWidth="1"/>
    <col min="8" max="8" width="31.42578125" customWidth="1"/>
    <col min="9" max="9" width="62.140625" bestFit="1" customWidth="1"/>
  </cols>
  <sheetData>
    <row r="1" spans="1:11" ht="28.5" x14ac:dyDescent="0.25">
      <c r="A1" s="411" t="s">
        <v>44</v>
      </c>
      <c r="B1" s="411"/>
      <c r="C1" s="411"/>
      <c r="D1" s="411"/>
      <c r="E1" s="411"/>
      <c r="F1" s="411"/>
      <c r="G1" s="411"/>
      <c r="H1" s="411"/>
      <c r="I1" s="411"/>
    </row>
    <row r="2" spans="1:11" s="99" customFormat="1" ht="45" x14ac:dyDescent="0.25">
      <c r="A2" s="84" t="s">
        <v>2</v>
      </c>
      <c r="B2" s="85" t="s">
        <v>0</v>
      </c>
      <c r="C2" s="85" t="s">
        <v>1</v>
      </c>
      <c r="D2" s="85" t="s">
        <v>3</v>
      </c>
      <c r="E2" s="85" t="s">
        <v>5</v>
      </c>
      <c r="F2" s="85" t="s">
        <v>6</v>
      </c>
      <c r="G2" s="85" t="s">
        <v>4</v>
      </c>
      <c r="H2" s="86" t="s">
        <v>7</v>
      </c>
      <c r="I2" s="87" t="s">
        <v>15</v>
      </c>
      <c r="J2" s="99" t="s">
        <v>47</v>
      </c>
      <c r="K2" s="99" t="s">
        <v>59</v>
      </c>
    </row>
    <row r="3" spans="1:11" s="2" customFormat="1" x14ac:dyDescent="0.25">
      <c r="A3" s="284">
        <v>42370</v>
      </c>
      <c r="B3" s="285" t="s">
        <v>92</v>
      </c>
      <c r="C3" s="285" t="s">
        <v>93</v>
      </c>
      <c r="D3" s="286">
        <v>42306</v>
      </c>
      <c r="E3" s="285">
        <v>100</v>
      </c>
      <c r="F3" s="287"/>
      <c r="G3" s="288"/>
      <c r="H3" s="289"/>
      <c r="I3" s="287" t="s">
        <v>94</v>
      </c>
    </row>
    <row r="4" spans="1:11" hidden="1" x14ac:dyDescent="0.25">
      <c r="A4" s="105"/>
      <c r="B4" s="106"/>
      <c r="C4" s="106"/>
      <c r="D4" s="107"/>
      <c r="E4" s="106"/>
      <c r="F4" s="108"/>
      <c r="G4" s="37"/>
      <c r="H4" s="109"/>
      <c r="I4" s="108"/>
    </row>
    <row r="5" spans="1:11" hidden="1" x14ac:dyDescent="0.25">
      <c r="A5" s="59"/>
      <c r="B5" s="50"/>
      <c r="C5" s="50"/>
      <c r="D5" s="52"/>
      <c r="E5" s="50"/>
      <c r="F5" s="53"/>
      <c r="G5" s="68"/>
      <c r="H5" s="51"/>
      <c r="I5" s="53"/>
    </row>
    <row r="6" spans="1:11" hidden="1" x14ac:dyDescent="0.25">
      <c r="A6" s="59"/>
      <c r="B6" s="50"/>
      <c r="C6" s="50"/>
      <c r="D6" s="52"/>
      <c r="E6" s="50"/>
      <c r="F6" s="53"/>
      <c r="G6" s="68"/>
      <c r="H6" s="51"/>
      <c r="I6" s="53"/>
    </row>
    <row r="7" spans="1:11" hidden="1" x14ac:dyDescent="0.25">
      <c r="A7" s="59"/>
      <c r="B7" s="50"/>
      <c r="C7" s="50"/>
      <c r="D7" s="52"/>
      <c r="E7" s="50"/>
      <c r="F7" s="53"/>
      <c r="G7" s="68"/>
      <c r="H7" s="246"/>
      <c r="I7" s="53"/>
    </row>
    <row r="8" spans="1:11" hidden="1" x14ac:dyDescent="0.25">
      <c r="A8" s="59"/>
      <c r="B8" s="50"/>
      <c r="C8" s="50"/>
      <c r="D8" s="52"/>
      <c r="E8" s="50"/>
      <c r="F8" s="53"/>
      <c r="G8" s="68"/>
      <c r="H8" s="51"/>
      <c r="I8" s="53"/>
    </row>
    <row r="9" spans="1:11" hidden="1" x14ac:dyDescent="0.25">
      <c r="A9" s="59"/>
      <c r="B9" s="50"/>
      <c r="C9" s="50"/>
      <c r="D9" s="50"/>
      <c r="E9" s="50"/>
      <c r="F9" s="53"/>
      <c r="G9" s="68"/>
      <c r="H9" s="51"/>
      <c r="I9" s="188"/>
    </row>
    <row r="10" spans="1:11" hidden="1" x14ac:dyDescent="0.25">
      <c r="A10" s="59"/>
      <c r="B10" s="50"/>
      <c r="C10" s="50"/>
      <c r="D10" s="52"/>
      <c r="E10" s="50"/>
      <c r="F10" s="53"/>
      <c r="G10" s="68"/>
      <c r="H10" s="51"/>
      <c r="I10" s="53"/>
    </row>
    <row r="11" spans="1:11" hidden="1" x14ac:dyDescent="0.25">
      <c r="A11" s="59"/>
      <c r="B11" s="50"/>
      <c r="C11" s="50"/>
      <c r="D11" s="52"/>
      <c r="E11" s="50"/>
      <c r="F11" s="53"/>
      <c r="G11" s="68"/>
      <c r="H11" s="51"/>
      <c r="I11" s="188"/>
    </row>
    <row r="12" spans="1:11" hidden="1" x14ac:dyDescent="0.25">
      <c r="A12" s="59"/>
      <c r="B12" s="50"/>
      <c r="C12" s="50"/>
      <c r="D12" s="52"/>
      <c r="E12" s="50"/>
      <c r="F12" s="53"/>
      <c r="G12" s="68"/>
      <c r="H12" s="246"/>
      <c r="I12" s="53"/>
    </row>
    <row r="13" spans="1:11" hidden="1" x14ac:dyDescent="0.25">
      <c r="A13" s="59"/>
      <c r="B13" s="50"/>
      <c r="C13" s="50"/>
      <c r="D13" s="52"/>
      <c r="E13" s="50"/>
      <c r="F13" s="53"/>
      <c r="G13" s="68"/>
      <c r="H13" s="51"/>
      <c r="I13" s="188"/>
    </row>
    <row r="14" spans="1:11" hidden="1" x14ac:dyDescent="0.25">
      <c r="A14" s="59"/>
      <c r="B14" s="50"/>
      <c r="C14" s="50"/>
      <c r="D14" s="52"/>
      <c r="E14" s="50"/>
      <c r="F14" s="53"/>
      <c r="G14" s="68"/>
      <c r="H14" s="51"/>
      <c r="I14" s="188"/>
    </row>
    <row r="15" spans="1:11" hidden="1" x14ac:dyDescent="0.25">
      <c r="A15" s="59"/>
      <c r="B15" s="50"/>
      <c r="C15" s="50"/>
      <c r="D15" s="52"/>
      <c r="E15" s="50"/>
      <c r="F15" s="53"/>
      <c r="G15" s="68"/>
      <c r="H15" s="51"/>
      <c r="I15" s="188"/>
    </row>
    <row r="16" spans="1:11" hidden="1" x14ac:dyDescent="0.25">
      <c r="A16" s="59"/>
      <c r="B16" s="50"/>
      <c r="C16" s="50"/>
      <c r="D16" s="52"/>
      <c r="E16" s="50"/>
      <c r="F16" s="53"/>
      <c r="G16" s="68"/>
      <c r="H16" s="51"/>
      <c r="I16" s="188"/>
    </row>
    <row r="17" spans="1:9" hidden="1" x14ac:dyDescent="0.25">
      <c r="A17" s="59"/>
      <c r="B17" s="50"/>
      <c r="C17" s="50"/>
      <c r="D17" s="52"/>
      <c r="E17" s="50"/>
      <c r="F17" s="53"/>
      <c r="G17" s="68"/>
      <c r="H17" s="58"/>
      <c r="I17" s="53"/>
    </row>
    <row r="18" spans="1:9" hidden="1" x14ac:dyDescent="0.25">
      <c r="A18" s="59"/>
      <c r="B18" s="50"/>
      <c r="C18" s="50"/>
      <c r="D18" s="52"/>
      <c r="E18" s="50"/>
      <c r="F18" s="53"/>
      <c r="G18" s="68"/>
      <c r="H18" s="58"/>
      <c r="I18" s="53"/>
    </row>
    <row r="19" spans="1:9" hidden="1" x14ac:dyDescent="0.25">
      <c r="A19" s="59"/>
      <c r="B19" s="50"/>
      <c r="C19" s="50"/>
      <c r="D19" s="52"/>
      <c r="E19" s="50"/>
      <c r="F19" s="53"/>
      <c r="G19" s="68"/>
      <c r="H19" s="51"/>
      <c r="I19" s="53"/>
    </row>
    <row r="20" spans="1:9" hidden="1" x14ac:dyDescent="0.25">
      <c r="A20" s="59"/>
      <c r="B20" s="50"/>
      <c r="C20" s="50"/>
      <c r="D20" s="52"/>
      <c r="E20" s="50"/>
      <c r="F20" s="53"/>
      <c r="G20" s="68"/>
      <c r="H20" s="51"/>
      <c r="I20" s="53"/>
    </row>
    <row r="21" spans="1:9" hidden="1" x14ac:dyDescent="0.25">
      <c r="A21" s="59"/>
      <c r="B21" s="50"/>
      <c r="C21" s="50"/>
      <c r="D21" s="52"/>
      <c r="E21" s="50"/>
      <c r="F21" s="53"/>
      <c r="G21" s="68"/>
      <c r="H21" s="51"/>
      <c r="I21" s="53"/>
    </row>
    <row r="22" spans="1:9" hidden="1" x14ac:dyDescent="0.25">
      <c r="A22" s="59"/>
      <c r="B22" s="50"/>
      <c r="C22" s="50"/>
      <c r="D22" s="50"/>
      <c r="E22" s="50"/>
      <c r="F22" s="53"/>
      <c r="G22" s="68"/>
      <c r="H22" s="51"/>
      <c r="I22" s="53"/>
    </row>
    <row r="23" spans="1:9" hidden="1" x14ac:dyDescent="0.25">
      <c r="A23" s="59"/>
      <c r="B23" s="50"/>
      <c r="C23" s="50"/>
      <c r="D23" s="50"/>
      <c r="E23" s="50"/>
      <c r="F23" s="53"/>
      <c r="G23" s="68"/>
      <c r="H23" s="51"/>
      <c r="I23" s="53"/>
    </row>
    <row r="24" spans="1:9" hidden="1" x14ac:dyDescent="0.25">
      <c r="A24" s="59"/>
      <c r="B24" s="50"/>
      <c r="C24" s="50"/>
      <c r="D24" s="52"/>
      <c r="E24" s="50"/>
      <c r="F24" s="53"/>
      <c r="G24" s="68"/>
      <c r="H24" s="51"/>
      <c r="I24" s="53"/>
    </row>
    <row r="25" spans="1:9" hidden="1" x14ac:dyDescent="0.25">
      <c r="A25" s="59"/>
      <c r="B25" s="50"/>
      <c r="C25" s="50"/>
      <c r="D25" s="52"/>
      <c r="E25" s="50"/>
      <c r="F25" s="53"/>
      <c r="G25" s="68"/>
      <c r="H25" s="58"/>
      <c r="I25" s="53"/>
    </row>
    <row r="26" spans="1:9" hidden="1" x14ac:dyDescent="0.25">
      <c r="A26" s="59"/>
      <c r="B26" s="50"/>
      <c r="C26" s="50"/>
      <c r="D26" s="52"/>
      <c r="E26" s="50"/>
      <c r="F26" s="50"/>
      <c r="G26" s="50"/>
      <c r="H26" s="51"/>
      <c r="I26" s="53"/>
    </row>
    <row r="27" spans="1:9" hidden="1" x14ac:dyDescent="0.25">
      <c r="A27" s="40"/>
      <c r="B27" s="41"/>
      <c r="C27" s="41"/>
      <c r="D27" s="42"/>
      <c r="E27" s="41"/>
      <c r="F27" s="41"/>
      <c r="G27" s="41"/>
      <c r="H27" s="43"/>
      <c r="I27" s="44"/>
    </row>
    <row r="28" spans="1:9" hidden="1" x14ac:dyDescent="0.25">
      <c r="A28" s="60"/>
      <c r="B28" s="55"/>
      <c r="C28" s="55"/>
      <c r="D28" s="61"/>
      <c r="E28" s="55"/>
      <c r="F28" s="55"/>
      <c r="G28" s="55"/>
      <c r="H28" s="56"/>
      <c r="I28" s="44"/>
    </row>
    <row r="29" spans="1:9" hidden="1" x14ac:dyDescent="0.25">
      <c r="A29" s="54"/>
      <c r="B29" s="55"/>
      <c r="C29" s="55"/>
      <c r="D29" s="61"/>
      <c r="E29" s="55"/>
      <c r="F29" s="57"/>
      <c r="G29" s="222"/>
      <c r="H29" s="56"/>
      <c r="I29" s="44"/>
    </row>
    <row r="30" spans="1:9" hidden="1" x14ac:dyDescent="0.25">
      <c r="A30" s="59"/>
      <c r="B30" s="50"/>
      <c r="C30" s="50"/>
      <c r="D30" s="52"/>
      <c r="E30" s="50"/>
      <c r="F30" s="53"/>
      <c r="G30" s="68"/>
      <c r="H30" s="51"/>
      <c r="I30" s="53"/>
    </row>
    <row r="31" spans="1:9" hidden="1" x14ac:dyDescent="0.25">
      <c r="A31" s="59"/>
      <c r="B31" s="50"/>
      <c r="C31" s="50"/>
      <c r="D31" s="50"/>
      <c r="E31" s="50"/>
      <c r="F31" s="53"/>
      <c r="G31" s="68"/>
      <c r="H31" s="51"/>
      <c r="I31" s="53"/>
    </row>
    <row r="32" spans="1:9" hidden="1" x14ac:dyDescent="0.25">
      <c r="A32" s="59"/>
      <c r="B32" s="50"/>
      <c r="C32" s="50"/>
      <c r="D32" s="52"/>
      <c r="E32" s="50"/>
      <c r="F32" s="53"/>
      <c r="G32" s="68"/>
      <c r="H32" s="51"/>
      <c r="I32" s="53"/>
    </row>
    <row r="33" spans="1:9" hidden="1" x14ac:dyDescent="0.25">
      <c r="A33" s="59"/>
      <c r="B33" s="50"/>
      <c r="C33" s="50"/>
      <c r="D33" s="50"/>
      <c r="E33" s="50"/>
      <c r="F33" s="50"/>
      <c r="G33" s="50"/>
      <c r="H33" s="51"/>
      <c r="I33" s="53"/>
    </row>
    <row r="34" spans="1:9" hidden="1" x14ac:dyDescent="0.25">
      <c r="A34" s="60"/>
      <c r="B34" s="55"/>
      <c r="C34" s="55"/>
      <c r="D34" s="61"/>
      <c r="E34" s="55"/>
      <c r="F34" s="55"/>
      <c r="G34" s="55"/>
      <c r="H34" s="56"/>
      <c r="I34" s="44"/>
    </row>
    <row r="35" spans="1:9" hidden="1" x14ac:dyDescent="0.25">
      <c r="A35" s="62"/>
      <c r="B35" s="41"/>
      <c r="C35" s="41"/>
      <c r="D35" s="41"/>
      <c r="E35" s="41"/>
      <c r="F35" s="44"/>
      <c r="G35" s="204"/>
      <c r="H35" s="43"/>
      <c r="I35" s="44"/>
    </row>
    <row r="36" spans="1:9" hidden="1" x14ac:dyDescent="0.25">
      <c r="A36" s="59"/>
      <c r="B36" s="50"/>
      <c r="C36" s="50"/>
      <c r="D36" s="52"/>
      <c r="E36" s="50"/>
      <c r="F36" s="50"/>
      <c r="G36" s="50"/>
      <c r="H36" s="51"/>
      <c r="I36" s="53"/>
    </row>
    <row r="37" spans="1:9" hidden="1" x14ac:dyDescent="0.25">
      <c r="A37" s="45"/>
      <c r="B37" s="46"/>
      <c r="C37" s="46"/>
      <c r="D37" s="47"/>
      <c r="E37" s="46"/>
      <c r="F37" s="220"/>
      <c r="G37" s="223"/>
      <c r="H37" s="48"/>
      <c r="I37" s="44"/>
    </row>
    <row r="38" spans="1:9" hidden="1" x14ac:dyDescent="0.25">
      <c r="A38" s="59"/>
      <c r="B38" s="50"/>
      <c r="C38" s="50"/>
      <c r="D38" s="50"/>
      <c r="E38" s="50"/>
      <c r="F38" s="50"/>
      <c r="G38" s="50"/>
      <c r="H38" s="51"/>
      <c r="I38" s="44"/>
    </row>
    <row r="39" spans="1:9" hidden="1" x14ac:dyDescent="0.25">
      <c r="A39" s="49"/>
      <c r="B39" s="50"/>
      <c r="C39" s="50"/>
      <c r="D39" s="50"/>
      <c r="E39" s="50"/>
      <c r="F39" s="53"/>
      <c r="G39" s="68"/>
      <c r="H39" s="51"/>
      <c r="I39" s="44"/>
    </row>
    <row r="40" spans="1:9" hidden="1" x14ac:dyDescent="0.25">
      <c r="A40" s="59"/>
      <c r="B40" s="50"/>
      <c r="C40" s="50"/>
      <c r="D40" s="50"/>
      <c r="E40" s="50"/>
      <c r="F40" s="50"/>
      <c r="G40" s="50"/>
      <c r="H40" s="51"/>
      <c r="I40" s="53"/>
    </row>
    <row r="41" spans="1:9" hidden="1" x14ac:dyDescent="0.25">
      <c r="A41" s="49"/>
      <c r="B41" s="50"/>
      <c r="C41" s="50"/>
      <c r="D41" s="52"/>
      <c r="E41" s="50"/>
      <c r="F41" s="50"/>
      <c r="G41" s="50"/>
      <c r="H41" s="51"/>
      <c r="I41" s="53"/>
    </row>
    <row r="42" spans="1:9" hidden="1" x14ac:dyDescent="0.25">
      <c r="A42" s="40"/>
      <c r="B42" s="41"/>
      <c r="C42" s="41"/>
      <c r="D42" s="42"/>
      <c r="E42" s="41"/>
      <c r="F42" s="41"/>
      <c r="G42" s="41"/>
      <c r="H42" s="43"/>
      <c r="I42" s="44"/>
    </row>
    <row r="43" spans="1:9" hidden="1" x14ac:dyDescent="0.25">
      <c r="A43" s="54"/>
      <c r="B43" s="55"/>
      <c r="C43" s="55"/>
      <c r="D43" s="55"/>
      <c r="E43" s="55"/>
      <c r="F43" s="55"/>
      <c r="G43" s="55"/>
      <c r="H43" s="56"/>
      <c r="I43" s="44"/>
    </row>
    <row r="44" spans="1:9" hidden="1" x14ac:dyDescent="0.25">
      <c r="A44" s="40"/>
      <c r="B44" s="63"/>
      <c r="C44" s="213"/>
      <c r="D44" s="216"/>
      <c r="E44" s="213"/>
      <c r="F44" s="219"/>
      <c r="G44" s="219"/>
      <c r="H44" s="227"/>
      <c r="I44" s="69"/>
    </row>
    <row r="45" spans="1:9" hidden="1" x14ac:dyDescent="0.25">
      <c r="A45" s="209"/>
      <c r="B45" s="69"/>
      <c r="C45" s="67"/>
      <c r="D45" s="67"/>
      <c r="E45" s="67"/>
      <c r="F45" s="67"/>
      <c r="G45" s="67"/>
      <c r="H45" s="66"/>
      <c r="I45" s="65"/>
    </row>
    <row r="46" spans="1:9" hidden="1" x14ac:dyDescent="0.25">
      <c r="A46" s="208"/>
      <c r="B46" s="211"/>
      <c r="C46" s="212"/>
      <c r="D46" s="215"/>
      <c r="E46" s="212"/>
      <c r="F46" s="218"/>
      <c r="G46" s="218"/>
      <c r="H46" s="226"/>
      <c r="I46" s="64"/>
    </row>
    <row r="47" spans="1:9" hidden="1" x14ac:dyDescent="0.25">
      <c r="A47" s="40"/>
      <c r="B47" s="41"/>
      <c r="C47" s="41"/>
      <c r="D47" s="42"/>
      <c r="E47" s="41"/>
      <c r="F47" s="44"/>
      <c r="G47" s="204"/>
      <c r="H47" s="43"/>
      <c r="I47" s="44"/>
    </row>
    <row r="48" spans="1:9" hidden="1" x14ac:dyDescent="0.25">
      <c r="A48" s="207"/>
      <c r="B48" s="70"/>
      <c r="C48" s="70"/>
      <c r="D48" s="71"/>
      <c r="E48" s="70"/>
      <c r="F48" s="70"/>
      <c r="G48" s="70"/>
      <c r="H48" s="72"/>
      <c r="I48" s="230"/>
    </row>
    <row r="49" spans="1:9" hidden="1" x14ac:dyDescent="0.25">
      <c r="A49" s="76"/>
      <c r="B49" s="74"/>
      <c r="C49" s="77"/>
      <c r="D49" s="78"/>
      <c r="E49" s="77"/>
      <c r="F49" s="74"/>
      <c r="G49" s="77"/>
      <c r="H49" s="75"/>
      <c r="I49" s="229"/>
    </row>
    <row r="50" spans="1:9" hidden="1" x14ac:dyDescent="0.25">
      <c r="A50" s="49"/>
      <c r="B50" s="50"/>
      <c r="C50" s="50"/>
      <c r="D50" s="52"/>
      <c r="E50" s="50"/>
      <c r="F50" s="53"/>
      <c r="G50" s="68"/>
      <c r="H50" s="51"/>
      <c r="I50" s="228"/>
    </row>
    <row r="51" spans="1:9" hidden="1" x14ac:dyDescent="0.25">
      <c r="A51" s="207"/>
      <c r="B51" s="70"/>
      <c r="C51" s="70"/>
      <c r="D51" s="71"/>
      <c r="E51" s="70"/>
      <c r="F51" s="70"/>
      <c r="G51" s="70"/>
      <c r="H51" s="72"/>
      <c r="I51" s="73"/>
    </row>
    <row r="52" spans="1:9" hidden="1" x14ac:dyDescent="0.25">
      <c r="A52" s="79"/>
      <c r="B52" s="80"/>
      <c r="C52" s="80"/>
      <c r="D52" s="82"/>
      <c r="E52" s="80"/>
      <c r="F52" s="80"/>
      <c r="G52" s="80"/>
      <c r="H52" s="81"/>
      <c r="I52" s="73"/>
    </row>
    <row r="53" spans="1:9" hidden="1" x14ac:dyDescent="0.25">
      <c r="A53" s="60"/>
      <c r="B53" s="55"/>
      <c r="C53" s="55"/>
      <c r="D53" s="61"/>
      <c r="E53" s="55"/>
      <c r="F53" s="57"/>
      <c r="G53" s="222"/>
      <c r="H53" s="56"/>
      <c r="I53" s="228"/>
    </row>
    <row r="54" spans="1:9" hidden="1" x14ac:dyDescent="0.25">
      <c r="A54" s="59"/>
      <c r="B54" s="50"/>
      <c r="C54" s="50"/>
      <c r="D54" s="52"/>
      <c r="E54" s="50"/>
      <c r="F54" s="53"/>
      <c r="G54" s="68"/>
      <c r="H54" s="51"/>
      <c r="I54" s="53"/>
    </row>
    <row r="55" spans="1:9" hidden="1" x14ac:dyDescent="0.25">
      <c r="A55" s="59"/>
      <c r="B55" s="50"/>
      <c r="C55" s="50"/>
      <c r="D55" s="52"/>
      <c r="E55" s="50"/>
      <c r="F55" s="53"/>
      <c r="G55" s="68"/>
      <c r="H55" s="51"/>
      <c r="I55" s="53"/>
    </row>
    <row r="56" spans="1:9" hidden="1" x14ac:dyDescent="0.25">
      <c r="A56" s="136"/>
      <c r="B56" s="137"/>
      <c r="C56" s="137"/>
      <c r="D56" s="138"/>
      <c r="E56" s="137"/>
      <c r="F56" s="139"/>
      <c r="G56" s="140"/>
      <c r="H56" s="141"/>
      <c r="I56" s="139"/>
    </row>
    <row r="57" spans="1:9" s="115" customFormat="1" hidden="1" x14ac:dyDescent="0.25">
      <c r="A57" s="59"/>
      <c r="B57" s="50"/>
      <c r="C57" s="50"/>
      <c r="D57" s="52"/>
      <c r="E57" s="50"/>
      <c r="F57" s="53"/>
      <c r="G57" s="68"/>
      <c r="H57" s="51"/>
      <c r="I57" s="53"/>
    </row>
    <row r="58" spans="1:9" s="115" customFormat="1" hidden="1" x14ac:dyDescent="0.25">
      <c r="A58" s="123"/>
      <c r="B58" s="104"/>
      <c r="C58" s="104"/>
      <c r="D58" s="205"/>
      <c r="E58" s="104"/>
      <c r="F58" s="104"/>
      <c r="G58" s="104"/>
      <c r="H58" s="124"/>
      <c r="I58" s="104"/>
    </row>
    <row r="59" spans="1:9" s="115" customFormat="1" hidden="1" x14ac:dyDescent="0.25">
      <c r="A59" s="110"/>
      <c r="B59" s="92"/>
      <c r="C59" s="92"/>
      <c r="D59" s="111"/>
      <c r="E59" s="92"/>
      <c r="F59" s="92"/>
      <c r="G59" s="92"/>
      <c r="H59" s="112"/>
      <c r="I59" s="114"/>
    </row>
    <row r="60" spans="1:9" s="115" customFormat="1" hidden="1" x14ac:dyDescent="0.25">
      <c r="A60" s="116"/>
      <c r="B60" s="117"/>
      <c r="C60" s="117"/>
      <c r="D60" s="118"/>
      <c r="E60" s="117"/>
      <c r="F60" s="117"/>
      <c r="G60" s="117"/>
      <c r="H60" s="119"/>
      <c r="I60" s="114"/>
    </row>
    <row r="61" spans="1:9" s="115" customFormat="1" hidden="1" x14ac:dyDescent="0.25">
      <c r="A61" s="110"/>
      <c r="B61" s="92"/>
      <c r="C61" s="92"/>
      <c r="D61" s="111"/>
      <c r="E61" s="92"/>
      <c r="F61" s="92"/>
      <c r="G61" s="92"/>
      <c r="H61" s="112"/>
      <c r="I61" s="114"/>
    </row>
    <row r="62" spans="1:9" s="115" customFormat="1" hidden="1" x14ac:dyDescent="0.25">
      <c r="A62" s="120"/>
      <c r="D62" s="121"/>
      <c r="H62" s="122"/>
      <c r="I62" s="114"/>
    </row>
    <row r="63" spans="1:9" s="115" customFormat="1" hidden="1" x14ac:dyDescent="0.25">
      <c r="A63" s="120"/>
      <c r="D63" s="121"/>
      <c r="H63" s="122"/>
      <c r="I63" s="104"/>
    </row>
    <row r="64" spans="1:9" s="115" customFormat="1" hidden="1" x14ac:dyDescent="0.25">
      <c r="A64" s="120"/>
      <c r="D64" s="121"/>
      <c r="H64" s="122"/>
      <c r="I64" s="104"/>
    </row>
    <row r="65" spans="1:11" s="115" customFormat="1" hidden="1" x14ac:dyDescent="0.25">
      <c r="A65" s="120"/>
      <c r="H65" s="122"/>
      <c r="I65" s="92"/>
    </row>
    <row r="66" spans="1:11" s="115" customFormat="1" hidden="1" x14ac:dyDescent="0.25">
      <c r="A66" s="120"/>
      <c r="H66" s="122"/>
      <c r="I66" s="104"/>
    </row>
    <row r="67" spans="1:11" s="115" customFormat="1" hidden="1" x14ac:dyDescent="0.25">
      <c r="A67" s="120"/>
      <c r="B67" s="92"/>
      <c r="C67" s="92"/>
      <c r="D67" s="111"/>
      <c r="E67" s="92"/>
      <c r="F67" s="92"/>
      <c r="G67" s="92"/>
      <c r="H67" s="92"/>
      <c r="I67" s="104"/>
    </row>
    <row r="68" spans="1:11" s="115" customFormat="1" hidden="1" x14ac:dyDescent="0.25">
      <c r="A68" s="120"/>
      <c r="D68" s="121"/>
      <c r="H68" s="122"/>
      <c r="I68" s="104"/>
    </row>
    <row r="69" spans="1:11" s="115" customFormat="1" hidden="1" x14ac:dyDescent="0.25">
      <c r="A69" s="120"/>
      <c r="H69" s="122"/>
      <c r="I69" s="104"/>
    </row>
    <row r="70" spans="1:11" s="115" customFormat="1" hidden="1" x14ac:dyDescent="0.25">
      <c r="A70" s="120"/>
      <c r="D70" s="121"/>
      <c r="H70" s="122"/>
      <c r="I70" s="104"/>
    </row>
    <row r="71" spans="1:11" s="115" customFormat="1" hidden="1" x14ac:dyDescent="0.25">
      <c r="A71" s="123"/>
      <c r="B71" s="104"/>
      <c r="C71" s="104"/>
      <c r="D71" s="104"/>
      <c r="E71" s="104"/>
      <c r="F71" s="104"/>
      <c r="G71" s="104"/>
      <c r="H71" s="124"/>
      <c r="I71" s="104"/>
    </row>
    <row r="72" spans="1:11" s="115" customFormat="1" hidden="1" x14ac:dyDescent="0.25">
      <c r="A72" s="120"/>
      <c r="D72" s="121"/>
      <c r="H72" s="125"/>
      <c r="I72" s="104"/>
    </row>
    <row r="73" spans="1:11" s="115" customFormat="1" hidden="1" x14ac:dyDescent="0.25">
      <c r="A73" s="120"/>
      <c r="D73" s="121"/>
      <c r="H73" s="125"/>
      <c r="I73" s="92"/>
      <c r="J73" s="96"/>
      <c r="K73" s="92"/>
    </row>
    <row r="74" spans="1:11" s="115" customFormat="1" hidden="1" x14ac:dyDescent="0.25">
      <c r="A74" s="126"/>
      <c r="D74" s="121"/>
      <c r="H74" s="125"/>
      <c r="I74" s="92"/>
      <c r="J74" s="92"/>
      <c r="K74" s="92"/>
    </row>
    <row r="75" spans="1:11" s="115" customFormat="1" hidden="1" x14ac:dyDescent="0.25">
      <c r="A75" s="110"/>
      <c r="B75" s="92"/>
      <c r="C75" s="92"/>
      <c r="D75" s="111"/>
      <c r="E75" s="92"/>
      <c r="F75" s="92"/>
      <c r="G75" s="92"/>
      <c r="H75" s="127"/>
      <c r="I75" s="92"/>
      <c r="J75" s="92"/>
      <c r="K75" s="92"/>
    </row>
    <row r="76" spans="1:11" s="115" customFormat="1" ht="14.25" hidden="1" customHeight="1" x14ac:dyDescent="0.25">
      <c r="A76" s="120"/>
      <c r="H76" s="122"/>
      <c r="I76" s="92"/>
      <c r="J76" s="92"/>
      <c r="K76" s="92"/>
    </row>
    <row r="77" spans="1:11" s="115" customFormat="1" hidden="1" x14ac:dyDescent="0.25">
      <c r="A77" s="120"/>
      <c r="H77" s="125"/>
      <c r="I77" s="92"/>
      <c r="J77" s="92"/>
      <c r="K77" s="92"/>
    </row>
    <row r="78" spans="1:11" s="115" customFormat="1" hidden="1" x14ac:dyDescent="0.25">
      <c r="A78" s="120"/>
      <c r="D78" s="121"/>
      <c r="H78" s="125"/>
      <c r="I78" s="92"/>
      <c r="J78" s="128"/>
      <c r="K78" s="92"/>
    </row>
    <row r="79" spans="1:11" s="115" customFormat="1" hidden="1" x14ac:dyDescent="0.25">
      <c r="A79" s="120"/>
      <c r="D79" s="121"/>
      <c r="H79" s="125"/>
      <c r="I79" s="92"/>
      <c r="J79" s="128"/>
      <c r="K79" s="92"/>
    </row>
    <row r="80" spans="1:11" s="115" customFormat="1" hidden="1" x14ac:dyDescent="0.25">
      <c r="A80" s="120"/>
      <c r="D80" s="121"/>
      <c r="H80" s="125"/>
      <c r="I80" s="92"/>
      <c r="J80" s="92"/>
      <c r="K80" s="92"/>
    </row>
    <row r="81" spans="1:11" s="115" customFormat="1" hidden="1" x14ac:dyDescent="0.25">
      <c r="A81" s="120"/>
      <c r="H81" s="125"/>
      <c r="I81" s="92"/>
      <c r="J81" s="92"/>
      <c r="K81" s="92"/>
    </row>
    <row r="82" spans="1:11" s="115" customFormat="1" hidden="1" x14ac:dyDescent="0.25">
      <c r="A82" s="110"/>
      <c r="B82" s="92"/>
      <c r="C82" s="92"/>
      <c r="D82" s="111"/>
      <c r="E82" s="92"/>
      <c r="F82" s="92"/>
      <c r="G82" s="92"/>
      <c r="H82" s="127"/>
      <c r="I82" s="92"/>
      <c r="J82" s="92"/>
      <c r="K82" s="92"/>
    </row>
    <row r="83" spans="1:11" s="115" customFormat="1" hidden="1" x14ac:dyDescent="0.25">
      <c r="A83" s="120"/>
      <c r="H83" s="125"/>
      <c r="I83" s="92"/>
      <c r="J83" s="92"/>
      <c r="K83" s="92"/>
    </row>
    <row r="84" spans="1:11" s="115" customFormat="1" hidden="1" x14ac:dyDescent="0.25">
      <c r="A84" s="110"/>
      <c r="B84" s="92"/>
      <c r="C84" s="92"/>
      <c r="D84" s="92"/>
      <c r="E84" s="92"/>
      <c r="F84" s="92"/>
      <c r="G84" s="92"/>
      <c r="H84" s="127"/>
      <c r="I84" s="92"/>
      <c r="J84" s="92"/>
      <c r="K84" s="92"/>
    </row>
    <row r="85" spans="1:11" s="92" customFormat="1" hidden="1" x14ac:dyDescent="0.25">
      <c r="A85" s="120"/>
      <c r="B85" s="129"/>
      <c r="C85" s="115"/>
      <c r="D85" s="121"/>
      <c r="E85" s="115"/>
      <c r="F85" s="115"/>
      <c r="G85" s="115"/>
      <c r="H85" s="125"/>
    </row>
    <row r="86" spans="1:11" s="115" customFormat="1" hidden="1" x14ac:dyDescent="0.25">
      <c r="A86" s="120"/>
      <c r="D86" s="121"/>
      <c r="H86" s="125"/>
      <c r="I86" s="92"/>
      <c r="J86" s="92"/>
      <c r="K86" s="92"/>
    </row>
    <row r="87" spans="1:11" s="115" customFormat="1" hidden="1" x14ac:dyDescent="0.25">
      <c r="A87" s="120"/>
      <c r="H87" s="122"/>
      <c r="I87" s="92"/>
      <c r="J87" s="92"/>
      <c r="K87" s="92"/>
    </row>
    <row r="88" spans="1:11" s="131" customFormat="1" hidden="1" x14ac:dyDescent="0.25">
      <c r="A88" s="130"/>
      <c r="D88" s="132"/>
      <c r="H88" s="133"/>
    </row>
    <row r="89" spans="1:11" s="92" customFormat="1" hidden="1" x14ac:dyDescent="0.25">
      <c r="A89" s="110"/>
      <c r="D89" s="111"/>
      <c r="H89" s="112"/>
    </row>
    <row r="90" spans="1:11" s="92" customFormat="1" hidden="1" x14ac:dyDescent="0.25">
      <c r="A90" s="110"/>
      <c r="D90" s="111"/>
      <c r="H90" s="127"/>
    </row>
    <row r="91" spans="1:11" s="92" customFormat="1" hidden="1" x14ac:dyDescent="0.25">
      <c r="A91" s="110"/>
      <c r="D91" s="111"/>
      <c r="H91" s="127"/>
    </row>
    <row r="92" spans="1:11" s="92" customFormat="1" hidden="1" x14ac:dyDescent="0.25">
      <c r="A92" s="110"/>
      <c r="D92" s="111"/>
      <c r="H92" s="127"/>
    </row>
    <row r="93" spans="1:11" s="92" customFormat="1" hidden="1" x14ac:dyDescent="0.25">
      <c r="A93" s="110"/>
      <c r="D93" s="111"/>
      <c r="H93" s="127"/>
    </row>
    <row r="94" spans="1:11" s="12" customFormat="1" hidden="1" x14ac:dyDescent="0.25">
      <c r="A94" s="110"/>
      <c r="B94" s="210"/>
      <c r="C94" s="210"/>
      <c r="D94" s="214"/>
      <c r="E94" s="210"/>
      <c r="F94" s="217"/>
      <c r="G94" s="221"/>
      <c r="H94" s="225"/>
      <c r="I94" s="217"/>
    </row>
    <row r="95" spans="1:11" hidden="1" x14ac:dyDescent="0.25">
      <c r="A95" s="110"/>
      <c r="B95" s="50"/>
      <c r="C95" s="50"/>
      <c r="D95" s="52"/>
      <c r="E95" s="50"/>
      <c r="F95" s="53"/>
      <c r="G95" s="68"/>
      <c r="H95" s="58"/>
      <c r="I95" s="53"/>
      <c r="J95" s="2"/>
      <c r="K95" s="2"/>
    </row>
    <row r="96" spans="1:11" hidden="1" x14ac:dyDescent="0.25">
      <c r="A96" s="206"/>
      <c r="B96" s="50"/>
      <c r="C96" s="50"/>
      <c r="D96" s="52"/>
      <c r="E96" s="50"/>
      <c r="F96" s="53"/>
      <c r="G96" s="68"/>
      <c r="H96" s="58"/>
      <c r="I96" s="53"/>
      <c r="J96" s="2"/>
      <c r="K96" s="2"/>
    </row>
    <row r="97" spans="1:11" hidden="1" x14ac:dyDescent="0.25">
      <c r="A97" s="49"/>
      <c r="B97" s="50"/>
      <c r="C97" s="50"/>
      <c r="D97" s="52"/>
      <c r="E97" s="50"/>
      <c r="F97" s="53"/>
      <c r="G97" s="68"/>
      <c r="H97" s="51"/>
      <c r="I97" s="53"/>
      <c r="J97" s="2"/>
      <c r="K97" s="2"/>
    </row>
    <row r="98" spans="1:11" s="2" customFormat="1" hidden="1" x14ac:dyDescent="0.25">
      <c r="A98" s="49"/>
      <c r="B98" s="50"/>
      <c r="C98" s="50"/>
      <c r="D98" s="50"/>
      <c r="E98" s="50"/>
      <c r="F98" s="53"/>
      <c r="G98" s="68"/>
      <c r="H98" s="58"/>
      <c r="I98" s="53"/>
    </row>
    <row r="99" spans="1:11" hidden="1" x14ac:dyDescent="0.25">
      <c r="A99" s="49"/>
      <c r="B99" s="50"/>
      <c r="C99" s="50"/>
      <c r="D99" s="52"/>
      <c r="E99" s="50"/>
      <c r="F99" s="53"/>
      <c r="G99" s="68"/>
      <c r="H99" s="51"/>
      <c r="I99" s="53"/>
      <c r="J99" s="2"/>
      <c r="K99" s="2"/>
    </row>
    <row r="100" spans="1:11" s="2" customFormat="1" hidden="1" x14ac:dyDescent="0.25">
      <c r="A100" s="136"/>
      <c r="B100" s="137"/>
      <c r="C100" s="137"/>
      <c r="D100" s="138"/>
      <c r="E100" s="137"/>
      <c r="F100" s="139"/>
      <c r="G100" s="140"/>
      <c r="H100" s="142"/>
      <c r="I100" s="139"/>
    </row>
    <row r="101" spans="1:11" s="2" customFormat="1" hidden="1" x14ac:dyDescent="0.25">
      <c r="A101" s="147"/>
      <c r="B101" s="137"/>
      <c r="C101" s="137"/>
      <c r="D101" s="137"/>
      <c r="E101" s="137"/>
      <c r="F101" s="139"/>
      <c r="G101" s="140"/>
      <c r="H101" s="142"/>
      <c r="I101" s="139"/>
      <c r="J101" s="135"/>
    </row>
    <row r="102" spans="1:11" hidden="1" x14ac:dyDescent="0.25">
      <c r="A102" s="148"/>
      <c r="B102" s="106"/>
      <c r="C102" s="106"/>
      <c r="D102" s="107"/>
      <c r="E102" s="106"/>
      <c r="F102" s="108"/>
      <c r="G102" s="37"/>
      <c r="H102" s="109"/>
      <c r="I102" s="108"/>
      <c r="J102" s="2"/>
      <c r="K102" s="2"/>
    </row>
    <row r="103" spans="1:11" s="2" customFormat="1" hidden="1" x14ac:dyDescent="0.25">
      <c r="A103" s="49"/>
      <c r="B103" s="50"/>
      <c r="C103" s="50"/>
      <c r="D103" s="52"/>
      <c r="E103" s="50"/>
      <c r="F103" s="53"/>
      <c r="G103" s="68"/>
      <c r="H103" s="58"/>
      <c r="I103" s="53"/>
    </row>
    <row r="104" spans="1:11" s="2" customFormat="1" hidden="1" x14ac:dyDescent="0.25">
      <c r="A104" s="49"/>
      <c r="B104" s="50"/>
      <c r="C104" s="50"/>
      <c r="D104" s="59"/>
      <c r="E104" s="50"/>
      <c r="F104" s="53"/>
      <c r="G104" s="68"/>
      <c r="H104" s="58"/>
      <c r="I104" s="53"/>
    </row>
    <row r="105" spans="1:11" hidden="1" x14ac:dyDescent="0.25">
      <c r="A105" s="49"/>
      <c r="B105" s="50"/>
      <c r="C105" s="50"/>
      <c r="D105" s="52"/>
      <c r="E105" s="50"/>
      <c r="F105" s="53"/>
      <c r="G105" s="68"/>
      <c r="H105" s="58"/>
      <c r="I105" s="53"/>
      <c r="J105" s="2"/>
      <c r="K105" s="2"/>
    </row>
    <row r="106" spans="1:11" hidden="1" x14ac:dyDescent="0.25">
      <c r="A106" s="49"/>
      <c r="B106" s="50"/>
      <c r="C106" s="50"/>
      <c r="D106" s="52"/>
      <c r="E106" s="50"/>
      <c r="F106" s="53"/>
      <c r="G106" s="68"/>
      <c r="H106" s="58"/>
      <c r="I106" s="53"/>
      <c r="J106" s="2"/>
      <c r="K106" s="2"/>
    </row>
    <row r="107" spans="1:11" hidden="1" x14ac:dyDescent="0.25">
      <c r="A107" s="49"/>
      <c r="B107" s="50"/>
      <c r="C107" s="50"/>
      <c r="D107" s="52"/>
      <c r="E107" s="50"/>
      <c r="F107" s="53"/>
      <c r="G107" s="68"/>
      <c r="H107" s="58"/>
      <c r="I107" s="53"/>
      <c r="J107" s="2"/>
      <c r="K107" s="2"/>
    </row>
    <row r="108" spans="1:11" s="2" customFormat="1" hidden="1" x14ac:dyDescent="0.25">
      <c r="A108" s="49"/>
      <c r="B108" s="50"/>
      <c r="C108" s="50"/>
      <c r="D108" s="146"/>
      <c r="E108" s="50"/>
      <c r="F108" s="53"/>
      <c r="G108" s="68"/>
      <c r="H108" s="58"/>
      <c r="I108" s="53"/>
    </row>
    <row r="109" spans="1:11" s="2" customFormat="1" hidden="1" x14ac:dyDescent="0.25">
      <c r="A109" s="49"/>
      <c r="B109" s="50"/>
      <c r="C109" s="50"/>
      <c r="D109" s="50"/>
      <c r="E109" s="50"/>
      <c r="F109" s="53"/>
      <c r="G109" s="68"/>
      <c r="H109" s="58"/>
      <c r="I109" s="53"/>
    </row>
    <row r="110" spans="1:11" hidden="1" x14ac:dyDescent="0.25">
      <c r="A110" s="148"/>
      <c r="B110" s="106"/>
      <c r="C110" s="106"/>
      <c r="D110" s="106"/>
      <c r="E110" s="106"/>
      <c r="F110" s="108"/>
      <c r="G110" s="37"/>
      <c r="H110" s="88"/>
      <c r="I110" s="108"/>
      <c r="J110" s="2"/>
      <c r="K110" s="2"/>
    </row>
    <row r="111" spans="1:11" hidden="1" x14ac:dyDescent="0.25">
      <c r="A111" s="49"/>
      <c r="B111" s="50"/>
      <c r="C111" s="50"/>
      <c r="D111" s="50"/>
      <c r="E111" s="50"/>
      <c r="F111" s="53"/>
      <c r="G111" s="68"/>
      <c r="H111" s="58"/>
      <c r="I111" s="53"/>
      <c r="J111" s="2"/>
      <c r="K111" s="2"/>
    </row>
    <row r="112" spans="1:11" s="2" customFormat="1" hidden="1" x14ac:dyDescent="0.25">
      <c r="A112" s="49"/>
      <c r="B112" s="50"/>
      <c r="C112" s="50"/>
      <c r="D112" s="50"/>
      <c r="E112" s="50"/>
      <c r="F112" s="53"/>
      <c r="G112" s="68"/>
      <c r="H112" s="58"/>
      <c r="I112" s="53"/>
    </row>
    <row r="113" spans="1:11" s="2" customFormat="1" hidden="1" x14ac:dyDescent="0.25">
      <c r="A113" s="49"/>
      <c r="B113" s="50"/>
      <c r="C113" s="50"/>
      <c r="D113" s="50"/>
      <c r="E113" s="50"/>
      <c r="F113" s="53"/>
      <c r="G113" s="68"/>
      <c r="H113" s="58"/>
      <c r="I113" s="53"/>
    </row>
    <row r="114" spans="1:11" s="2" customFormat="1" hidden="1" x14ac:dyDescent="0.25">
      <c r="A114" s="49"/>
      <c r="B114" s="50"/>
      <c r="C114" s="50"/>
      <c r="D114" s="50"/>
      <c r="E114" s="50"/>
      <c r="F114" s="53"/>
      <c r="G114" s="68"/>
      <c r="H114" s="58"/>
      <c r="I114" s="53"/>
    </row>
    <row r="115" spans="1:11" s="2" customFormat="1" hidden="1" x14ac:dyDescent="0.25">
      <c r="A115" s="49"/>
      <c r="B115" s="50"/>
      <c r="C115" s="50"/>
      <c r="D115" s="50"/>
      <c r="E115" s="50"/>
      <c r="F115" s="53"/>
      <c r="G115" s="68"/>
      <c r="H115" s="58"/>
      <c r="I115" s="53"/>
    </row>
    <row r="116" spans="1:11" hidden="1" x14ac:dyDescent="0.25">
      <c r="A116" s="59"/>
      <c r="B116" s="50"/>
      <c r="C116" s="50"/>
      <c r="D116" s="52"/>
      <c r="E116" s="50"/>
      <c r="F116" s="53"/>
      <c r="G116" s="68"/>
      <c r="H116" s="58"/>
      <c r="I116" s="53"/>
      <c r="J116" s="2"/>
      <c r="K116" s="2"/>
    </row>
    <row r="117" spans="1:11" hidden="1" x14ac:dyDescent="0.25">
      <c r="A117" s="105"/>
      <c r="B117" s="106"/>
      <c r="C117" s="106"/>
      <c r="D117" s="107"/>
      <c r="E117" s="106"/>
      <c r="F117" s="108"/>
      <c r="G117" s="37"/>
      <c r="H117" s="109"/>
      <c r="I117" s="108"/>
      <c r="J117" s="2"/>
      <c r="K117" s="2"/>
    </row>
    <row r="118" spans="1:11" hidden="1" x14ac:dyDescent="0.25">
      <c r="A118" s="105"/>
      <c r="B118" s="106"/>
      <c r="C118" s="106"/>
      <c r="D118" s="107"/>
      <c r="E118" s="106"/>
      <c r="F118" s="108"/>
      <c r="G118" s="37"/>
      <c r="H118" s="109"/>
      <c r="I118" s="108"/>
      <c r="J118" s="2"/>
      <c r="K118" s="2"/>
    </row>
    <row r="119" spans="1:11" s="2" customFormat="1" hidden="1" x14ac:dyDescent="0.25">
      <c r="A119" s="105"/>
      <c r="B119" s="106"/>
      <c r="C119" s="106"/>
      <c r="D119" s="107"/>
      <c r="E119" s="106"/>
      <c r="F119" s="108"/>
      <c r="G119" s="37"/>
      <c r="H119" s="109"/>
      <c r="I119" s="108"/>
    </row>
    <row r="120" spans="1:11" hidden="1" x14ac:dyDescent="0.25">
      <c r="A120" s="105"/>
      <c r="B120" s="106"/>
      <c r="C120" s="106"/>
      <c r="D120" s="107"/>
      <c r="E120" s="106"/>
      <c r="F120" s="108"/>
      <c r="G120" s="37"/>
      <c r="H120" s="88"/>
      <c r="I120" s="108"/>
      <c r="J120" s="2"/>
      <c r="K120" s="2"/>
    </row>
    <row r="121" spans="1:11" hidden="1" x14ac:dyDescent="0.25">
      <c r="A121" s="59"/>
      <c r="B121" s="50"/>
      <c r="C121" s="50"/>
      <c r="D121" s="52"/>
      <c r="E121" s="50"/>
      <c r="F121" s="53"/>
      <c r="G121" s="68"/>
      <c r="H121" s="58"/>
      <c r="I121" s="53"/>
      <c r="J121" s="2"/>
      <c r="K121" s="2"/>
    </row>
    <row r="122" spans="1:11" hidden="1" x14ac:dyDescent="0.25">
      <c r="A122" s="59"/>
      <c r="B122" s="50"/>
      <c r="C122" s="50"/>
      <c r="D122" s="52"/>
      <c r="E122" s="50"/>
      <c r="F122" s="53"/>
      <c r="G122" s="68"/>
      <c r="H122" s="51"/>
      <c r="I122" s="53"/>
      <c r="J122" s="2"/>
      <c r="K122" s="2"/>
    </row>
    <row r="123" spans="1:11" hidden="1" x14ac:dyDescent="0.25">
      <c r="A123" s="105"/>
      <c r="B123" s="106"/>
      <c r="C123" s="106"/>
      <c r="D123" s="106"/>
      <c r="E123" s="106"/>
      <c r="F123" s="108"/>
      <c r="G123" s="37"/>
      <c r="H123" s="88"/>
      <c r="I123" s="108"/>
      <c r="J123" s="2"/>
      <c r="K123" s="2"/>
    </row>
    <row r="124" spans="1:11" hidden="1" x14ac:dyDescent="0.25">
      <c r="A124" s="59"/>
      <c r="B124" s="50"/>
      <c r="C124" s="50"/>
      <c r="D124" s="52"/>
      <c r="E124" s="50"/>
      <c r="F124" s="53"/>
      <c r="G124" s="68"/>
      <c r="H124" s="51"/>
      <c r="I124" s="53"/>
      <c r="J124" s="2"/>
      <c r="K124" s="2"/>
    </row>
    <row r="125" spans="1:11" hidden="1" x14ac:dyDescent="0.25">
      <c r="A125" s="59"/>
      <c r="B125" s="50"/>
      <c r="C125" s="50"/>
      <c r="D125" s="52"/>
      <c r="E125" s="50"/>
      <c r="F125" s="53"/>
      <c r="G125" s="68"/>
      <c r="H125" s="51"/>
      <c r="I125" s="53"/>
      <c r="J125" s="2"/>
      <c r="K125" s="2"/>
    </row>
    <row r="126" spans="1:11" hidden="1" x14ac:dyDescent="0.25">
      <c r="A126" s="105"/>
      <c r="B126" s="106"/>
      <c r="C126" s="106"/>
      <c r="D126" s="107"/>
      <c r="E126" s="106"/>
      <c r="F126" s="108"/>
      <c r="G126" s="37"/>
      <c r="H126" s="109"/>
      <c r="I126" s="108"/>
      <c r="J126" s="2"/>
      <c r="K126" s="2"/>
    </row>
    <row r="127" spans="1:11" hidden="1" x14ac:dyDescent="0.25">
      <c r="A127" s="59"/>
      <c r="B127" s="50"/>
      <c r="C127" s="50"/>
      <c r="D127" s="52"/>
      <c r="E127" s="50"/>
      <c r="F127" s="53"/>
      <c r="G127" s="68"/>
      <c r="H127" s="51"/>
      <c r="I127" s="53"/>
      <c r="J127" s="2"/>
      <c r="K127" s="2"/>
    </row>
    <row r="128" spans="1:11" hidden="1" x14ac:dyDescent="0.25">
      <c r="A128" s="59"/>
      <c r="B128" s="50"/>
      <c r="C128" s="50"/>
      <c r="D128" s="52"/>
      <c r="E128" s="50"/>
      <c r="F128" s="53"/>
      <c r="G128" s="68"/>
      <c r="H128" s="58"/>
      <c r="I128" s="53"/>
      <c r="J128" s="154"/>
      <c r="K128" s="2"/>
    </row>
    <row r="129" spans="1:11" hidden="1" x14ac:dyDescent="0.25">
      <c r="A129" s="169"/>
      <c r="B129" s="170"/>
      <c r="C129" s="170"/>
      <c r="D129" s="171"/>
      <c r="E129" s="170"/>
      <c r="F129" s="172"/>
      <c r="G129" s="173"/>
      <c r="H129" s="174"/>
      <c r="I129" s="172"/>
      <c r="J129" s="2"/>
      <c r="K129" s="2"/>
    </row>
    <row r="130" spans="1:11" hidden="1" x14ac:dyDescent="0.25">
      <c r="A130" s="169"/>
      <c r="B130" s="170"/>
      <c r="C130" s="170"/>
      <c r="D130" s="170"/>
      <c r="E130" s="170"/>
      <c r="F130" s="172"/>
      <c r="G130" s="173"/>
      <c r="H130" s="174"/>
      <c r="I130" s="172"/>
      <c r="J130" s="2"/>
      <c r="K130" s="2"/>
    </row>
    <row r="131" spans="1:11" hidden="1" x14ac:dyDescent="0.25">
      <c r="A131" s="169"/>
      <c r="B131" s="170"/>
      <c r="C131" s="170"/>
      <c r="D131" s="171"/>
      <c r="E131" s="170"/>
      <c r="F131" s="172"/>
      <c r="G131" s="173"/>
      <c r="H131" s="175"/>
      <c r="I131" s="172"/>
      <c r="J131" s="2"/>
      <c r="K131" s="2"/>
    </row>
    <row r="132" spans="1:11" hidden="1" x14ac:dyDescent="0.25">
      <c r="A132" s="169"/>
      <c r="B132" s="170"/>
      <c r="C132" s="170"/>
      <c r="D132" s="171"/>
      <c r="E132" s="170"/>
      <c r="F132" s="172"/>
      <c r="G132" s="173"/>
      <c r="H132" s="174"/>
      <c r="I132" s="172"/>
      <c r="J132" s="2"/>
      <c r="K132" s="2"/>
    </row>
    <row r="133" spans="1:11" s="100" customFormat="1" hidden="1" x14ac:dyDescent="0.25">
      <c r="A133" s="169"/>
      <c r="B133" s="170"/>
      <c r="C133" s="170"/>
      <c r="D133" s="171"/>
      <c r="E133" s="170"/>
      <c r="F133" s="172"/>
      <c r="G133" s="173"/>
      <c r="H133" s="175"/>
      <c r="I133" s="172"/>
      <c r="J133" s="2"/>
      <c r="K133" s="2"/>
    </row>
    <row r="134" spans="1:11" hidden="1" x14ac:dyDescent="0.25">
      <c r="A134" s="169"/>
      <c r="B134" s="170"/>
      <c r="C134" s="170"/>
      <c r="D134" s="170"/>
      <c r="E134" s="170"/>
      <c r="F134" s="172"/>
      <c r="G134" s="173"/>
      <c r="H134" s="174"/>
      <c r="I134" s="172"/>
      <c r="J134" s="2"/>
      <c r="K134" s="2"/>
    </row>
    <row r="135" spans="1:11" hidden="1" x14ac:dyDescent="0.25">
      <c r="A135" s="169"/>
      <c r="B135" s="170"/>
      <c r="C135" s="170"/>
      <c r="D135" s="170"/>
      <c r="E135" s="170"/>
      <c r="F135" s="172"/>
      <c r="G135" s="173"/>
      <c r="H135" s="174"/>
      <c r="I135" s="172"/>
      <c r="J135" s="2"/>
      <c r="K135" s="2"/>
    </row>
    <row r="136" spans="1:11" hidden="1" x14ac:dyDescent="0.25">
      <c r="A136" s="169"/>
      <c r="B136" s="170"/>
      <c r="C136" s="170"/>
      <c r="D136" s="171"/>
      <c r="E136" s="170"/>
      <c r="F136" s="172"/>
      <c r="G136" s="173"/>
      <c r="H136" s="175"/>
      <c r="I136" s="172"/>
      <c r="J136" s="2"/>
      <c r="K136" s="2"/>
    </row>
    <row r="137" spans="1:11" hidden="1" x14ac:dyDescent="0.25">
      <c r="A137" s="169"/>
      <c r="B137" s="170"/>
      <c r="C137" s="170"/>
      <c r="D137" s="171"/>
      <c r="E137" s="170"/>
      <c r="F137" s="172"/>
      <c r="G137" s="173"/>
      <c r="H137" s="175"/>
      <c r="I137" s="172"/>
      <c r="J137" s="2"/>
      <c r="K137" s="2"/>
    </row>
    <row r="138" spans="1:11" hidden="1" x14ac:dyDescent="0.25">
      <c r="A138" s="169"/>
      <c r="B138" s="170"/>
      <c r="C138" s="170"/>
      <c r="D138" s="171"/>
      <c r="E138" s="170"/>
      <c r="F138" s="172"/>
      <c r="G138" s="173"/>
      <c r="H138" s="175"/>
      <c r="I138" s="172"/>
      <c r="J138" s="2"/>
      <c r="K138" s="2"/>
    </row>
    <row r="139" spans="1:11" hidden="1" x14ac:dyDescent="0.25">
      <c r="A139" s="169"/>
      <c r="B139" s="170"/>
      <c r="C139" s="170"/>
      <c r="D139" s="171"/>
      <c r="E139" s="170"/>
      <c r="F139" s="172"/>
      <c r="G139" s="173"/>
      <c r="H139" s="175"/>
      <c r="I139" s="172"/>
      <c r="J139" s="2"/>
      <c r="K139" s="2"/>
    </row>
    <row r="140" spans="1:11" hidden="1" x14ac:dyDescent="0.25">
      <c r="A140" s="169"/>
      <c r="B140" s="170"/>
      <c r="C140" s="170"/>
      <c r="D140" s="171"/>
      <c r="E140" s="170"/>
      <c r="F140" s="172"/>
      <c r="G140" s="173"/>
      <c r="H140" s="174"/>
      <c r="I140" s="172"/>
      <c r="J140" s="2"/>
      <c r="K140" s="2"/>
    </row>
    <row r="141" spans="1:11" hidden="1" x14ac:dyDescent="0.25">
      <c r="A141" s="169"/>
      <c r="B141" s="170"/>
      <c r="C141" s="170"/>
      <c r="D141" s="171"/>
      <c r="E141" s="170"/>
      <c r="F141" s="172"/>
      <c r="G141" s="173"/>
      <c r="H141" s="174"/>
      <c r="I141" s="172"/>
      <c r="J141" s="2"/>
      <c r="K141" s="2"/>
    </row>
    <row r="142" spans="1:11" hidden="1" x14ac:dyDescent="0.25">
      <c r="A142" s="163"/>
      <c r="B142" s="164"/>
      <c r="C142" s="164"/>
      <c r="D142" s="165"/>
      <c r="E142" s="164"/>
      <c r="F142" s="166"/>
      <c r="G142" s="167"/>
      <c r="H142" s="224"/>
      <c r="I142" s="166"/>
      <c r="J142" s="2"/>
      <c r="K142" s="2"/>
    </row>
    <row r="143" spans="1:11" hidden="1" x14ac:dyDescent="0.25">
      <c r="A143" s="163"/>
      <c r="B143" s="164"/>
      <c r="C143" s="164"/>
      <c r="D143" s="163"/>
      <c r="E143" s="164"/>
      <c r="F143" s="166"/>
      <c r="G143" s="167"/>
      <c r="H143" s="168"/>
      <c r="I143" s="166"/>
      <c r="J143" s="2"/>
      <c r="K143" s="2"/>
    </row>
    <row r="144" spans="1:11" hidden="1" x14ac:dyDescent="0.25">
      <c r="A144" s="59"/>
      <c r="B144" s="50"/>
      <c r="C144" s="50"/>
      <c r="D144" s="52"/>
      <c r="E144" s="50"/>
      <c r="F144" s="53"/>
      <c r="G144" s="68"/>
      <c r="H144" s="58"/>
      <c r="I144" s="53"/>
      <c r="J144" s="176"/>
      <c r="K144" s="2"/>
    </row>
    <row r="145" spans="1:11" hidden="1" x14ac:dyDescent="0.25">
      <c r="A145" s="105"/>
      <c r="B145" s="106"/>
      <c r="C145" s="106"/>
      <c r="D145" s="107"/>
      <c r="E145" s="106"/>
      <c r="F145" s="108"/>
      <c r="G145" s="37"/>
      <c r="H145" s="88"/>
      <c r="I145" s="108"/>
      <c r="J145" s="2"/>
      <c r="K145" s="2"/>
    </row>
    <row r="146" spans="1:11" hidden="1" x14ac:dyDescent="0.25">
      <c r="A146" s="59"/>
      <c r="B146" s="50"/>
      <c r="C146" s="50"/>
      <c r="D146" s="52"/>
      <c r="E146" s="50"/>
      <c r="F146" s="53"/>
      <c r="G146" s="68"/>
      <c r="H146" s="58"/>
      <c r="I146" s="53"/>
      <c r="J146" s="2"/>
      <c r="K146" s="2"/>
    </row>
    <row r="147" spans="1:11" hidden="1" x14ac:dyDescent="0.25">
      <c r="A147" s="59"/>
      <c r="B147" s="50"/>
      <c r="C147" s="50"/>
      <c r="D147" s="52"/>
      <c r="E147" s="50"/>
      <c r="F147" s="53"/>
      <c r="G147" s="68"/>
      <c r="H147" s="58"/>
      <c r="I147" s="53"/>
      <c r="J147" s="2"/>
      <c r="K147" s="2"/>
    </row>
    <row r="148" spans="1:11" hidden="1" x14ac:dyDescent="0.25">
      <c r="A148" s="105"/>
      <c r="B148" s="106"/>
      <c r="C148" s="106"/>
      <c r="D148" s="107"/>
      <c r="E148" s="106"/>
      <c r="F148" s="108"/>
      <c r="G148" s="37"/>
      <c r="H148" s="109"/>
      <c r="I148" s="108"/>
      <c r="J148" s="2"/>
      <c r="K148" s="2"/>
    </row>
    <row r="149" spans="1:11" hidden="1" x14ac:dyDescent="0.25">
      <c r="A149" s="105"/>
      <c r="B149" s="106"/>
      <c r="C149" s="106"/>
      <c r="D149" s="106"/>
      <c r="E149" s="106"/>
      <c r="F149" s="108"/>
      <c r="G149" s="37"/>
      <c r="H149" s="88"/>
      <c r="I149" s="108"/>
      <c r="J149" s="2"/>
      <c r="K149" s="2"/>
    </row>
    <row r="150" spans="1:11" hidden="1" x14ac:dyDescent="0.25">
      <c r="A150" s="105"/>
      <c r="B150" s="106"/>
      <c r="C150" s="106"/>
      <c r="D150" s="107"/>
      <c r="E150" s="106"/>
      <c r="F150" s="108"/>
      <c r="G150" s="37"/>
      <c r="H150" s="88"/>
      <c r="I150" s="108"/>
      <c r="J150" s="2"/>
      <c r="K150" s="2"/>
    </row>
    <row r="151" spans="1:11" hidden="1" x14ac:dyDescent="0.25">
      <c r="A151" s="105"/>
      <c r="B151" s="106"/>
      <c r="C151" s="106"/>
      <c r="D151" s="107"/>
      <c r="E151" s="106"/>
      <c r="F151" s="108"/>
      <c r="G151" s="37"/>
      <c r="H151" s="88"/>
      <c r="I151" s="108"/>
      <c r="J151" s="2"/>
      <c r="K151" s="2"/>
    </row>
    <row r="152" spans="1:11" hidden="1" x14ac:dyDescent="0.25">
      <c r="A152" s="105"/>
      <c r="B152" s="106"/>
      <c r="C152" s="106"/>
      <c r="D152" s="107"/>
      <c r="E152" s="106"/>
      <c r="F152" s="108"/>
      <c r="G152" s="37"/>
      <c r="H152" s="109"/>
      <c r="I152" s="108"/>
      <c r="J152" s="2"/>
      <c r="K152" s="2"/>
    </row>
    <row r="153" spans="1:11" hidden="1" x14ac:dyDescent="0.25">
      <c r="A153" s="105"/>
      <c r="B153" s="106"/>
      <c r="C153" s="106"/>
      <c r="D153" s="107"/>
      <c r="E153" s="106"/>
      <c r="F153" s="108"/>
      <c r="G153" s="37"/>
      <c r="H153" s="109"/>
      <c r="I153" s="108"/>
      <c r="J153" s="2"/>
      <c r="K153" s="2"/>
    </row>
    <row r="154" spans="1:11" hidden="1" x14ac:dyDescent="0.25">
      <c r="A154" s="105"/>
      <c r="B154" s="106"/>
      <c r="C154" s="106"/>
      <c r="D154" s="107"/>
      <c r="E154" s="106"/>
      <c r="F154" s="108"/>
      <c r="G154" s="37"/>
      <c r="H154" s="88"/>
      <c r="I154" s="108"/>
      <c r="J154" s="2"/>
      <c r="K154" s="2"/>
    </row>
    <row r="155" spans="1:11" hidden="1" x14ac:dyDescent="0.25">
      <c r="A155" s="105"/>
      <c r="B155" s="106"/>
      <c r="C155" s="106"/>
      <c r="D155" s="107"/>
      <c r="E155" s="106"/>
      <c r="F155" s="108"/>
      <c r="G155" s="37"/>
      <c r="H155" s="109"/>
      <c r="I155" s="108"/>
      <c r="J155" s="2"/>
      <c r="K155" s="2"/>
    </row>
    <row r="156" spans="1:11" hidden="1" x14ac:dyDescent="0.25">
      <c r="A156" s="105"/>
      <c r="B156" s="106"/>
      <c r="C156" s="106"/>
      <c r="D156" s="107"/>
      <c r="E156" s="106"/>
      <c r="F156" s="108"/>
      <c r="G156" s="37"/>
      <c r="H156" s="88"/>
      <c r="I156" s="108"/>
      <c r="J156" s="2"/>
      <c r="K156" s="2"/>
    </row>
    <row r="157" spans="1:11" hidden="1" x14ac:dyDescent="0.25">
      <c r="A157" s="105"/>
      <c r="B157" s="106"/>
      <c r="C157" s="106"/>
      <c r="D157" s="107"/>
      <c r="E157" s="106"/>
      <c r="F157" s="108"/>
      <c r="G157" s="37"/>
      <c r="H157" s="109"/>
      <c r="I157" s="108"/>
      <c r="J157" s="2"/>
      <c r="K157" s="2"/>
    </row>
    <row r="158" spans="1:11" hidden="1" x14ac:dyDescent="0.25">
      <c r="A158" s="105"/>
      <c r="B158" s="106"/>
      <c r="C158" s="106"/>
      <c r="D158" s="107"/>
      <c r="E158" s="106"/>
      <c r="F158" s="108"/>
      <c r="G158" s="37"/>
      <c r="H158" s="109"/>
      <c r="I158" s="108"/>
      <c r="J158" s="2"/>
      <c r="K158" s="2"/>
    </row>
    <row r="159" spans="1:11" hidden="1" x14ac:dyDescent="0.25">
      <c r="A159" s="105"/>
      <c r="B159" s="106"/>
      <c r="C159" s="106"/>
      <c r="D159" s="107"/>
      <c r="E159" s="106"/>
      <c r="F159" s="108"/>
      <c r="G159" s="37"/>
      <c r="H159" s="109"/>
      <c r="I159" s="108"/>
      <c r="J159" s="2"/>
      <c r="K159" s="2"/>
    </row>
    <row r="160" spans="1:11" hidden="1" x14ac:dyDescent="0.25">
      <c r="A160" s="105"/>
      <c r="B160" s="106"/>
      <c r="C160" s="106"/>
      <c r="D160" s="107"/>
      <c r="E160" s="106"/>
      <c r="F160" s="108"/>
      <c r="G160" s="37"/>
      <c r="H160" s="109"/>
      <c r="I160" s="108"/>
      <c r="J160" s="2"/>
      <c r="K160" s="2"/>
    </row>
    <row r="161" spans="1:11" hidden="1" x14ac:dyDescent="0.25">
      <c r="A161" s="105"/>
      <c r="B161" s="106"/>
      <c r="C161" s="106"/>
      <c r="D161" s="107"/>
      <c r="E161" s="106"/>
      <c r="F161" s="108"/>
      <c r="G161" s="37"/>
      <c r="H161" s="88"/>
      <c r="I161" s="108"/>
      <c r="J161" s="2"/>
      <c r="K161" s="2"/>
    </row>
    <row r="162" spans="1:11" hidden="1" x14ac:dyDescent="0.25">
      <c r="A162" s="105"/>
      <c r="B162" s="106"/>
      <c r="C162" s="106"/>
      <c r="D162" s="107"/>
      <c r="E162" s="106"/>
      <c r="F162" s="108"/>
      <c r="G162" s="37"/>
      <c r="H162" s="88"/>
      <c r="I162" s="108"/>
      <c r="J162" s="2"/>
      <c r="K162" s="2"/>
    </row>
    <row r="163" spans="1:11" hidden="1" x14ac:dyDescent="0.25">
      <c r="A163" s="105"/>
      <c r="B163" s="106"/>
      <c r="C163" s="106"/>
      <c r="D163" s="107"/>
      <c r="E163" s="106"/>
      <c r="F163" s="108"/>
      <c r="G163" s="37"/>
      <c r="H163" s="109"/>
      <c r="I163" s="108"/>
      <c r="J163" s="2"/>
      <c r="K163" s="2"/>
    </row>
    <row r="164" spans="1:11" hidden="1" x14ac:dyDescent="0.25">
      <c r="A164" s="105"/>
      <c r="B164" s="106"/>
      <c r="C164" s="106"/>
      <c r="D164" s="107"/>
      <c r="E164" s="106"/>
      <c r="F164" s="108"/>
      <c r="G164" s="37"/>
      <c r="H164" s="109"/>
      <c r="I164" s="108"/>
      <c r="J164" s="2"/>
      <c r="K164" s="2"/>
    </row>
    <row r="165" spans="1:11" hidden="1" x14ac:dyDescent="0.25">
      <c r="A165" s="105"/>
      <c r="B165" s="106"/>
      <c r="C165" s="106"/>
      <c r="D165" s="107"/>
      <c r="E165" s="106"/>
      <c r="F165" s="108"/>
      <c r="G165" s="37"/>
      <c r="H165" s="109"/>
      <c r="I165" s="108"/>
      <c r="J165" s="2"/>
      <c r="K165" s="2"/>
    </row>
    <row r="166" spans="1:11" hidden="1" x14ac:dyDescent="0.25">
      <c r="A166" s="105"/>
      <c r="B166" s="189"/>
      <c r="C166" s="106"/>
      <c r="D166" s="107"/>
      <c r="E166" s="106"/>
      <c r="F166" s="108"/>
      <c r="G166" s="37"/>
      <c r="H166" s="109"/>
      <c r="I166" s="108"/>
      <c r="J166" s="2"/>
      <c r="K166" s="2"/>
    </row>
    <row r="167" spans="1:11" hidden="1" x14ac:dyDescent="0.25">
      <c r="A167" s="105"/>
      <c r="B167" s="106"/>
      <c r="C167" s="106"/>
      <c r="D167" s="107"/>
      <c r="E167" s="106"/>
      <c r="F167" s="108"/>
      <c r="G167" s="37"/>
      <c r="H167" s="109"/>
      <c r="I167" s="108"/>
      <c r="J167" s="2"/>
      <c r="K167" s="2"/>
    </row>
    <row r="168" spans="1:11" hidden="1" x14ac:dyDescent="0.25">
      <c r="A168" s="105"/>
      <c r="B168" s="106"/>
      <c r="C168" s="106"/>
      <c r="D168" s="107"/>
      <c r="E168" s="106"/>
      <c r="F168" s="108"/>
      <c r="G168" s="37"/>
      <c r="H168" s="109"/>
      <c r="I168" s="108"/>
      <c r="J168" s="2"/>
      <c r="K168" s="2"/>
    </row>
    <row r="169" spans="1:11" hidden="1" x14ac:dyDescent="0.25">
      <c r="A169" s="105"/>
      <c r="B169" s="106"/>
      <c r="C169" s="106"/>
      <c r="D169" s="106"/>
      <c r="E169" s="106"/>
      <c r="F169" s="108"/>
      <c r="G169" s="37"/>
      <c r="H169" s="88"/>
      <c r="I169" s="108"/>
      <c r="J169" s="2"/>
      <c r="K169" s="2"/>
    </row>
    <row r="170" spans="1:11" hidden="1" x14ac:dyDescent="0.25">
      <c r="A170" s="59"/>
      <c r="B170" s="50"/>
      <c r="C170" s="50"/>
      <c r="D170" s="52"/>
      <c r="E170" s="50"/>
      <c r="F170" s="53"/>
      <c r="G170" s="68"/>
      <c r="H170" s="58"/>
      <c r="I170" s="53"/>
      <c r="J170" s="2"/>
      <c r="K170" s="2"/>
    </row>
    <row r="171" spans="1:11" hidden="1" x14ac:dyDescent="0.25">
      <c r="A171" s="59"/>
      <c r="B171" s="50"/>
      <c r="C171" s="50"/>
      <c r="D171" s="52"/>
      <c r="E171" s="50"/>
      <c r="F171" s="53"/>
      <c r="G171" s="68"/>
      <c r="H171" s="58"/>
      <c r="I171" s="53"/>
      <c r="J171" s="97"/>
      <c r="K171" s="2"/>
    </row>
    <row r="172" spans="1:11" s="2" customFormat="1" x14ac:dyDescent="0.25">
      <c r="A172" s="123">
        <v>42373</v>
      </c>
      <c r="B172" s="104" t="s">
        <v>34</v>
      </c>
      <c r="C172" s="104"/>
      <c r="D172" s="104"/>
      <c r="E172" s="104"/>
      <c r="F172" s="104"/>
      <c r="G172" s="104"/>
      <c r="H172" s="124"/>
      <c r="I172" s="104"/>
    </row>
    <row r="173" spans="1:11" s="2" customFormat="1" x14ac:dyDescent="0.25">
      <c r="A173" s="123">
        <v>42373</v>
      </c>
      <c r="B173" s="104" t="s">
        <v>80</v>
      </c>
      <c r="C173" s="104" t="s">
        <v>23</v>
      </c>
      <c r="D173" s="205">
        <v>42361</v>
      </c>
      <c r="E173" s="104">
        <v>35</v>
      </c>
      <c r="F173" s="104" t="s">
        <v>36</v>
      </c>
      <c r="G173" s="104">
        <v>151223003</v>
      </c>
      <c r="H173" s="113"/>
      <c r="I173" s="104"/>
    </row>
    <row r="174" spans="1:11" x14ac:dyDescent="0.25">
      <c r="A174" s="123">
        <v>42374</v>
      </c>
      <c r="B174" s="104" t="s">
        <v>159</v>
      </c>
      <c r="C174" s="104"/>
      <c r="D174" s="205">
        <v>42361</v>
      </c>
      <c r="E174" s="104">
        <v>11</v>
      </c>
      <c r="F174" s="104" t="s">
        <v>9</v>
      </c>
      <c r="G174" s="104">
        <v>151223004</v>
      </c>
      <c r="H174" s="124"/>
      <c r="I174" s="104"/>
      <c r="J174" s="2"/>
      <c r="K174" s="2"/>
    </row>
    <row r="175" spans="1:11" s="2" customFormat="1" x14ac:dyDescent="0.25">
      <c r="A175" s="123">
        <v>42375</v>
      </c>
      <c r="B175" s="104" t="s">
        <v>98</v>
      </c>
      <c r="C175" s="104" t="s">
        <v>99</v>
      </c>
      <c r="D175" s="205">
        <v>42310</v>
      </c>
      <c r="E175" s="104">
        <v>35</v>
      </c>
      <c r="F175" s="104" t="s">
        <v>8</v>
      </c>
      <c r="G175" s="104">
        <v>151104003</v>
      </c>
      <c r="H175" s="113"/>
      <c r="I175" s="104" t="s">
        <v>40</v>
      </c>
    </row>
    <row r="176" spans="1:11" x14ac:dyDescent="0.25">
      <c r="A176" s="123">
        <v>42376</v>
      </c>
      <c r="B176" s="250" t="s">
        <v>123</v>
      </c>
      <c r="C176" s="250" t="s">
        <v>66</v>
      </c>
      <c r="D176" s="205">
        <v>42345</v>
      </c>
      <c r="E176" s="104">
        <v>100</v>
      </c>
      <c r="F176" s="250" t="s">
        <v>124</v>
      </c>
      <c r="G176" s="250"/>
      <c r="H176" s="124"/>
      <c r="I176" s="250"/>
      <c r="J176" s="2"/>
      <c r="K176" s="2"/>
    </row>
    <row r="177" spans="1:11" s="2" customFormat="1" x14ac:dyDescent="0.25">
      <c r="A177" s="123">
        <v>42377</v>
      </c>
      <c r="B177" s="104" t="s">
        <v>110</v>
      </c>
      <c r="C177" s="104" t="s">
        <v>111</v>
      </c>
      <c r="D177" s="205">
        <v>42326</v>
      </c>
      <c r="E177" s="104">
        <v>30</v>
      </c>
      <c r="F177" s="104"/>
      <c r="G177" s="104">
        <v>151120001</v>
      </c>
      <c r="H177" s="113"/>
      <c r="I177" s="104" t="s">
        <v>164</v>
      </c>
    </row>
    <row r="178" spans="1:11" x14ac:dyDescent="0.25">
      <c r="A178" s="255">
        <v>42381</v>
      </c>
      <c r="B178" s="256" t="s">
        <v>181</v>
      </c>
      <c r="C178" s="256" t="s">
        <v>60</v>
      </c>
      <c r="D178" s="257">
        <v>42377</v>
      </c>
      <c r="E178" s="256">
        <v>15</v>
      </c>
      <c r="F178" s="256" t="s">
        <v>28</v>
      </c>
      <c r="G178" s="256"/>
      <c r="H178" s="258"/>
      <c r="I178" s="256"/>
      <c r="J178" s="12" t="s">
        <v>65</v>
      </c>
      <c r="K178" s="97"/>
    </row>
    <row r="179" spans="1:11" x14ac:dyDescent="0.25">
      <c r="A179" s="123">
        <v>42381</v>
      </c>
      <c r="B179" s="104" t="s">
        <v>35</v>
      </c>
      <c r="C179" s="104" t="s">
        <v>29</v>
      </c>
      <c r="D179" s="205">
        <v>42289</v>
      </c>
      <c r="E179" s="104">
        <v>1000</v>
      </c>
      <c r="F179" s="104" t="s">
        <v>8</v>
      </c>
      <c r="G179" s="104">
        <v>151013005</v>
      </c>
      <c r="H179" s="124">
        <v>10000</v>
      </c>
      <c r="I179" s="104" t="s">
        <v>72</v>
      </c>
      <c r="J179" s="2"/>
      <c r="K179" s="2"/>
    </row>
    <row r="180" spans="1:11" x14ac:dyDescent="0.25">
      <c r="A180" s="123">
        <v>42385</v>
      </c>
      <c r="B180" s="104" t="s">
        <v>185</v>
      </c>
      <c r="C180" s="104"/>
      <c r="D180" s="205">
        <v>42377</v>
      </c>
      <c r="E180" s="104">
        <v>30</v>
      </c>
      <c r="F180" s="104" t="s">
        <v>186</v>
      </c>
      <c r="G180" s="104">
        <v>160108002</v>
      </c>
      <c r="H180" s="124"/>
      <c r="I180" s="104" t="s">
        <v>32</v>
      </c>
      <c r="J180" s="2"/>
      <c r="K180" s="2"/>
    </row>
    <row r="181" spans="1:11" s="2" customFormat="1" x14ac:dyDescent="0.25">
      <c r="A181" s="123">
        <v>42386</v>
      </c>
      <c r="B181" s="104" t="s">
        <v>150</v>
      </c>
      <c r="C181" s="104" t="s">
        <v>151</v>
      </c>
      <c r="D181" s="205">
        <v>42360</v>
      </c>
      <c r="E181" s="104">
        <v>75</v>
      </c>
      <c r="F181" s="104" t="s">
        <v>97</v>
      </c>
      <c r="G181" s="104">
        <v>151222001</v>
      </c>
      <c r="H181" s="124"/>
      <c r="I181" s="104" t="s">
        <v>200</v>
      </c>
    </row>
    <row r="182" spans="1:11" x14ac:dyDescent="0.25">
      <c r="A182" s="123">
        <v>42390</v>
      </c>
      <c r="B182" s="104" t="s">
        <v>49</v>
      </c>
      <c r="C182" s="104" t="s">
        <v>50</v>
      </c>
      <c r="D182" s="205">
        <v>42188</v>
      </c>
      <c r="E182" s="104">
        <v>80</v>
      </c>
      <c r="F182" s="104"/>
      <c r="G182" s="104"/>
      <c r="H182" s="113"/>
      <c r="I182" s="104" t="s">
        <v>51</v>
      </c>
      <c r="J182" s="2"/>
      <c r="K182" s="2"/>
    </row>
    <row r="183" spans="1:11" x14ac:dyDescent="0.25">
      <c r="A183" s="123">
        <v>42390</v>
      </c>
      <c r="B183" s="104" t="s">
        <v>149</v>
      </c>
      <c r="C183" s="104" t="s">
        <v>108</v>
      </c>
      <c r="D183" s="205">
        <v>42360</v>
      </c>
      <c r="E183" s="104">
        <v>40</v>
      </c>
      <c r="F183" s="104" t="s">
        <v>152</v>
      </c>
      <c r="G183" s="104">
        <v>151222002</v>
      </c>
      <c r="H183" s="124"/>
      <c r="I183" s="104"/>
      <c r="J183" s="2"/>
      <c r="K183" s="2"/>
    </row>
    <row r="184" spans="1:11" s="2" customFormat="1" x14ac:dyDescent="0.25">
      <c r="A184" s="123">
        <v>42390</v>
      </c>
      <c r="B184" s="104" t="s">
        <v>81</v>
      </c>
      <c r="C184" s="104" t="s">
        <v>17</v>
      </c>
      <c r="D184" s="205">
        <v>42334</v>
      </c>
      <c r="E184" s="104">
        <v>30</v>
      </c>
      <c r="F184" s="104"/>
      <c r="G184" s="104"/>
      <c r="H184" s="124"/>
      <c r="I184" s="104" t="s">
        <v>216</v>
      </c>
    </row>
    <row r="185" spans="1:11" s="2" customFormat="1" x14ac:dyDescent="0.25">
      <c r="A185" s="123">
        <v>42390</v>
      </c>
      <c r="B185" s="104" t="s">
        <v>189</v>
      </c>
      <c r="C185" s="104" t="s">
        <v>190</v>
      </c>
      <c r="D185" s="205">
        <v>42377</v>
      </c>
      <c r="E185" s="104">
        <v>50</v>
      </c>
      <c r="F185" s="104" t="s">
        <v>191</v>
      </c>
      <c r="G185" s="104">
        <v>160111003</v>
      </c>
      <c r="H185" s="124"/>
      <c r="I185" s="104" t="s">
        <v>213</v>
      </c>
    </row>
    <row r="186" spans="1:11" x14ac:dyDescent="0.25">
      <c r="A186" s="123">
        <v>42396</v>
      </c>
      <c r="B186" s="104" t="s">
        <v>169</v>
      </c>
      <c r="C186" s="104" t="s">
        <v>170</v>
      </c>
      <c r="D186" s="104"/>
      <c r="E186" s="104"/>
      <c r="F186" s="104"/>
      <c r="G186" s="104"/>
      <c r="H186" s="124"/>
      <c r="I186" s="104" t="s">
        <v>216</v>
      </c>
      <c r="J186" s="2"/>
      <c r="K186" s="2"/>
    </row>
    <row r="187" spans="1:11" x14ac:dyDescent="0.25">
      <c r="A187" s="123">
        <v>42398</v>
      </c>
      <c r="B187" s="104" t="s">
        <v>110</v>
      </c>
      <c r="C187" s="104" t="s">
        <v>111</v>
      </c>
      <c r="D187" s="205">
        <v>42326</v>
      </c>
      <c r="E187" s="104">
        <v>60</v>
      </c>
      <c r="F187" s="104"/>
      <c r="G187" s="104">
        <v>151120002</v>
      </c>
      <c r="H187" s="113"/>
      <c r="I187" s="104" t="s">
        <v>252</v>
      </c>
      <c r="J187" s="2"/>
      <c r="K187" s="2"/>
    </row>
    <row r="188" spans="1:11" s="2" customFormat="1" x14ac:dyDescent="0.25">
      <c r="A188" s="123">
        <v>42398</v>
      </c>
      <c r="B188" s="104" t="s">
        <v>156</v>
      </c>
      <c r="C188" s="104"/>
      <c r="D188" s="205">
        <v>42361</v>
      </c>
      <c r="E188" s="104">
        <v>50</v>
      </c>
      <c r="F188" s="104" t="s">
        <v>36</v>
      </c>
      <c r="G188" s="104">
        <v>151222003</v>
      </c>
      <c r="H188" s="124"/>
      <c r="I188" s="104" t="s">
        <v>236</v>
      </c>
    </row>
    <row r="189" spans="1:11" s="2" customFormat="1" x14ac:dyDescent="0.25">
      <c r="A189" s="123">
        <v>42400</v>
      </c>
      <c r="B189" s="104" t="s">
        <v>166</v>
      </c>
      <c r="C189" s="104"/>
      <c r="D189" s="205">
        <v>42373</v>
      </c>
      <c r="E189" s="104">
        <v>15</v>
      </c>
      <c r="F189" s="104" t="s">
        <v>120</v>
      </c>
      <c r="G189" s="104">
        <v>160105001</v>
      </c>
      <c r="H189" s="124"/>
      <c r="I189" s="104"/>
    </row>
    <row r="190" spans="1:11" x14ac:dyDescent="0.25">
      <c r="A190" s="255">
        <v>42401</v>
      </c>
      <c r="B190" s="256" t="s">
        <v>34</v>
      </c>
      <c r="C190" s="256"/>
      <c r="D190" s="256"/>
      <c r="E190" s="256"/>
      <c r="F190" s="256"/>
      <c r="G190" s="256"/>
      <c r="H190" s="258"/>
      <c r="I190" s="256"/>
      <c r="J190" s="2"/>
      <c r="K190" s="2"/>
    </row>
    <row r="191" spans="1:11" x14ac:dyDescent="0.25">
      <c r="A191" s="255">
        <v>42404</v>
      </c>
      <c r="B191" s="256" t="s">
        <v>80</v>
      </c>
      <c r="C191" s="256" t="s">
        <v>82</v>
      </c>
      <c r="D191" s="257">
        <v>42324</v>
      </c>
      <c r="E191" s="256">
        <v>80</v>
      </c>
      <c r="F191" s="256"/>
      <c r="G191" s="256">
        <v>151116004</v>
      </c>
      <c r="H191" s="259"/>
      <c r="I191" s="256" t="s">
        <v>72</v>
      </c>
      <c r="J191" s="2"/>
      <c r="K191" s="2"/>
    </row>
    <row r="192" spans="1:11" x14ac:dyDescent="0.25">
      <c r="A192" s="255">
        <v>42404</v>
      </c>
      <c r="B192" s="256" t="s">
        <v>192</v>
      </c>
      <c r="C192" s="256" t="s">
        <v>193</v>
      </c>
      <c r="D192" s="257">
        <v>42380</v>
      </c>
      <c r="E192" s="256">
        <v>18</v>
      </c>
      <c r="F192" s="256" t="s">
        <v>120</v>
      </c>
      <c r="G192" s="256">
        <v>160111001</v>
      </c>
      <c r="H192" s="258"/>
      <c r="I192" s="256" t="s">
        <v>292</v>
      </c>
      <c r="J192" s="2"/>
      <c r="K192" s="2"/>
    </row>
    <row r="193" spans="1:11" x14ac:dyDescent="0.25">
      <c r="A193" s="255">
        <v>42405</v>
      </c>
      <c r="B193" s="256" t="s">
        <v>206</v>
      </c>
      <c r="C193" s="256" t="s">
        <v>207</v>
      </c>
      <c r="D193" s="257">
        <v>42379</v>
      </c>
      <c r="E193" s="256">
        <v>50</v>
      </c>
      <c r="F193" s="256" t="s">
        <v>208</v>
      </c>
      <c r="G193" s="256">
        <v>160114004</v>
      </c>
      <c r="H193" s="258"/>
      <c r="I193" s="256" t="s">
        <v>209</v>
      </c>
      <c r="J193" s="2"/>
      <c r="K193" s="2"/>
    </row>
    <row r="194" spans="1:11" x14ac:dyDescent="0.25">
      <c r="A194" s="255">
        <v>42406</v>
      </c>
      <c r="B194" s="256" t="s">
        <v>237</v>
      </c>
      <c r="C194" s="256" t="s">
        <v>238</v>
      </c>
      <c r="D194" s="257">
        <v>42387</v>
      </c>
      <c r="E194" s="256">
        <v>20</v>
      </c>
      <c r="F194" s="256" t="s">
        <v>88</v>
      </c>
      <c r="G194" s="256">
        <v>160122002</v>
      </c>
      <c r="H194" s="258"/>
      <c r="I194" s="256" t="s">
        <v>72</v>
      </c>
      <c r="J194" s="2"/>
      <c r="K194" s="2"/>
    </row>
    <row r="195" spans="1:11" x14ac:dyDescent="0.25">
      <c r="A195" s="255">
        <v>42413</v>
      </c>
      <c r="B195" s="256" t="s">
        <v>317</v>
      </c>
      <c r="C195" s="256"/>
      <c r="D195" s="257">
        <v>42375</v>
      </c>
      <c r="E195" s="256">
        <v>100</v>
      </c>
      <c r="F195" s="256" t="s">
        <v>225</v>
      </c>
      <c r="G195" s="256">
        <v>160106003</v>
      </c>
      <c r="H195" s="258"/>
      <c r="I195" s="256" t="s">
        <v>318</v>
      </c>
      <c r="J195" s="2"/>
      <c r="K195" s="2"/>
    </row>
    <row r="196" spans="1:11" x14ac:dyDescent="0.25">
      <c r="A196" s="255">
        <v>42425</v>
      </c>
      <c r="B196" s="256" t="s">
        <v>104</v>
      </c>
      <c r="C196" s="256" t="s">
        <v>105</v>
      </c>
      <c r="D196" s="257">
        <v>42318</v>
      </c>
      <c r="E196" s="256">
        <v>100</v>
      </c>
      <c r="F196" s="256" t="s">
        <v>82</v>
      </c>
      <c r="G196" s="256">
        <v>151110007</v>
      </c>
      <c r="H196" s="258"/>
      <c r="I196" s="256"/>
      <c r="J196" s="2"/>
      <c r="K196" s="2"/>
    </row>
    <row r="197" spans="1:11" x14ac:dyDescent="0.25">
      <c r="A197" s="255">
        <v>42427</v>
      </c>
      <c r="B197" s="256" t="s">
        <v>334</v>
      </c>
      <c r="C197" s="256" t="s">
        <v>335</v>
      </c>
      <c r="D197" s="257">
        <v>42418</v>
      </c>
      <c r="E197" s="256" t="s">
        <v>142</v>
      </c>
      <c r="F197" s="256" t="s">
        <v>120</v>
      </c>
      <c r="G197" s="256">
        <v>160218003</v>
      </c>
      <c r="H197" s="258"/>
      <c r="I197" s="256"/>
      <c r="J197" s="2"/>
      <c r="K197" s="2"/>
    </row>
    <row r="198" spans="1:11" x14ac:dyDescent="0.25">
      <c r="A198" s="110">
        <v>42432</v>
      </c>
      <c r="B198" s="92" t="s">
        <v>104</v>
      </c>
      <c r="C198" s="92" t="s">
        <v>105</v>
      </c>
      <c r="D198" s="111">
        <v>42318</v>
      </c>
      <c r="E198" s="92">
        <v>100</v>
      </c>
      <c r="F198" s="92" t="s">
        <v>82</v>
      </c>
      <c r="G198" s="92">
        <v>151110007</v>
      </c>
      <c r="H198" s="112"/>
      <c r="I198" s="92" t="s">
        <v>142</v>
      </c>
      <c r="J198" s="251"/>
      <c r="K198" s="92"/>
    </row>
    <row r="199" spans="1:11" x14ac:dyDescent="0.25">
      <c r="A199" s="110">
        <v>42432</v>
      </c>
      <c r="B199" s="92" t="s">
        <v>157</v>
      </c>
      <c r="C199" s="92" t="s">
        <v>158</v>
      </c>
      <c r="D199" s="111">
        <v>42361</v>
      </c>
      <c r="E199" s="92">
        <v>85</v>
      </c>
      <c r="F199" s="92" t="s">
        <v>116</v>
      </c>
      <c r="G199" s="92">
        <v>151223002</v>
      </c>
      <c r="H199" s="127"/>
      <c r="I199" s="92" t="s">
        <v>32</v>
      </c>
      <c r="J199" s="251"/>
      <c r="K199" s="92"/>
    </row>
    <row r="200" spans="1:11" ht="25.5" x14ac:dyDescent="0.35">
      <c r="A200" s="110">
        <v>42432</v>
      </c>
      <c r="B200" s="92" t="s">
        <v>188</v>
      </c>
      <c r="C200" s="92" t="s">
        <v>142</v>
      </c>
      <c r="D200" s="111">
        <v>42391</v>
      </c>
      <c r="E200" s="92">
        <v>20</v>
      </c>
      <c r="F200" s="92" t="s">
        <v>116</v>
      </c>
      <c r="G200" s="92">
        <v>160127003</v>
      </c>
      <c r="H200" s="112"/>
      <c r="I200" s="92" t="s">
        <v>142</v>
      </c>
      <c r="J200" s="252"/>
      <c r="K200" s="92"/>
    </row>
    <row r="201" spans="1:11" x14ac:dyDescent="0.25">
      <c r="A201" s="247">
        <v>42433</v>
      </c>
      <c r="B201" s="248" t="s">
        <v>226</v>
      </c>
      <c r="C201" s="248" t="s">
        <v>227</v>
      </c>
      <c r="D201" s="249">
        <v>42390</v>
      </c>
      <c r="E201" s="248">
        <v>50</v>
      </c>
      <c r="F201" s="248" t="s">
        <v>228</v>
      </c>
      <c r="G201" s="248">
        <v>160121004</v>
      </c>
      <c r="H201" s="92"/>
      <c r="I201" s="92" t="s">
        <v>229</v>
      </c>
      <c r="J201" s="251" t="s">
        <v>393</v>
      </c>
      <c r="K201" s="92"/>
    </row>
    <row r="202" spans="1:11" x14ac:dyDescent="0.25">
      <c r="A202" s="110">
        <v>42434</v>
      </c>
      <c r="B202" s="92" t="s">
        <v>376</v>
      </c>
      <c r="C202" s="92"/>
      <c r="D202" s="111">
        <v>42734</v>
      </c>
      <c r="E202" s="92">
        <v>70</v>
      </c>
      <c r="F202" s="92" t="s">
        <v>9</v>
      </c>
      <c r="G202" s="92">
        <v>160104001</v>
      </c>
      <c r="H202" s="112"/>
      <c r="I202" s="92" t="s">
        <v>72</v>
      </c>
      <c r="J202" s="251"/>
      <c r="K202" s="92"/>
    </row>
    <row r="203" spans="1:11" ht="25.5" x14ac:dyDescent="0.35">
      <c r="A203" s="110">
        <v>42434</v>
      </c>
      <c r="B203" s="92" t="s">
        <v>340</v>
      </c>
      <c r="C203" s="92" t="s">
        <v>341</v>
      </c>
      <c r="D203" s="111">
        <v>42416</v>
      </c>
      <c r="E203" s="92">
        <v>45</v>
      </c>
      <c r="F203" s="92" t="s">
        <v>116</v>
      </c>
      <c r="G203" s="92">
        <v>160219002</v>
      </c>
      <c r="H203" s="112"/>
      <c r="I203" s="92" t="s">
        <v>72</v>
      </c>
      <c r="J203" s="252"/>
      <c r="K203" s="92"/>
    </row>
    <row r="204" spans="1:11" x14ac:dyDescent="0.25">
      <c r="A204" s="110">
        <v>42436</v>
      </c>
      <c r="B204" s="92" t="s">
        <v>34</v>
      </c>
      <c r="C204" s="92"/>
      <c r="D204" s="92"/>
      <c r="E204" s="92"/>
      <c r="F204" s="92"/>
      <c r="G204" s="92"/>
      <c r="H204" s="112"/>
      <c r="I204" s="92"/>
      <c r="J204" s="251"/>
      <c r="K204" s="92"/>
    </row>
    <row r="205" spans="1:11" x14ac:dyDescent="0.25">
      <c r="A205" s="110">
        <v>42439</v>
      </c>
      <c r="B205" s="92" t="s">
        <v>326</v>
      </c>
      <c r="C205" s="92" t="s">
        <v>327</v>
      </c>
      <c r="D205" s="111">
        <v>42410</v>
      </c>
      <c r="E205" s="92">
        <v>30</v>
      </c>
      <c r="F205" s="92" t="s">
        <v>116</v>
      </c>
      <c r="G205" s="92">
        <v>160210002</v>
      </c>
      <c r="H205" s="112"/>
      <c r="I205" s="92" t="s">
        <v>373</v>
      </c>
      <c r="J205" s="251"/>
      <c r="K205" s="92"/>
    </row>
    <row r="206" spans="1:11" x14ac:dyDescent="0.25">
      <c r="A206" s="110">
        <v>42440</v>
      </c>
      <c r="B206" s="92" t="s">
        <v>249</v>
      </c>
      <c r="C206" s="92" t="s">
        <v>250</v>
      </c>
      <c r="D206" s="111">
        <v>42395</v>
      </c>
      <c r="E206" s="92">
        <v>120</v>
      </c>
      <c r="F206" s="92" t="s">
        <v>116</v>
      </c>
      <c r="G206" s="92">
        <v>160126002</v>
      </c>
      <c r="H206" s="112"/>
      <c r="I206" s="92" t="s">
        <v>428</v>
      </c>
      <c r="J206" s="251"/>
      <c r="K206" s="92"/>
    </row>
    <row r="207" spans="1:11" x14ac:dyDescent="0.25">
      <c r="A207" s="110">
        <v>42445</v>
      </c>
      <c r="B207" s="92" t="s">
        <v>261</v>
      </c>
      <c r="C207" s="92" t="s">
        <v>262</v>
      </c>
      <c r="D207" s="111">
        <v>42397</v>
      </c>
      <c r="E207" s="92">
        <v>100</v>
      </c>
      <c r="F207" s="92" t="s">
        <v>91</v>
      </c>
      <c r="G207" s="92">
        <v>160128005</v>
      </c>
      <c r="H207" s="127"/>
      <c r="I207" s="92" t="s">
        <v>429</v>
      </c>
      <c r="J207" s="253"/>
      <c r="K207" s="92"/>
    </row>
    <row r="208" spans="1:11" x14ac:dyDescent="0.25">
      <c r="A208" s="110">
        <v>42448</v>
      </c>
      <c r="B208" s="92" t="s">
        <v>173</v>
      </c>
      <c r="C208" s="92" t="s">
        <v>174</v>
      </c>
      <c r="D208" s="111">
        <v>42375</v>
      </c>
      <c r="E208" s="92">
        <v>200</v>
      </c>
      <c r="F208" s="92" t="s">
        <v>175</v>
      </c>
      <c r="G208" s="92">
        <v>160107004</v>
      </c>
      <c r="H208" s="112"/>
      <c r="I208" s="92" t="s">
        <v>142</v>
      </c>
      <c r="J208" s="251"/>
      <c r="K208" s="92"/>
    </row>
    <row r="209" spans="1:11" ht="15.75" customHeight="1" x14ac:dyDescent="0.25">
      <c r="A209" s="110">
        <v>42448</v>
      </c>
      <c r="B209" s="92" t="s">
        <v>231</v>
      </c>
      <c r="C209" s="92" t="s">
        <v>232</v>
      </c>
      <c r="D209" s="111">
        <v>42390</v>
      </c>
      <c r="E209" s="92">
        <v>120</v>
      </c>
      <c r="F209" s="92" t="s">
        <v>116</v>
      </c>
      <c r="G209" s="92">
        <v>160126001</v>
      </c>
      <c r="H209" s="112"/>
      <c r="I209" s="92" t="s">
        <v>373</v>
      </c>
      <c r="J209" s="251"/>
      <c r="K209" s="92"/>
    </row>
    <row r="210" spans="1:11" x14ac:dyDescent="0.25">
      <c r="A210" s="110">
        <v>42448</v>
      </c>
      <c r="B210" s="92" t="s">
        <v>344</v>
      </c>
      <c r="C210" s="92" t="s">
        <v>10</v>
      </c>
      <c r="D210" s="111">
        <v>42402</v>
      </c>
      <c r="E210" s="92">
        <v>50</v>
      </c>
      <c r="F210" s="92" t="s">
        <v>116</v>
      </c>
      <c r="G210" s="92">
        <v>160219004</v>
      </c>
      <c r="H210" s="112"/>
      <c r="I210" s="92" t="s">
        <v>430</v>
      </c>
      <c r="J210" s="251"/>
      <c r="K210" s="92"/>
    </row>
    <row r="211" spans="1:11" ht="18.75" customHeight="1" x14ac:dyDescent="0.35">
      <c r="A211" s="110">
        <v>42451</v>
      </c>
      <c r="B211" s="92" t="s">
        <v>355</v>
      </c>
      <c r="C211" s="92" t="s">
        <v>356</v>
      </c>
      <c r="D211" s="111">
        <v>42422</v>
      </c>
      <c r="E211" s="92">
        <v>50</v>
      </c>
      <c r="F211" s="92" t="s">
        <v>116</v>
      </c>
      <c r="G211" s="92">
        <v>160222003</v>
      </c>
      <c r="H211" s="112"/>
      <c r="I211" s="92" t="s">
        <v>478</v>
      </c>
      <c r="J211" s="252"/>
      <c r="K211" s="92"/>
    </row>
    <row r="212" spans="1:11" ht="15.75" customHeight="1" x14ac:dyDescent="0.35">
      <c r="A212" s="110">
        <v>42453</v>
      </c>
      <c r="B212" s="92" t="s">
        <v>355</v>
      </c>
      <c r="C212" s="92" t="s">
        <v>356</v>
      </c>
      <c r="D212" s="111">
        <v>42422</v>
      </c>
      <c r="E212" s="92">
        <v>50</v>
      </c>
      <c r="F212" s="92" t="s">
        <v>116</v>
      </c>
      <c r="G212" s="92">
        <v>160222003</v>
      </c>
      <c r="H212" s="112"/>
      <c r="I212" s="92" t="s">
        <v>32</v>
      </c>
      <c r="J212" s="252"/>
      <c r="K212" s="92"/>
    </row>
    <row r="213" spans="1:11" x14ac:dyDescent="0.25">
      <c r="A213" s="110">
        <v>42453</v>
      </c>
      <c r="B213" s="92" t="s">
        <v>482</v>
      </c>
      <c r="C213" s="92" t="s">
        <v>483</v>
      </c>
      <c r="D213" s="111">
        <v>42450</v>
      </c>
      <c r="E213" s="92">
        <v>45</v>
      </c>
      <c r="F213" s="92" t="s">
        <v>225</v>
      </c>
      <c r="G213" s="92">
        <v>160321003</v>
      </c>
      <c r="H213" s="112"/>
      <c r="I213" s="92" t="s">
        <v>488</v>
      </c>
      <c r="J213" s="251"/>
      <c r="K213" s="92"/>
    </row>
    <row r="214" spans="1:11" x14ac:dyDescent="0.25">
      <c r="A214" s="110">
        <v>42455</v>
      </c>
      <c r="B214" s="92" t="s">
        <v>462</v>
      </c>
      <c r="C214" s="92"/>
      <c r="D214" s="111">
        <v>42445</v>
      </c>
      <c r="E214" s="92">
        <v>16</v>
      </c>
      <c r="F214" s="92" t="s">
        <v>463</v>
      </c>
      <c r="G214" s="92">
        <v>160316003</v>
      </c>
      <c r="H214" s="112"/>
      <c r="I214" s="92" t="s">
        <v>489</v>
      </c>
      <c r="J214" s="254"/>
      <c r="K214" s="92"/>
    </row>
    <row r="215" spans="1:11" x14ac:dyDescent="0.25">
      <c r="A215" s="110">
        <v>42460</v>
      </c>
      <c r="B215" s="92" t="s">
        <v>397</v>
      </c>
      <c r="C215" s="92"/>
      <c r="D215" s="111">
        <v>42432</v>
      </c>
      <c r="E215" s="92">
        <v>50</v>
      </c>
      <c r="F215" s="92" t="s">
        <v>398</v>
      </c>
      <c r="G215" s="92">
        <v>160314004</v>
      </c>
      <c r="H215" s="112"/>
      <c r="I215" s="92" t="s">
        <v>142</v>
      </c>
      <c r="J215" s="251"/>
      <c r="K215" s="92"/>
    </row>
    <row r="216" spans="1:11" x14ac:dyDescent="0.25">
      <c r="A216" s="110">
        <v>42461</v>
      </c>
      <c r="B216" s="92" t="s">
        <v>410</v>
      </c>
      <c r="C216" s="92" t="s">
        <v>411</v>
      </c>
      <c r="D216" s="111">
        <v>42436</v>
      </c>
      <c r="E216" s="92">
        <v>300</v>
      </c>
      <c r="F216" s="92" t="s">
        <v>116</v>
      </c>
      <c r="G216" s="92">
        <v>160307001</v>
      </c>
      <c r="H216" s="92">
        <v>2400</v>
      </c>
      <c r="I216" s="92"/>
      <c r="J216" s="251"/>
      <c r="K216" s="92"/>
    </row>
    <row r="217" spans="1:11" x14ac:dyDescent="0.25">
      <c r="A217" s="110">
        <v>42461</v>
      </c>
      <c r="B217" s="92" t="s">
        <v>410</v>
      </c>
      <c r="C217" s="92" t="s">
        <v>411</v>
      </c>
      <c r="D217" s="111">
        <v>42436</v>
      </c>
      <c r="E217" s="92">
        <v>30</v>
      </c>
      <c r="F217" s="92" t="s">
        <v>120</v>
      </c>
      <c r="G217" s="92">
        <v>160307001</v>
      </c>
      <c r="H217" s="112">
        <v>270</v>
      </c>
      <c r="I217" s="92"/>
      <c r="J217" s="251"/>
      <c r="K217" s="92"/>
    </row>
    <row r="218" spans="1:11" x14ac:dyDescent="0.25">
      <c r="A218" s="59">
        <v>42471</v>
      </c>
      <c r="B218" s="50" t="s">
        <v>521</v>
      </c>
      <c r="C218" s="50" t="s">
        <v>522</v>
      </c>
      <c r="D218" s="52">
        <v>42461</v>
      </c>
      <c r="E218" s="50">
        <v>25</v>
      </c>
      <c r="F218" s="53" t="s">
        <v>116</v>
      </c>
      <c r="G218" s="68">
        <v>160406001</v>
      </c>
      <c r="H218" s="51">
        <v>154</v>
      </c>
      <c r="I218" s="53"/>
      <c r="J218" s="154"/>
      <c r="K218" s="2"/>
    </row>
    <row r="219" spans="1:11" x14ac:dyDescent="0.25">
      <c r="A219" s="105">
        <v>42480</v>
      </c>
      <c r="B219" s="106" t="s">
        <v>559</v>
      </c>
      <c r="C219" s="106" t="s">
        <v>560</v>
      </c>
      <c r="D219" s="107">
        <v>42471</v>
      </c>
      <c r="E219" s="106">
        <v>15</v>
      </c>
      <c r="F219" s="108" t="s">
        <v>225</v>
      </c>
      <c r="G219" s="37">
        <v>160411001</v>
      </c>
      <c r="H219" s="109"/>
      <c r="I219" s="108"/>
      <c r="J219" s="2"/>
      <c r="K219" s="2"/>
    </row>
    <row r="220" spans="1:11" x14ac:dyDescent="0.25">
      <c r="A220" s="105">
        <v>42481</v>
      </c>
      <c r="B220" s="106" t="s">
        <v>555</v>
      </c>
      <c r="C220" s="106" t="s">
        <v>66</v>
      </c>
      <c r="D220" s="107">
        <v>42461</v>
      </c>
      <c r="E220" s="106">
        <v>60</v>
      </c>
      <c r="F220" s="108" t="s">
        <v>556</v>
      </c>
      <c r="G220" s="37">
        <v>160407007</v>
      </c>
      <c r="H220" s="109"/>
      <c r="I220" s="108"/>
      <c r="J220" s="2"/>
      <c r="K220" s="2"/>
    </row>
    <row r="221" spans="1:11" x14ac:dyDescent="0.25">
      <c r="A221" s="105">
        <v>42486</v>
      </c>
      <c r="B221" s="106" t="s">
        <v>55</v>
      </c>
      <c r="C221" s="106" t="s">
        <v>56</v>
      </c>
      <c r="D221" s="107">
        <v>42213</v>
      </c>
      <c r="E221" s="106">
        <v>100</v>
      </c>
      <c r="F221" s="108" t="s">
        <v>10</v>
      </c>
      <c r="G221" s="37">
        <v>150729002</v>
      </c>
      <c r="H221" s="88"/>
      <c r="I221" s="108" t="s">
        <v>72</v>
      </c>
      <c r="J221" s="244"/>
      <c r="K221" s="2"/>
    </row>
    <row r="222" spans="1:11" x14ac:dyDescent="0.25">
      <c r="A222" s="105">
        <v>42486</v>
      </c>
      <c r="B222" s="106" t="s">
        <v>234</v>
      </c>
      <c r="C222" s="106" t="s">
        <v>508</v>
      </c>
      <c r="D222" s="107">
        <v>42459</v>
      </c>
      <c r="E222" s="106">
        <v>50</v>
      </c>
      <c r="F222" s="108" t="s">
        <v>116</v>
      </c>
      <c r="G222" s="37">
        <v>160330004</v>
      </c>
      <c r="H222" s="88">
        <v>1000</v>
      </c>
      <c r="I222" s="290"/>
      <c r="J222" s="97"/>
      <c r="K222" s="2"/>
    </row>
    <row r="223" spans="1:11" x14ac:dyDescent="0.25">
      <c r="A223" s="105">
        <v>42486</v>
      </c>
      <c r="B223" s="106" t="s">
        <v>514</v>
      </c>
      <c r="C223" s="106" t="s">
        <v>515</v>
      </c>
      <c r="D223" s="107">
        <v>42465</v>
      </c>
      <c r="E223" s="106">
        <v>250</v>
      </c>
      <c r="F223" s="108" t="s">
        <v>532</v>
      </c>
      <c r="G223" s="37">
        <v>160405001</v>
      </c>
      <c r="H223" s="109"/>
      <c r="I223" s="108" t="s">
        <v>533</v>
      </c>
      <c r="J223" s="277"/>
      <c r="K223" s="2"/>
    </row>
    <row r="224" spans="1:11" x14ac:dyDescent="0.25">
      <c r="A224" s="105">
        <v>42486</v>
      </c>
      <c r="B224" s="106" t="s">
        <v>552</v>
      </c>
      <c r="C224" s="106" t="s">
        <v>183</v>
      </c>
      <c r="D224" s="107">
        <v>42467</v>
      </c>
      <c r="E224" s="106">
        <v>28</v>
      </c>
      <c r="F224" s="108" t="s">
        <v>553</v>
      </c>
      <c r="G224" s="37">
        <v>160407005</v>
      </c>
      <c r="H224" s="109"/>
      <c r="I224" s="108"/>
      <c r="J224" s="2"/>
      <c r="K224" s="2"/>
    </row>
    <row r="225" spans="1:11" x14ac:dyDescent="0.25">
      <c r="A225" s="105">
        <v>42488</v>
      </c>
      <c r="B225" s="106" t="s">
        <v>35</v>
      </c>
      <c r="C225" s="106" t="s">
        <v>66</v>
      </c>
      <c r="D225" s="107">
        <v>42452</v>
      </c>
      <c r="E225" s="106">
        <v>35</v>
      </c>
      <c r="F225" s="108" t="s">
        <v>225</v>
      </c>
      <c r="G225" s="37">
        <v>130323004</v>
      </c>
      <c r="H225" s="109">
        <v>1050</v>
      </c>
      <c r="I225" s="108"/>
      <c r="J225" s="2"/>
      <c r="K225" s="2"/>
    </row>
    <row r="226" spans="1:11" x14ac:dyDescent="0.25">
      <c r="A226" s="105">
        <v>42488</v>
      </c>
      <c r="B226" s="106" t="s">
        <v>500</v>
      </c>
      <c r="C226" s="106" t="s">
        <v>501</v>
      </c>
      <c r="D226" s="107">
        <v>42454</v>
      </c>
      <c r="E226" s="106">
        <v>100</v>
      </c>
      <c r="F226" s="108" t="s">
        <v>116</v>
      </c>
      <c r="G226" s="37">
        <v>160325004</v>
      </c>
      <c r="H226" s="88">
        <v>1500</v>
      </c>
      <c r="I226" s="108" t="s">
        <v>541</v>
      </c>
      <c r="J226" s="97"/>
      <c r="K226" s="2"/>
    </row>
    <row r="227" spans="1:11" x14ac:dyDescent="0.25">
      <c r="A227" s="105">
        <v>42488</v>
      </c>
      <c r="B227" s="106" t="s">
        <v>526</v>
      </c>
      <c r="C227" s="106" t="s">
        <v>534</v>
      </c>
      <c r="D227" s="107">
        <v>42464</v>
      </c>
      <c r="E227" s="106">
        <v>70</v>
      </c>
      <c r="F227" s="108" t="s">
        <v>91</v>
      </c>
      <c r="G227" s="37">
        <v>160404003</v>
      </c>
      <c r="H227" s="109">
        <v>1844</v>
      </c>
      <c r="I227" s="108"/>
      <c r="J227" s="2"/>
      <c r="K227" s="2"/>
    </row>
    <row r="228" spans="1:11" x14ac:dyDescent="0.25">
      <c r="A228" s="59"/>
      <c r="B228" s="50"/>
      <c r="C228" s="50"/>
      <c r="D228" s="50"/>
      <c r="E228" s="50"/>
      <c r="F228" s="50"/>
      <c r="G228" s="50"/>
      <c r="H228" s="51"/>
      <c r="I228" s="53"/>
    </row>
    <row r="229" spans="1:11" x14ac:dyDescent="0.25">
      <c r="A229" s="59"/>
      <c r="B229" s="50"/>
      <c r="C229" s="50"/>
      <c r="D229" s="50"/>
      <c r="E229" s="50"/>
      <c r="F229" s="50"/>
      <c r="G229" s="50"/>
      <c r="H229" s="51"/>
      <c r="I229" s="53"/>
    </row>
    <row r="230" spans="1:11" x14ac:dyDescent="0.25">
      <c r="A230" s="59"/>
      <c r="B230" s="50"/>
      <c r="C230" s="50"/>
      <c r="D230" s="50"/>
      <c r="E230" s="50"/>
      <c r="F230" s="50"/>
      <c r="G230" s="50"/>
      <c r="H230" s="51"/>
      <c r="I230" s="53"/>
    </row>
    <row r="231" spans="1:11" x14ac:dyDescent="0.25">
      <c r="A231" s="59"/>
      <c r="B231" s="50"/>
      <c r="C231" s="50"/>
      <c r="D231" s="50"/>
      <c r="E231" s="50"/>
      <c r="F231" s="50"/>
      <c r="G231" s="50"/>
      <c r="H231" s="51"/>
      <c r="I231" s="53"/>
    </row>
    <row r="232" spans="1:11" x14ac:dyDescent="0.25">
      <c r="A232" s="59"/>
      <c r="B232" s="50"/>
      <c r="C232" s="50"/>
      <c r="D232" s="50"/>
      <c r="E232" s="50"/>
      <c r="F232" s="50"/>
      <c r="G232" s="50"/>
      <c r="H232" s="51"/>
      <c r="I232" s="53"/>
    </row>
    <row r="233" spans="1:11" x14ac:dyDescent="0.25">
      <c r="A233" s="59"/>
      <c r="B233" s="50"/>
      <c r="C233" s="50"/>
      <c r="D233" s="50"/>
      <c r="E233" s="50"/>
      <c r="F233" s="50"/>
      <c r="G233" s="50"/>
      <c r="H233" s="51"/>
      <c r="I233" s="53"/>
    </row>
    <row r="234" spans="1:11" x14ac:dyDescent="0.25">
      <c r="A234" s="59"/>
      <c r="B234" s="50"/>
      <c r="C234" s="50"/>
      <c r="D234" s="50"/>
      <c r="E234" s="50"/>
      <c r="F234" s="50"/>
      <c r="G234" s="50"/>
      <c r="H234" s="51"/>
      <c r="I234" s="53"/>
    </row>
    <row r="235" spans="1:11" x14ac:dyDescent="0.25">
      <c r="A235" s="59"/>
      <c r="B235" s="50"/>
      <c r="C235" s="50"/>
      <c r="D235" s="50"/>
      <c r="E235" s="50"/>
      <c r="F235" s="50"/>
      <c r="G235" s="50"/>
      <c r="H235" s="51"/>
      <c r="I235" s="53"/>
    </row>
    <row r="236" spans="1:11" x14ac:dyDescent="0.25">
      <c r="A236" s="59"/>
      <c r="B236" s="50"/>
      <c r="C236" s="50"/>
      <c r="D236" s="50"/>
      <c r="E236" s="50"/>
      <c r="F236" s="50"/>
      <c r="G236" s="50"/>
      <c r="H236" s="51"/>
      <c r="I236" s="53"/>
    </row>
    <row r="237" spans="1:11" x14ac:dyDescent="0.25">
      <c r="A237" s="59"/>
      <c r="B237" s="50"/>
      <c r="C237" s="50"/>
      <c r="D237" s="50"/>
      <c r="E237" s="50"/>
      <c r="F237" s="50"/>
      <c r="G237" s="50"/>
      <c r="H237" s="51"/>
      <c r="I237" s="53"/>
    </row>
    <row r="238" spans="1:11" x14ac:dyDescent="0.25">
      <c r="A238" s="59"/>
      <c r="B238" s="50"/>
      <c r="C238" s="50"/>
      <c r="D238" s="50"/>
      <c r="E238" s="50"/>
      <c r="F238" s="50"/>
      <c r="G238" s="50"/>
      <c r="H238" s="51"/>
      <c r="I238" s="53"/>
    </row>
    <row r="239" spans="1:11" x14ac:dyDescent="0.25">
      <c r="A239" s="59"/>
      <c r="B239" s="50"/>
      <c r="C239" s="50"/>
      <c r="D239" s="50"/>
      <c r="E239" s="50"/>
      <c r="F239" s="50"/>
      <c r="G239" s="50"/>
      <c r="H239" s="51"/>
      <c r="I239" s="53"/>
    </row>
    <row r="240" spans="1:11" x14ac:dyDescent="0.25">
      <c r="A240" s="59"/>
      <c r="B240" s="50"/>
      <c r="C240" s="50"/>
      <c r="D240" s="50"/>
      <c r="E240" s="50"/>
      <c r="F240" s="50"/>
      <c r="G240" s="50"/>
      <c r="H240" s="51"/>
      <c r="I240" s="53"/>
    </row>
    <row r="241" spans="1:9" x14ac:dyDescent="0.25">
      <c r="A241" s="59"/>
      <c r="B241" s="50"/>
      <c r="C241" s="50"/>
      <c r="D241" s="50"/>
      <c r="E241" s="50"/>
      <c r="F241" s="50"/>
      <c r="G241" s="50"/>
      <c r="H241" s="51"/>
      <c r="I241" s="53"/>
    </row>
    <row r="242" spans="1:9" x14ac:dyDescent="0.25">
      <c r="A242" s="59"/>
      <c r="B242" s="50"/>
      <c r="C242" s="50"/>
      <c r="D242" s="50"/>
      <c r="E242" s="50"/>
      <c r="F242" s="50"/>
      <c r="G242" s="50"/>
      <c r="H242" s="51"/>
      <c r="I242" s="53"/>
    </row>
    <row r="243" spans="1:9" x14ac:dyDescent="0.25">
      <c r="A243" s="59"/>
      <c r="B243" s="50"/>
      <c r="C243" s="50"/>
      <c r="D243" s="50"/>
      <c r="E243" s="50"/>
      <c r="F243" s="50"/>
      <c r="G243" s="50"/>
      <c r="H243" s="51"/>
      <c r="I243" s="53"/>
    </row>
    <row r="244" spans="1:9" x14ac:dyDescent="0.25">
      <c r="A244" s="59"/>
      <c r="B244" s="50"/>
      <c r="C244" s="50"/>
      <c r="D244" s="50"/>
      <c r="E244" s="50"/>
      <c r="F244" s="50"/>
      <c r="G244" s="50"/>
      <c r="H244" s="51"/>
      <c r="I244" s="53"/>
    </row>
    <row r="245" spans="1:9" x14ac:dyDescent="0.25">
      <c r="A245" s="59"/>
      <c r="B245" s="50"/>
      <c r="C245" s="50"/>
      <c r="D245" s="50"/>
      <c r="E245" s="50"/>
      <c r="F245" s="50"/>
      <c r="G245" s="50"/>
      <c r="H245" s="51"/>
      <c r="I245" s="53"/>
    </row>
    <row r="246" spans="1:9" x14ac:dyDescent="0.25">
      <c r="A246" s="59"/>
      <c r="B246" s="50"/>
      <c r="C246" s="50"/>
      <c r="D246" s="50"/>
      <c r="E246" s="50"/>
      <c r="F246" s="50"/>
      <c r="G246" s="50"/>
      <c r="H246" s="51"/>
      <c r="I246" s="53"/>
    </row>
    <row r="247" spans="1:9" x14ac:dyDescent="0.25">
      <c r="A247" s="59"/>
      <c r="B247" s="50"/>
      <c r="C247" s="50"/>
      <c r="D247" s="50"/>
      <c r="E247" s="50"/>
      <c r="F247" s="50"/>
      <c r="G247" s="50"/>
      <c r="H247" s="51"/>
      <c r="I247" s="53"/>
    </row>
    <row r="248" spans="1:9" x14ac:dyDescent="0.25">
      <c r="A248" s="59"/>
      <c r="B248" s="50"/>
      <c r="C248" s="50"/>
      <c r="D248" s="50"/>
      <c r="E248" s="50"/>
      <c r="F248" s="50"/>
      <c r="G248" s="50"/>
      <c r="H248" s="51"/>
      <c r="I248" s="53"/>
    </row>
    <row r="249" spans="1:9" x14ac:dyDescent="0.25">
      <c r="A249" s="59"/>
      <c r="B249" s="50"/>
      <c r="C249" s="50"/>
      <c r="D249" s="50"/>
      <c r="E249" s="50"/>
      <c r="F249" s="50"/>
      <c r="G249" s="50"/>
      <c r="H249" s="51"/>
      <c r="I249" s="53"/>
    </row>
    <row r="250" spans="1:9" x14ac:dyDescent="0.25">
      <c r="A250" s="59"/>
      <c r="B250" s="50"/>
      <c r="C250" s="50"/>
      <c r="D250" s="50"/>
      <c r="E250" s="50"/>
      <c r="F250" s="50"/>
      <c r="G250" s="50"/>
      <c r="H250" s="51"/>
      <c r="I250" s="53"/>
    </row>
    <row r="251" spans="1:9" x14ac:dyDescent="0.25">
      <c r="A251" s="59"/>
      <c r="B251" s="50"/>
      <c r="C251" s="50"/>
      <c r="D251" s="50"/>
      <c r="E251" s="50"/>
      <c r="F251" s="50"/>
      <c r="G251" s="50"/>
      <c r="H251" s="51"/>
      <c r="I251" s="53"/>
    </row>
    <row r="252" spans="1:9" x14ac:dyDescent="0.25">
      <c r="A252" s="59"/>
      <c r="B252" s="50"/>
      <c r="C252" s="50"/>
      <c r="D252" s="50"/>
      <c r="E252" s="50"/>
      <c r="F252" s="50"/>
      <c r="G252" s="50"/>
      <c r="H252" s="51"/>
      <c r="I252" s="53"/>
    </row>
    <row r="253" spans="1:9" x14ac:dyDescent="0.25">
      <c r="A253" s="59"/>
      <c r="B253" s="50"/>
      <c r="C253" s="50"/>
      <c r="D253" s="50"/>
      <c r="E253" s="50"/>
      <c r="F253" s="50"/>
      <c r="G253" s="50"/>
      <c r="H253" s="51"/>
      <c r="I253" s="53"/>
    </row>
    <row r="254" spans="1:9" x14ac:dyDescent="0.25">
      <c r="A254" s="59"/>
      <c r="B254" s="50"/>
      <c r="C254" s="50"/>
      <c r="D254" s="50"/>
      <c r="E254" s="50"/>
      <c r="F254" s="50"/>
      <c r="G254" s="50"/>
      <c r="H254" s="51"/>
      <c r="I254" s="53"/>
    </row>
    <row r="255" spans="1:9" x14ac:dyDescent="0.25">
      <c r="A255" s="59"/>
      <c r="B255" s="50"/>
      <c r="C255" s="50"/>
      <c r="D255" s="50"/>
      <c r="E255" s="50"/>
      <c r="F255" s="50"/>
      <c r="G255" s="50"/>
      <c r="H255" s="51"/>
      <c r="I255" s="53"/>
    </row>
    <row r="256" spans="1:9" x14ac:dyDescent="0.25">
      <c r="A256" s="59"/>
      <c r="B256" s="50"/>
      <c r="C256" s="50"/>
      <c r="D256" s="50"/>
      <c r="E256" s="50"/>
      <c r="F256" s="50"/>
      <c r="G256" s="50"/>
      <c r="H256" s="51"/>
      <c r="I256" s="53"/>
    </row>
    <row r="257" spans="1:9" x14ac:dyDescent="0.25">
      <c r="A257" s="59"/>
      <c r="B257" s="50"/>
      <c r="C257" s="50"/>
      <c r="D257" s="50"/>
      <c r="E257" s="50"/>
      <c r="F257" s="50"/>
      <c r="G257" s="50"/>
      <c r="H257" s="51"/>
      <c r="I257" s="53"/>
    </row>
    <row r="258" spans="1:9" x14ac:dyDescent="0.25">
      <c r="A258" s="59"/>
      <c r="B258" s="50"/>
      <c r="C258" s="50"/>
      <c r="D258" s="50"/>
      <c r="E258" s="50"/>
      <c r="F258" s="50"/>
      <c r="G258" s="50"/>
      <c r="H258" s="51"/>
      <c r="I258" s="53"/>
    </row>
    <row r="259" spans="1:9" x14ac:dyDescent="0.25">
      <c r="A259" s="59"/>
      <c r="B259" s="50"/>
      <c r="C259" s="50"/>
      <c r="D259" s="50"/>
      <c r="E259" s="50"/>
      <c r="F259" s="50"/>
      <c r="G259" s="50"/>
      <c r="H259" s="51"/>
      <c r="I259" s="53"/>
    </row>
    <row r="260" spans="1:9" x14ac:dyDescent="0.25">
      <c r="A260" s="59"/>
      <c r="B260" s="50"/>
      <c r="C260" s="50"/>
      <c r="D260" s="50"/>
      <c r="E260" s="50"/>
      <c r="F260" s="50"/>
      <c r="G260" s="50"/>
      <c r="H260" s="51"/>
      <c r="I260" s="53"/>
    </row>
    <row r="261" spans="1:9" x14ac:dyDescent="0.25">
      <c r="A261" s="59"/>
      <c r="B261" s="50"/>
      <c r="C261" s="50"/>
      <c r="D261" s="50"/>
      <c r="E261" s="50"/>
      <c r="F261" s="50"/>
      <c r="G261" s="50"/>
      <c r="H261" s="51"/>
      <c r="I261" s="53"/>
    </row>
    <row r="262" spans="1:9" x14ac:dyDescent="0.25">
      <c r="A262" s="59"/>
      <c r="B262" s="50"/>
      <c r="C262" s="50"/>
      <c r="D262" s="50"/>
      <c r="E262" s="50"/>
      <c r="F262" s="50"/>
      <c r="G262" s="50"/>
      <c r="H262" s="51"/>
      <c r="I262" s="53"/>
    </row>
    <row r="263" spans="1:9" x14ac:dyDescent="0.25">
      <c r="A263" s="59"/>
      <c r="B263" s="50"/>
      <c r="C263" s="50"/>
      <c r="D263" s="50"/>
      <c r="E263" s="50"/>
      <c r="F263" s="50"/>
      <c r="G263" s="50"/>
      <c r="H263" s="51"/>
      <c r="I263" s="53"/>
    </row>
    <row r="264" spans="1:9" x14ac:dyDescent="0.25">
      <c r="A264" s="59"/>
      <c r="B264" s="50"/>
      <c r="C264" s="50"/>
      <c r="D264" s="50"/>
      <c r="E264" s="50"/>
      <c r="F264" s="50"/>
      <c r="G264" s="50"/>
      <c r="H264" s="51"/>
      <c r="I264" s="53"/>
    </row>
    <row r="265" spans="1:9" x14ac:dyDescent="0.25">
      <c r="A265" s="59"/>
      <c r="B265" s="50"/>
      <c r="C265" s="50"/>
      <c r="D265" s="50"/>
      <c r="E265" s="50"/>
      <c r="F265" s="50"/>
      <c r="G265" s="50"/>
      <c r="H265" s="51"/>
      <c r="I265" s="53"/>
    </row>
    <row r="266" spans="1:9" x14ac:dyDescent="0.25">
      <c r="A266" s="59"/>
      <c r="B266" s="50"/>
      <c r="C266" s="50"/>
      <c r="D266" s="50"/>
      <c r="E266" s="50"/>
      <c r="F266" s="50"/>
      <c r="G266" s="50"/>
      <c r="H266" s="51"/>
      <c r="I266" s="53"/>
    </row>
    <row r="267" spans="1:9" x14ac:dyDescent="0.25">
      <c r="A267" s="59"/>
      <c r="B267" s="50"/>
      <c r="C267" s="50"/>
      <c r="D267" s="50"/>
      <c r="E267" s="50"/>
      <c r="F267" s="50"/>
      <c r="G267" s="50"/>
      <c r="H267" s="51"/>
      <c r="I267" s="53"/>
    </row>
    <row r="268" spans="1:9" x14ac:dyDescent="0.25">
      <c r="A268" s="59"/>
      <c r="B268" s="50"/>
      <c r="C268" s="50"/>
      <c r="D268" s="50"/>
      <c r="E268" s="50"/>
      <c r="F268" s="50"/>
      <c r="G268" s="50"/>
      <c r="H268" s="51"/>
      <c r="I268" s="53"/>
    </row>
    <row r="269" spans="1:9" x14ac:dyDescent="0.25">
      <c r="A269" s="59"/>
      <c r="B269" s="50"/>
      <c r="C269" s="50"/>
      <c r="D269" s="50"/>
      <c r="E269" s="50"/>
      <c r="F269" s="50"/>
      <c r="G269" s="50"/>
      <c r="H269" s="51"/>
      <c r="I269" s="53"/>
    </row>
    <row r="270" spans="1:9" x14ac:dyDescent="0.25">
      <c r="A270" s="59"/>
      <c r="B270" s="50"/>
      <c r="C270" s="50"/>
      <c r="D270" s="50"/>
      <c r="E270" s="50"/>
      <c r="F270" s="50"/>
      <c r="G270" s="50"/>
      <c r="H270" s="51"/>
      <c r="I270" s="53"/>
    </row>
    <row r="271" spans="1:9" x14ac:dyDescent="0.25">
      <c r="A271" s="59"/>
      <c r="B271" s="50"/>
      <c r="C271" s="50"/>
      <c r="D271" s="50"/>
      <c r="E271" s="50"/>
      <c r="F271" s="50"/>
      <c r="G271" s="50"/>
      <c r="H271" s="51"/>
      <c r="I271" s="53"/>
    </row>
    <row r="272" spans="1:9" x14ac:dyDescent="0.25">
      <c r="A272" s="59"/>
      <c r="B272" s="50"/>
      <c r="C272" s="50"/>
      <c r="D272" s="50"/>
      <c r="E272" s="50"/>
      <c r="F272" s="50"/>
      <c r="G272" s="50"/>
      <c r="H272" s="51"/>
      <c r="I272" s="53"/>
    </row>
    <row r="273" spans="1:9" x14ac:dyDescent="0.25">
      <c r="A273" s="59"/>
      <c r="B273" s="50"/>
      <c r="C273" s="50"/>
      <c r="D273" s="50"/>
      <c r="E273" s="50"/>
      <c r="F273" s="50"/>
      <c r="G273" s="50"/>
      <c r="H273" s="51"/>
      <c r="I273" s="53"/>
    </row>
    <row r="274" spans="1:9" x14ac:dyDescent="0.25">
      <c r="A274" s="59"/>
      <c r="B274" s="50"/>
      <c r="C274" s="50"/>
      <c r="D274" s="50"/>
      <c r="E274" s="50"/>
      <c r="F274" s="50"/>
      <c r="G274" s="50"/>
      <c r="H274" s="51"/>
      <c r="I274" s="53"/>
    </row>
    <row r="275" spans="1:9" x14ac:dyDescent="0.25">
      <c r="A275" s="59"/>
      <c r="B275" s="50"/>
      <c r="C275" s="50"/>
      <c r="D275" s="50"/>
      <c r="E275" s="50"/>
      <c r="F275" s="50"/>
      <c r="G275" s="50"/>
      <c r="H275" s="51"/>
      <c r="I275" s="53"/>
    </row>
    <row r="276" spans="1:9" x14ac:dyDescent="0.25">
      <c r="A276" s="59"/>
      <c r="B276" s="50"/>
      <c r="C276" s="50"/>
      <c r="D276" s="50"/>
      <c r="E276" s="50"/>
      <c r="F276" s="50"/>
      <c r="G276" s="50"/>
      <c r="H276" s="51"/>
      <c r="I276" s="53"/>
    </row>
    <row r="277" spans="1:9" x14ac:dyDescent="0.25">
      <c r="A277" s="59"/>
      <c r="B277" s="50"/>
      <c r="C277" s="50"/>
      <c r="D277" s="50"/>
      <c r="E277" s="50"/>
      <c r="F277" s="50"/>
      <c r="G277" s="50"/>
      <c r="H277" s="51"/>
      <c r="I277" s="53"/>
    </row>
    <row r="278" spans="1:9" x14ac:dyDescent="0.25">
      <c r="A278" s="59"/>
      <c r="B278" s="50"/>
      <c r="C278" s="50"/>
      <c r="D278" s="50"/>
      <c r="E278" s="50"/>
      <c r="F278" s="50"/>
      <c r="G278" s="50"/>
      <c r="H278" s="51"/>
      <c r="I278" s="53"/>
    </row>
    <row r="279" spans="1:9" x14ac:dyDescent="0.25">
      <c r="A279" s="59"/>
      <c r="B279" s="50"/>
      <c r="C279" s="50"/>
      <c r="D279" s="50"/>
      <c r="E279" s="50"/>
      <c r="F279" s="50"/>
      <c r="G279" s="50"/>
      <c r="H279" s="51"/>
      <c r="I279" s="53"/>
    </row>
    <row r="280" spans="1:9" x14ac:dyDescent="0.25">
      <c r="A280" s="59"/>
      <c r="B280" s="50"/>
      <c r="C280" s="50"/>
      <c r="D280" s="50"/>
      <c r="E280" s="50"/>
      <c r="F280" s="50"/>
      <c r="G280" s="50"/>
      <c r="H280" s="51"/>
      <c r="I280" s="53"/>
    </row>
    <row r="281" spans="1:9" x14ac:dyDescent="0.25">
      <c r="A281" s="59"/>
      <c r="B281" s="50"/>
      <c r="C281" s="50"/>
      <c r="D281" s="50"/>
      <c r="E281" s="50"/>
      <c r="F281" s="50"/>
      <c r="G281" s="50"/>
      <c r="H281" s="51"/>
      <c r="I281" s="53"/>
    </row>
    <row r="282" spans="1:9" x14ac:dyDescent="0.25">
      <c r="A282" s="59"/>
      <c r="B282" s="50"/>
      <c r="C282" s="50"/>
      <c r="D282" s="50"/>
      <c r="E282" s="50"/>
      <c r="F282" s="50"/>
      <c r="G282" s="50"/>
      <c r="H282" s="51"/>
      <c r="I282" s="53"/>
    </row>
    <row r="283" spans="1:9" x14ac:dyDescent="0.25">
      <c r="A283" s="59"/>
      <c r="B283" s="50"/>
      <c r="C283" s="50"/>
      <c r="D283" s="50"/>
      <c r="E283" s="50"/>
      <c r="F283" s="50"/>
      <c r="G283" s="50"/>
      <c r="H283" s="51"/>
      <c r="I283" s="53"/>
    </row>
    <row r="284" spans="1:9" x14ac:dyDescent="0.25">
      <c r="A284" s="59"/>
      <c r="B284" s="50"/>
      <c r="C284" s="50"/>
      <c r="D284" s="50"/>
      <c r="E284" s="50"/>
      <c r="F284" s="50"/>
      <c r="G284" s="50"/>
      <c r="H284" s="51"/>
      <c r="I284" s="53"/>
    </row>
    <row r="285" spans="1:9" x14ac:dyDescent="0.25">
      <c r="A285" s="59"/>
      <c r="B285" s="50"/>
      <c r="C285" s="50"/>
      <c r="D285" s="50"/>
      <c r="E285" s="50"/>
      <c r="F285" s="50"/>
      <c r="G285" s="50"/>
      <c r="H285" s="51"/>
      <c r="I285" s="53"/>
    </row>
    <row r="286" spans="1:9" x14ac:dyDescent="0.25">
      <c r="A286" s="59"/>
      <c r="B286" s="50"/>
      <c r="C286" s="50"/>
      <c r="D286" s="50"/>
      <c r="E286" s="50"/>
      <c r="F286" s="50"/>
      <c r="G286" s="50"/>
      <c r="H286" s="51"/>
      <c r="I286" s="53"/>
    </row>
    <row r="287" spans="1:9" x14ac:dyDescent="0.25">
      <c r="A287" s="59"/>
      <c r="B287" s="50"/>
      <c r="C287" s="50"/>
      <c r="D287" s="50"/>
      <c r="E287" s="50"/>
      <c r="F287" s="50"/>
      <c r="G287" s="50"/>
      <c r="H287" s="51"/>
      <c r="I287" s="53"/>
    </row>
    <row r="288" spans="1:9" x14ac:dyDescent="0.25">
      <c r="A288" s="59"/>
      <c r="B288" s="50"/>
      <c r="C288" s="50"/>
      <c r="D288" s="50"/>
      <c r="E288" s="50"/>
      <c r="F288" s="50"/>
      <c r="G288" s="50"/>
      <c r="H288" s="51"/>
      <c r="I288" s="53"/>
    </row>
    <row r="289" spans="1:9" x14ac:dyDescent="0.25">
      <c r="A289" s="59"/>
      <c r="B289" s="50"/>
      <c r="C289" s="50"/>
      <c r="D289" s="50"/>
      <c r="E289" s="50"/>
      <c r="F289" s="50"/>
      <c r="G289" s="50"/>
      <c r="H289" s="51"/>
      <c r="I289" s="53"/>
    </row>
    <row r="290" spans="1:9" x14ac:dyDescent="0.25">
      <c r="A290" s="59"/>
      <c r="B290" s="50"/>
      <c r="C290" s="50"/>
      <c r="D290" s="50"/>
      <c r="E290" s="50"/>
      <c r="F290" s="50"/>
      <c r="G290" s="50"/>
      <c r="H290" s="51"/>
      <c r="I290" s="53"/>
    </row>
    <row r="291" spans="1:9" x14ac:dyDescent="0.25">
      <c r="A291" s="59"/>
      <c r="B291" s="50"/>
      <c r="C291" s="50"/>
      <c r="D291" s="50"/>
      <c r="E291" s="50"/>
      <c r="F291" s="50"/>
      <c r="G291" s="50"/>
      <c r="H291" s="51"/>
      <c r="I291" s="53"/>
    </row>
    <row r="292" spans="1:9" x14ac:dyDescent="0.25">
      <c r="A292" s="59"/>
      <c r="B292" s="50"/>
      <c r="C292" s="50"/>
      <c r="D292" s="50"/>
      <c r="E292" s="50"/>
      <c r="F292" s="50"/>
      <c r="G292" s="50"/>
      <c r="H292" s="51"/>
      <c r="I292" s="53"/>
    </row>
    <row r="293" spans="1:9" x14ac:dyDescent="0.25">
      <c r="A293" s="59"/>
      <c r="B293" s="50"/>
      <c r="C293" s="50"/>
      <c r="D293" s="50"/>
      <c r="E293" s="50"/>
      <c r="F293" s="50"/>
      <c r="G293" s="50"/>
      <c r="H293" s="51"/>
      <c r="I293" s="53"/>
    </row>
    <row r="294" spans="1:9" x14ac:dyDescent="0.25">
      <c r="A294" s="59"/>
      <c r="B294" s="50"/>
      <c r="C294" s="50"/>
      <c r="D294" s="50"/>
      <c r="E294" s="50"/>
      <c r="F294" s="50"/>
      <c r="G294" s="50"/>
      <c r="H294" s="51"/>
      <c r="I294" s="53"/>
    </row>
    <row r="295" spans="1:9" x14ac:dyDescent="0.25">
      <c r="A295" s="59"/>
      <c r="B295" s="50"/>
      <c r="C295" s="50"/>
      <c r="D295" s="50"/>
      <c r="E295" s="50"/>
      <c r="F295" s="50"/>
      <c r="G295" s="50"/>
      <c r="H295" s="51"/>
      <c r="I295" s="53"/>
    </row>
    <row r="296" spans="1:9" x14ac:dyDescent="0.25">
      <c r="A296" s="59"/>
      <c r="B296" s="50"/>
      <c r="C296" s="50"/>
      <c r="D296" s="50"/>
      <c r="E296" s="50"/>
      <c r="F296" s="50"/>
      <c r="G296" s="50"/>
      <c r="H296" s="51"/>
      <c r="I296" s="53"/>
    </row>
    <row r="297" spans="1:9" x14ac:dyDescent="0.25">
      <c r="A297" s="59"/>
      <c r="B297" s="50"/>
      <c r="C297" s="50"/>
      <c r="D297" s="50"/>
      <c r="E297" s="50"/>
      <c r="F297" s="50"/>
      <c r="G297" s="50"/>
      <c r="H297" s="51"/>
      <c r="I297" s="53"/>
    </row>
    <row r="298" spans="1:9" x14ac:dyDescent="0.25">
      <c r="A298" s="59"/>
      <c r="B298" s="50"/>
      <c r="C298" s="50"/>
      <c r="D298" s="50"/>
      <c r="E298" s="50"/>
      <c r="F298" s="50"/>
      <c r="G298" s="50"/>
      <c r="H298" s="51"/>
      <c r="I298" s="53"/>
    </row>
    <row r="299" spans="1:9" x14ac:dyDescent="0.25">
      <c r="A299" s="59"/>
      <c r="B299" s="50"/>
      <c r="C299" s="50"/>
      <c r="D299" s="50"/>
      <c r="E299" s="50"/>
      <c r="F299" s="50"/>
      <c r="G299" s="50"/>
      <c r="H299" s="51"/>
      <c r="I299" s="53"/>
    </row>
    <row r="300" spans="1:9" x14ac:dyDescent="0.25">
      <c r="A300" s="59"/>
      <c r="B300" s="50"/>
      <c r="C300" s="50"/>
      <c r="D300" s="50"/>
      <c r="E300" s="50"/>
      <c r="F300" s="50"/>
      <c r="G300" s="50"/>
      <c r="H300" s="51"/>
      <c r="I300" s="53"/>
    </row>
    <row r="301" spans="1:9" x14ac:dyDescent="0.25">
      <c r="A301" s="59"/>
      <c r="B301" s="50"/>
      <c r="C301" s="50"/>
      <c r="D301" s="50"/>
      <c r="E301" s="50"/>
      <c r="F301" s="50"/>
      <c r="G301" s="50"/>
      <c r="H301" s="51"/>
      <c r="I301" s="53"/>
    </row>
    <row r="302" spans="1:9" x14ac:dyDescent="0.25">
      <c r="A302" s="59"/>
      <c r="B302" s="50"/>
      <c r="C302" s="50"/>
      <c r="D302" s="50"/>
      <c r="E302" s="50"/>
      <c r="F302" s="50"/>
      <c r="G302" s="50"/>
      <c r="H302" s="51"/>
      <c r="I302" s="53"/>
    </row>
    <row r="303" spans="1:9" x14ac:dyDescent="0.25">
      <c r="A303" s="59"/>
      <c r="B303" s="50"/>
      <c r="C303" s="50"/>
      <c r="D303" s="50"/>
      <c r="E303" s="50"/>
      <c r="F303" s="50"/>
      <c r="G303" s="50"/>
      <c r="H303" s="51"/>
      <c r="I303" s="53"/>
    </row>
    <row r="304" spans="1:9" x14ac:dyDescent="0.25">
      <c r="A304" s="59"/>
      <c r="B304" s="50"/>
      <c r="C304" s="50"/>
      <c r="D304" s="50"/>
      <c r="E304" s="50"/>
      <c r="F304" s="50"/>
      <c r="G304" s="50"/>
      <c r="H304" s="51"/>
      <c r="I304" s="53"/>
    </row>
    <row r="305" spans="1:9" x14ac:dyDescent="0.25">
      <c r="A305" s="59"/>
      <c r="B305" s="50"/>
      <c r="C305" s="50"/>
      <c r="D305" s="50"/>
      <c r="E305" s="50"/>
      <c r="F305" s="50"/>
      <c r="G305" s="50"/>
      <c r="H305" s="51"/>
      <c r="I305" s="53"/>
    </row>
    <row r="306" spans="1:9" x14ac:dyDescent="0.25">
      <c r="A306" s="59"/>
      <c r="B306" s="50"/>
      <c r="C306" s="50"/>
      <c r="D306" s="50"/>
      <c r="E306" s="50"/>
      <c r="F306" s="50"/>
      <c r="G306" s="50"/>
      <c r="H306" s="51"/>
      <c r="I306" s="53"/>
    </row>
    <row r="307" spans="1:9" x14ac:dyDescent="0.25">
      <c r="A307" s="59"/>
      <c r="B307" s="50"/>
      <c r="C307" s="50"/>
      <c r="D307" s="50"/>
      <c r="E307" s="50"/>
      <c r="F307" s="50"/>
      <c r="G307" s="50"/>
      <c r="H307" s="51"/>
      <c r="I307" s="53"/>
    </row>
    <row r="308" spans="1:9" x14ac:dyDescent="0.25">
      <c r="A308" s="59"/>
      <c r="B308" s="50"/>
      <c r="C308" s="50"/>
      <c r="D308" s="50"/>
      <c r="E308" s="50"/>
      <c r="F308" s="50"/>
      <c r="G308" s="50"/>
      <c r="H308" s="51"/>
      <c r="I308" s="53"/>
    </row>
    <row r="309" spans="1:9" x14ac:dyDescent="0.25">
      <c r="A309" s="59"/>
      <c r="B309" s="50"/>
      <c r="C309" s="50"/>
      <c r="D309" s="50"/>
      <c r="E309" s="50"/>
      <c r="F309" s="50"/>
      <c r="G309" s="50"/>
      <c r="H309" s="51"/>
      <c r="I309" s="53"/>
    </row>
    <row r="310" spans="1:9" x14ac:dyDescent="0.25">
      <c r="A310" s="59"/>
      <c r="B310" s="50"/>
      <c r="C310" s="50"/>
      <c r="D310" s="50"/>
      <c r="E310" s="50"/>
      <c r="F310" s="50"/>
      <c r="G310" s="50"/>
      <c r="H310" s="51"/>
      <c r="I310" s="53"/>
    </row>
    <row r="311" spans="1:9" x14ac:dyDescent="0.25">
      <c r="A311" s="59"/>
      <c r="B311" s="50"/>
      <c r="C311" s="50"/>
      <c r="D311" s="50"/>
      <c r="E311" s="50"/>
      <c r="F311" s="50"/>
      <c r="G311" s="50"/>
      <c r="H311" s="51"/>
      <c r="I311" s="53"/>
    </row>
    <row r="312" spans="1:9" x14ac:dyDescent="0.25">
      <c r="A312" s="59"/>
      <c r="B312" s="50"/>
      <c r="C312" s="50"/>
      <c r="D312" s="50"/>
      <c r="E312" s="50"/>
      <c r="F312" s="50"/>
      <c r="G312" s="50"/>
      <c r="H312" s="51"/>
      <c r="I312" s="53"/>
    </row>
    <row r="313" spans="1:9" x14ac:dyDescent="0.25">
      <c r="A313" s="59"/>
      <c r="B313" s="50"/>
      <c r="C313" s="50"/>
      <c r="D313" s="50"/>
      <c r="E313" s="50"/>
      <c r="F313" s="50"/>
      <c r="G313" s="50"/>
      <c r="H313" s="51"/>
      <c r="I313" s="53"/>
    </row>
    <row r="314" spans="1:9" x14ac:dyDescent="0.25">
      <c r="A314" s="59"/>
      <c r="B314" s="50"/>
      <c r="C314" s="50"/>
      <c r="D314" s="50"/>
      <c r="E314" s="50"/>
      <c r="F314" s="50"/>
      <c r="G314" s="50"/>
      <c r="H314" s="51"/>
      <c r="I314" s="53"/>
    </row>
    <row r="315" spans="1:9" x14ac:dyDescent="0.25">
      <c r="A315" s="59"/>
      <c r="B315" s="50"/>
      <c r="C315" s="50"/>
      <c r="D315" s="50"/>
      <c r="E315" s="50"/>
      <c r="F315" s="50"/>
      <c r="G315" s="50"/>
      <c r="H315" s="51"/>
      <c r="I315" s="53"/>
    </row>
    <row r="316" spans="1:9" x14ac:dyDescent="0.25">
      <c r="A316" s="59"/>
      <c r="B316" s="50"/>
      <c r="C316" s="50"/>
      <c r="D316" s="50"/>
      <c r="E316" s="50"/>
      <c r="F316" s="50"/>
      <c r="G316" s="50"/>
      <c r="H316" s="51"/>
      <c r="I316" s="53"/>
    </row>
    <row r="317" spans="1:9" x14ac:dyDescent="0.25">
      <c r="A317" s="59"/>
      <c r="B317" s="50"/>
      <c r="C317" s="50"/>
      <c r="D317" s="50"/>
      <c r="E317" s="50"/>
      <c r="F317" s="50"/>
      <c r="G317" s="50"/>
      <c r="H317" s="51"/>
      <c r="I317" s="53"/>
    </row>
    <row r="318" spans="1:9" x14ac:dyDescent="0.25">
      <c r="A318" s="59"/>
      <c r="B318" s="50"/>
      <c r="C318" s="50"/>
      <c r="D318" s="50"/>
      <c r="E318" s="50"/>
      <c r="F318" s="50"/>
      <c r="G318" s="50"/>
      <c r="H318" s="51"/>
      <c r="I318" s="53"/>
    </row>
    <row r="319" spans="1:9" x14ac:dyDescent="0.25">
      <c r="A319" s="59"/>
      <c r="B319" s="50"/>
      <c r="C319" s="50"/>
      <c r="D319" s="50"/>
      <c r="E319" s="50"/>
      <c r="F319" s="50"/>
      <c r="G319" s="50"/>
      <c r="H319" s="51"/>
      <c r="I319" s="53"/>
    </row>
    <row r="320" spans="1:9" x14ac:dyDescent="0.25">
      <c r="A320" s="59"/>
      <c r="B320" s="50"/>
      <c r="C320" s="50"/>
      <c r="D320" s="50"/>
      <c r="E320" s="50"/>
      <c r="F320" s="50"/>
      <c r="G320" s="50"/>
      <c r="H320" s="51"/>
      <c r="I320" s="53"/>
    </row>
    <row r="321" spans="1:9" x14ac:dyDescent="0.25">
      <c r="A321" s="59"/>
      <c r="B321" s="50"/>
      <c r="C321" s="50"/>
      <c r="D321" s="50"/>
      <c r="E321" s="50"/>
      <c r="F321" s="50"/>
      <c r="G321" s="50"/>
      <c r="H321" s="51"/>
      <c r="I321" s="53"/>
    </row>
    <row r="322" spans="1:9" x14ac:dyDescent="0.25">
      <c r="A322" s="59"/>
      <c r="B322" s="50"/>
      <c r="C322" s="50"/>
      <c r="D322" s="50"/>
      <c r="E322" s="50"/>
      <c r="F322" s="50"/>
      <c r="G322" s="50"/>
      <c r="H322" s="51"/>
      <c r="I322" s="53"/>
    </row>
    <row r="323" spans="1:9" x14ac:dyDescent="0.25">
      <c r="A323" s="59"/>
      <c r="B323" s="50"/>
      <c r="C323" s="50"/>
      <c r="D323" s="50"/>
      <c r="E323" s="50"/>
      <c r="F323" s="50"/>
      <c r="G323" s="50"/>
      <c r="H323" s="51"/>
      <c r="I323" s="53"/>
    </row>
    <row r="324" spans="1:9" x14ac:dyDescent="0.25">
      <c r="A324" s="59"/>
      <c r="B324" s="50"/>
      <c r="C324" s="50"/>
      <c r="D324" s="50"/>
      <c r="E324" s="50"/>
      <c r="F324" s="50"/>
      <c r="G324" s="50"/>
      <c r="H324" s="51"/>
      <c r="I324" s="53"/>
    </row>
    <row r="325" spans="1:9" x14ac:dyDescent="0.25">
      <c r="A325" s="59"/>
      <c r="B325" s="50"/>
      <c r="C325" s="50"/>
      <c r="D325" s="50"/>
      <c r="E325" s="50"/>
      <c r="F325" s="50"/>
      <c r="G325" s="50"/>
      <c r="H325" s="51"/>
      <c r="I325" s="53"/>
    </row>
    <row r="326" spans="1:9" x14ac:dyDescent="0.25">
      <c r="A326" s="59"/>
      <c r="B326" s="50"/>
      <c r="C326" s="50"/>
      <c r="D326" s="50"/>
      <c r="E326" s="50"/>
      <c r="F326" s="50"/>
      <c r="G326" s="50"/>
      <c r="H326" s="51"/>
      <c r="I326" s="53"/>
    </row>
    <row r="327" spans="1:9" x14ac:dyDescent="0.25">
      <c r="A327" s="59"/>
      <c r="B327" s="50"/>
      <c r="C327" s="50"/>
      <c r="D327" s="50"/>
      <c r="E327" s="50"/>
      <c r="F327" s="50"/>
      <c r="G327" s="50"/>
      <c r="H327" s="51"/>
      <c r="I327" s="53"/>
    </row>
    <row r="328" spans="1:9" x14ac:dyDescent="0.25">
      <c r="A328" s="59"/>
      <c r="B328" s="50"/>
      <c r="C328" s="50"/>
      <c r="D328" s="50"/>
      <c r="E328" s="50"/>
      <c r="F328" s="50"/>
      <c r="G328" s="50"/>
      <c r="H328" s="51"/>
      <c r="I328" s="53"/>
    </row>
    <row r="329" spans="1:9" x14ac:dyDescent="0.25">
      <c r="A329" s="59"/>
      <c r="B329" s="50"/>
      <c r="C329" s="50"/>
      <c r="D329" s="50"/>
      <c r="E329" s="50"/>
      <c r="F329" s="50"/>
      <c r="G329" s="50"/>
      <c r="H329" s="51"/>
      <c r="I329" s="53"/>
    </row>
    <row r="330" spans="1:9" x14ac:dyDescent="0.25">
      <c r="A330" s="59"/>
      <c r="B330" s="50"/>
      <c r="C330" s="50"/>
      <c r="D330" s="50"/>
      <c r="E330" s="50"/>
      <c r="F330" s="50"/>
      <c r="G330" s="50"/>
      <c r="H330" s="51"/>
      <c r="I330" s="53"/>
    </row>
    <row r="331" spans="1:9" x14ac:dyDescent="0.25">
      <c r="A331" s="59"/>
      <c r="B331" s="50"/>
      <c r="C331" s="50"/>
      <c r="D331" s="50"/>
      <c r="E331" s="50"/>
      <c r="F331" s="50"/>
      <c r="G331" s="50"/>
      <c r="H331" s="51"/>
      <c r="I331" s="53"/>
    </row>
    <row r="332" spans="1:9" x14ac:dyDescent="0.25">
      <c r="A332" s="59"/>
      <c r="B332" s="50"/>
      <c r="C332" s="50"/>
      <c r="D332" s="50"/>
      <c r="E332" s="50"/>
      <c r="F332" s="50"/>
      <c r="G332" s="50"/>
      <c r="H332" s="51"/>
      <c r="I332" s="53"/>
    </row>
    <row r="333" spans="1:9" x14ac:dyDescent="0.25">
      <c r="A333" s="59"/>
      <c r="B333" s="50"/>
      <c r="C333" s="50"/>
      <c r="D333" s="50"/>
      <c r="E333" s="50"/>
      <c r="F333" s="50"/>
      <c r="G333" s="50"/>
      <c r="H333" s="51"/>
      <c r="I333" s="53"/>
    </row>
    <row r="334" spans="1:9" x14ac:dyDescent="0.25">
      <c r="A334" s="59"/>
      <c r="B334" s="50"/>
      <c r="C334" s="50"/>
      <c r="D334" s="50"/>
      <c r="E334" s="50"/>
      <c r="F334" s="50"/>
      <c r="G334" s="50"/>
      <c r="H334" s="51"/>
      <c r="I334" s="53"/>
    </row>
    <row r="335" spans="1:9" x14ac:dyDescent="0.25">
      <c r="A335" s="59"/>
      <c r="B335" s="50"/>
      <c r="C335" s="50"/>
      <c r="D335" s="50"/>
      <c r="E335" s="50"/>
      <c r="F335" s="50"/>
      <c r="G335" s="50"/>
      <c r="H335" s="51"/>
      <c r="I335" s="53"/>
    </row>
    <row r="336" spans="1:9" x14ac:dyDescent="0.25">
      <c r="A336" s="59"/>
      <c r="B336" s="50"/>
      <c r="C336" s="50"/>
      <c r="D336" s="50"/>
      <c r="E336" s="50"/>
      <c r="F336" s="50"/>
      <c r="G336" s="50"/>
      <c r="H336" s="51"/>
      <c r="I336" s="53"/>
    </row>
    <row r="337" spans="1:9" x14ac:dyDescent="0.25">
      <c r="A337" s="59"/>
      <c r="B337" s="50"/>
      <c r="C337" s="50"/>
      <c r="D337" s="50"/>
      <c r="E337" s="50"/>
      <c r="F337" s="50"/>
      <c r="G337" s="50"/>
      <c r="H337" s="51"/>
      <c r="I337" s="53"/>
    </row>
    <row r="338" spans="1:9" x14ac:dyDescent="0.25">
      <c r="A338" s="59"/>
      <c r="B338" s="50"/>
      <c r="C338" s="50"/>
      <c r="D338" s="50"/>
      <c r="E338" s="50"/>
      <c r="F338" s="50"/>
      <c r="G338" s="50"/>
      <c r="H338" s="51"/>
      <c r="I338" s="53"/>
    </row>
    <row r="339" spans="1:9" x14ac:dyDescent="0.25">
      <c r="A339" s="59"/>
      <c r="B339" s="50"/>
      <c r="C339" s="50"/>
      <c r="D339" s="50"/>
      <c r="E339" s="50"/>
      <c r="F339" s="50"/>
      <c r="G339" s="50"/>
      <c r="H339" s="51"/>
      <c r="I339" s="53"/>
    </row>
    <row r="340" spans="1:9" x14ac:dyDescent="0.25">
      <c r="A340" s="59"/>
      <c r="B340" s="50"/>
      <c r="C340" s="50"/>
      <c r="D340" s="50"/>
      <c r="E340" s="50"/>
      <c r="F340" s="50"/>
      <c r="G340" s="50"/>
      <c r="H340" s="51"/>
      <c r="I340" s="53"/>
    </row>
    <row r="341" spans="1:9" x14ac:dyDescent="0.25">
      <c r="A341" s="59"/>
      <c r="B341" s="50"/>
      <c r="C341" s="50"/>
      <c r="D341" s="50"/>
      <c r="E341" s="50"/>
      <c r="F341" s="50"/>
      <c r="G341" s="50"/>
      <c r="H341" s="51"/>
      <c r="I341" s="53"/>
    </row>
    <row r="342" spans="1:9" x14ac:dyDescent="0.25">
      <c r="A342" s="59"/>
      <c r="B342" s="50"/>
      <c r="C342" s="50"/>
      <c r="D342" s="50"/>
      <c r="E342" s="50"/>
      <c r="F342" s="50"/>
      <c r="G342" s="50"/>
      <c r="H342" s="51"/>
      <c r="I342" s="53"/>
    </row>
    <row r="343" spans="1:9" x14ac:dyDescent="0.25">
      <c r="A343" s="59"/>
      <c r="B343" s="50"/>
      <c r="C343" s="50"/>
      <c r="D343" s="50"/>
      <c r="E343" s="50"/>
      <c r="F343" s="50"/>
      <c r="G343" s="50"/>
      <c r="H343" s="51"/>
      <c r="I343" s="53"/>
    </row>
    <row r="344" spans="1:9" x14ac:dyDescent="0.25">
      <c r="A344" s="59"/>
      <c r="B344" s="50"/>
      <c r="C344" s="50"/>
      <c r="D344" s="50"/>
      <c r="E344" s="50"/>
      <c r="F344" s="50"/>
      <c r="G344" s="50"/>
      <c r="H344" s="51"/>
      <c r="I344" s="53"/>
    </row>
    <row r="345" spans="1:9" x14ac:dyDescent="0.25">
      <c r="A345" s="59"/>
      <c r="B345" s="50"/>
      <c r="C345" s="50"/>
      <c r="D345" s="50"/>
      <c r="E345" s="50"/>
      <c r="F345" s="50"/>
      <c r="G345" s="50"/>
      <c r="H345" s="51"/>
      <c r="I345" s="53"/>
    </row>
    <row r="346" spans="1:9" x14ac:dyDescent="0.25">
      <c r="A346" s="59"/>
      <c r="B346" s="50"/>
      <c r="C346" s="50"/>
      <c r="D346" s="50"/>
      <c r="E346" s="50"/>
      <c r="F346" s="50"/>
      <c r="G346" s="50"/>
      <c r="H346" s="51"/>
      <c r="I346" s="53"/>
    </row>
    <row r="347" spans="1:9" x14ac:dyDescent="0.25">
      <c r="A347" s="59"/>
      <c r="B347" s="50"/>
      <c r="C347" s="50"/>
      <c r="D347" s="50"/>
      <c r="E347" s="50"/>
      <c r="F347" s="50"/>
      <c r="G347" s="50"/>
      <c r="H347" s="51"/>
      <c r="I347" s="53"/>
    </row>
    <row r="348" spans="1:9" x14ac:dyDescent="0.25">
      <c r="A348" s="59"/>
      <c r="B348" s="50"/>
      <c r="C348" s="50"/>
      <c r="D348" s="50"/>
      <c r="E348" s="50"/>
      <c r="F348" s="50"/>
      <c r="G348" s="50"/>
      <c r="H348" s="51"/>
      <c r="I348" s="53"/>
    </row>
    <row r="349" spans="1:9" x14ac:dyDescent="0.25">
      <c r="A349" s="59"/>
      <c r="B349" s="50"/>
      <c r="C349" s="50"/>
      <c r="D349" s="50"/>
      <c r="E349" s="50"/>
      <c r="F349" s="50"/>
      <c r="G349" s="50"/>
      <c r="H349" s="51"/>
      <c r="I349" s="53"/>
    </row>
    <row r="350" spans="1:9" x14ac:dyDescent="0.25">
      <c r="A350" s="59"/>
      <c r="B350" s="50"/>
      <c r="C350" s="50"/>
      <c r="D350" s="50"/>
      <c r="E350" s="50"/>
      <c r="F350" s="50"/>
      <c r="G350" s="50"/>
      <c r="H350" s="51"/>
      <c r="I350" s="53"/>
    </row>
    <row r="351" spans="1:9" x14ac:dyDescent="0.25">
      <c r="A351" s="59"/>
      <c r="B351" s="50"/>
      <c r="C351" s="50"/>
      <c r="D351" s="50"/>
      <c r="E351" s="50"/>
      <c r="F351" s="50"/>
      <c r="G351" s="50"/>
      <c r="H351" s="51"/>
      <c r="I351" s="53"/>
    </row>
    <row r="352" spans="1:9" x14ac:dyDescent="0.25">
      <c r="A352" s="59"/>
      <c r="B352" s="50"/>
      <c r="C352" s="50"/>
      <c r="D352" s="50"/>
      <c r="E352" s="50"/>
      <c r="F352" s="50"/>
      <c r="G352" s="50"/>
      <c r="H352" s="51"/>
      <c r="I352" s="53"/>
    </row>
    <row r="353" spans="1:9" x14ac:dyDescent="0.25">
      <c r="A353" s="59"/>
      <c r="B353" s="50"/>
      <c r="C353" s="50"/>
      <c r="D353" s="50"/>
      <c r="E353" s="50"/>
      <c r="F353" s="50"/>
      <c r="G353" s="50"/>
      <c r="H353" s="51"/>
      <c r="I353" s="53"/>
    </row>
    <row r="354" spans="1:9" x14ac:dyDescent="0.25">
      <c r="A354" s="59"/>
      <c r="B354" s="50"/>
      <c r="C354" s="50"/>
      <c r="D354" s="50"/>
      <c r="E354" s="50"/>
      <c r="F354" s="50"/>
      <c r="G354" s="50"/>
      <c r="H354" s="51"/>
      <c r="I354" s="53"/>
    </row>
    <row r="355" spans="1:9" x14ac:dyDescent="0.25">
      <c r="A355" s="59"/>
      <c r="B355" s="50"/>
      <c r="C355" s="50"/>
      <c r="D355" s="50"/>
      <c r="E355" s="50"/>
      <c r="F355" s="50"/>
      <c r="G355" s="50"/>
      <c r="H355" s="51"/>
      <c r="I355" s="53"/>
    </row>
    <row r="356" spans="1:9" x14ac:dyDescent="0.25">
      <c r="A356" s="59"/>
      <c r="B356" s="50"/>
      <c r="C356" s="50"/>
      <c r="D356" s="50"/>
      <c r="E356" s="50"/>
      <c r="F356" s="50"/>
      <c r="G356" s="50"/>
      <c r="H356" s="51"/>
      <c r="I356" s="53"/>
    </row>
    <row r="357" spans="1:9" x14ac:dyDescent="0.25">
      <c r="A357" s="59"/>
      <c r="B357" s="50"/>
      <c r="C357" s="50"/>
      <c r="D357" s="50"/>
      <c r="E357" s="50"/>
      <c r="F357" s="50"/>
      <c r="G357" s="50"/>
      <c r="H357" s="51"/>
      <c r="I357" s="53"/>
    </row>
    <row r="358" spans="1:9" x14ac:dyDescent="0.25">
      <c r="A358" s="59"/>
      <c r="B358" s="50"/>
      <c r="C358" s="50"/>
      <c r="D358" s="50"/>
      <c r="E358" s="50"/>
      <c r="F358" s="50"/>
      <c r="G358" s="50"/>
      <c r="H358" s="51"/>
      <c r="I358" s="53"/>
    </row>
    <row r="359" spans="1:9" x14ac:dyDescent="0.25">
      <c r="A359" s="59"/>
      <c r="B359" s="50"/>
      <c r="C359" s="50"/>
      <c r="D359" s="50"/>
      <c r="E359" s="50"/>
      <c r="F359" s="50"/>
      <c r="G359" s="50"/>
      <c r="H359" s="51"/>
      <c r="I359" s="53"/>
    </row>
    <row r="360" spans="1:9" x14ac:dyDescent="0.25">
      <c r="A360" s="59"/>
      <c r="B360" s="50"/>
      <c r="C360" s="50"/>
      <c r="D360" s="50"/>
      <c r="E360" s="50"/>
      <c r="F360" s="50"/>
      <c r="G360" s="50"/>
      <c r="H360" s="51"/>
      <c r="I360" s="53"/>
    </row>
    <row r="361" spans="1:9" x14ac:dyDescent="0.25">
      <c r="A361" s="59"/>
      <c r="B361" s="50"/>
      <c r="C361" s="50"/>
      <c r="D361" s="50"/>
      <c r="E361" s="50"/>
      <c r="F361" s="50"/>
      <c r="G361" s="50"/>
      <c r="H361" s="51"/>
      <c r="I361" s="53"/>
    </row>
    <row r="362" spans="1:9" x14ac:dyDescent="0.25">
      <c r="A362" s="59"/>
      <c r="B362" s="50"/>
      <c r="C362" s="50"/>
      <c r="D362" s="50"/>
      <c r="E362" s="50"/>
      <c r="F362" s="50"/>
      <c r="G362" s="50"/>
      <c r="H362" s="51"/>
      <c r="I362" s="53"/>
    </row>
    <row r="363" spans="1:9" x14ac:dyDescent="0.25">
      <c r="A363" s="59"/>
      <c r="B363" s="50"/>
      <c r="C363" s="50"/>
      <c r="D363" s="50"/>
      <c r="E363" s="50"/>
      <c r="F363" s="50"/>
      <c r="G363" s="50"/>
      <c r="H363" s="51"/>
      <c r="I363" s="53"/>
    </row>
    <row r="364" spans="1:9" x14ac:dyDescent="0.25">
      <c r="A364" s="59"/>
      <c r="B364" s="50"/>
      <c r="C364" s="50"/>
      <c r="D364" s="50"/>
      <c r="E364" s="50"/>
      <c r="F364" s="50"/>
      <c r="G364" s="50"/>
      <c r="H364" s="51"/>
      <c r="I364" s="53"/>
    </row>
    <row r="365" spans="1:9" x14ac:dyDescent="0.25">
      <c r="A365" s="59"/>
      <c r="B365" s="50"/>
      <c r="C365" s="50"/>
      <c r="D365" s="50"/>
      <c r="E365" s="50"/>
      <c r="F365" s="50"/>
      <c r="G365" s="50"/>
      <c r="H365" s="51"/>
      <c r="I365" s="53"/>
    </row>
    <row r="366" spans="1:9" x14ac:dyDescent="0.25">
      <c r="A366" s="59"/>
      <c r="B366" s="50"/>
      <c r="C366" s="50"/>
      <c r="D366" s="50"/>
      <c r="E366" s="50"/>
      <c r="F366" s="50"/>
      <c r="G366" s="50"/>
      <c r="H366" s="51"/>
      <c r="I366" s="53"/>
    </row>
    <row r="367" spans="1:9" x14ac:dyDescent="0.25">
      <c r="A367" s="59"/>
      <c r="B367" s="50"/>
      <c r="C367" s="50"/>
      <c r="D367" s="50"/>
      <c r="E367" s="50"/>
      <c r="F367" s="50"/>
      <c r="G367" s="50"/>
      <c r="H367" s="51"/>
      <c r="I367" s="53"/>
    </row>
    <row r="368" spans="1:9" x14ac:dyDescent="0.25">
      <c r="A368" s="59"/>
      <c r="B368" s="50"/>
      <c r="C368" s="50"/>
      <c r="D368" s="50"/>
      <c r="E368" s="50"/>
      <c r="F368" s="50"/>
      <c r="G368" s="50"/>
      <c r="H368" s="51"/>
      <c r="I368" s="53"/>
    </row>
    <row r="369" spans="1:9" x14ac:dyDescent="0.25">
      <c r="A369" s="59"/>
      <c r="B369" s="50"/>
      <c r="C369" s="50"/>
      <c r="D369" s="50"/>
      <c r="E369" s="50"/>
      <c r="F369" s="50"/>
      <c r="G369" s="50"/>
      <c r="H369" s="51"/>
      <c r="I369" s="53"/>
    </row>
    <row r="370" spans="1:9" x14ac:dyDescent="0.25">
      <c r="A370" s="59"/>
      <c r="B370" s="50"/>
      <c r="C370" s="50"/>
      <c r="D370" s="50"/>
      <c r="E370" s="50"/>
      <c r="F370" s="50"/>
      <c r="G370" s="50"/>
      <c r="H370" s="51"/>
      <c r="I370" s="53"/>
    </row>
    <row r="371" spans="1:9" x14ac:dyDescent="0.25">
      <c r="A371" s="59"/>
      <c r="B371" s="50"/>
      <c r="C371" s="50"/>
      <c r="D371" s="50"/>
      <c r="E371" s="50"/>
      <c r="F371" s="50"/>
      <c r="G371" s="50"/>
      <c r="H371" s="51"/>
      <c r="I371" s="53"/>
    </row>
    <row r="372" spans="1:9" x14ac:dyDescent="0.25">
      <c r="A372" s="59"/>
      <c r="B372" s="50"/>
      <c r="C372" s="50"/>
      <c r="D372" s="50"/>
      <c r="E372" s="50"/>
      <c r="F372" s="50"/>
      <c r="G372" s="50"/>
      <c r="H372" s="51"/>
      <c r="I372" s="53"/>
    </row>
    <row r="373" spans="1:9" x14ac:dyDescent="0.25">
      <c r="A373" s="59"/>
      <c r="B373" s="50"/>
      <c r="C373" s="50"/>
      <c r="D373" s="50"/>
      <c r="E373" s="50"/>
      <c r="F373" s="50"/>
      <c r="G373" s="50"/>
      <c r="H373" s="51"/>
      <c r="I373" s="53"/>
    </row>
    <row r="374" spans="1:9" x14ac:dyDescent="0.25">
      <c r="A374" s="59"/>
      <c r="B374" s="50"/>
      <c r="C374" s="50"/>
      <c r="D374" s="50"/>
      <c r="E374" s="50"/>
      <c r="F374" s="50"/>
      <c r="G374" s="50"/>
      <c r="H374" s="51"/>
      <c r="I374" s="53"/>
    </row>
    <row r="375" spans="1:9" x14ac:dyDescent="0.25">
      <c r="A375" s="59"/>
      <c r="B375" s="50"/>
      <c r="C375" s="50"/>
      <c r="D375" s="50"/>
      <c r="E375" s="50"/>
      <c r="F375" s="50"/>
      <c r="G375" s="50"/>
      <c r="H375" s="51"/>
      <c r="I375" s="53"/>
    </row>
    <row r="376" spans="1:9" x14ac:dyDescent="0.25">
      <c r="A376" s="59"/>
      <c r="B376" s="50"/>
      <c r="C376" s="50"/>
      <c r="D376" s="50"/>
      <c r="E376" s="50"/>
      <c r="F376" s="50"/>
      <c r="G376" s="50"/>
      <c r="H376" s="51"/>
      <c r="I376" s="53"/>
    </row>
    <row r="377" spans="1:9" x14ac:dyDescent="0.25">
      <c r="A377" s="59"/>
      <c r="B377" s="50"/>
      <c r="C377" s="50"/>
      <c r="D377" s="50"/>
      <c r="E377" s="50"/>
      <c r="F377" s="50"/>
      <c r="G377" s="50"/>
      <c r="H377" s="51"/>
      <c r="I377" s="53"/>
    </row>
    <row r="378" spans="1:9" x14ac:dyDescent="0.25">
      <c r="A378" s="59"/>
      <c r="B378" s="50"/>
      <c r="C378" s="50"/>
      <c r="D378" s="50"/>
      <c r="E378" s="50"/>
      <c r="F378" s="50"/>
      <c r="G378" s="50"/>
      <c r="H378" s="51"/>
      <c r="I378" s="53"/>
    </row>
    <row r="379" spans="1:9" x14ac:dyDescent="0.25">
      <c r="A379" s="59"/>
      <c r="B379" s="50"/>
      <c r="C379" s="50"/>
      <c r="D379" s="50"/>
      <c r="E379" s="50"/>
      <c r="F379" s="50"/>
      <c r="G379" s="50"/>
      <c r="H379" s="51"/>
      <c r="I379" s="53"/>
    </row>
    <row r="380" spans="1:9" x14ac:dyDescent="0.25">
      <c r="A380" s="59"/>
      <c r="B380" s="50"/>
      <c r="C380" s="50"/>
      <c r="D380" s="50"/>
      <c r="E380" s="50"/>
      <c r="F380" s="50"/>
      <c r="G380" s="50"/>
      <c r="H380" s="51"/>
      <c r="I380" s="53"/>
    </row>
    <row r="381" spans="1:9" x14ac:dyDescent="0.25">
      <c r="A381" s="59"/>
      <c r="B381" s="50"/>
      <c r="C381" s="50"/>
      <c r="D381" s="50"/>
      <c r="E381" s="50"/>
      <c r="F381" s="50"/>
      <c r="G381" s="50"/>
      <c r="H381" s="51"/>
      <c r="I381" s="53"/>
    </row>
    <row r="382" spans="1:9" x14ac:dyDescent="0.25">
      <c r="A382" s="59"/>
      <c r="B382" s="50"/>
      <c r="C382" s="50"/>
      <c r="D382" s="50"/>
      <c r="E382" s="50"/>
      <c r="F382" s="50"/>
      <c r="G382" s="50"/>
      <c r="H382" s="51"/>
      <c r="I382" s="53"/>
    </row>
    <row r="383" spans="1:9" x14ac:dyDescent="0.25">
      <c r="A383" s="59"/>
      <c r="B383" s="50"/>
      <c r="C383" s="50"/>
      <c r="D383" s="50"/>
      <c r="E383" s="50"/>
      <c r="F383" s="50"/>
      <c r="G383" s="50"/>
      <c r="H383" s="51"/>
      <c r="I383" s="53"/>
    </row>
    <row r="384" spans="1:9" x14ac:dyDescent="0.25">
      <c r="A384" s="59"/>
      <c r="B384" s="50"/>
      <c r="C384" s="50"/>
      <c r="D384" s="50"/>
      <c r="E384" s="50"/>
      <c r="F384" s="50"/>
      <c r="G384" s="50"/>
      <c r="H384" s="51"/>
      <c r="I384" s="53"/>
    </row>
    <row r="385" spans="1:9" x14ac:dyDescent="0.25">
      <c r="A385" s="59"/>
      <c r="B385" s="50"/>
      <c r="C385" s="50"/>
      <c r="D385" s="50"/>
      <c r="E385" s="50"/>
      <c r="F385" s="50"/>
      <c r="G385" s="50"/>
      <c r="H385" s="51"/>
      <c r="I385" s="53"/>
    </row>
    <row r="386" spans="1:9" x14ac:dyDescent="0.25">
      <c r="A386" s="59"/>
      <c r="B386" s="50"/>
      <c r="C386" s="50"/>
      <c r="D386" s="50"/>
      <c r="E386" s="50"/>
      <c r="F386" s="50"/>
      <c r="G386" s="50"/>
      <c r="H386" s="51"/>
      <c r="I386" s="53"/>
    </row>
    <row r="387" spans="1:9" x14ac:dyDescent="0.25">
      <c r="A387" s="59"/>
      <c r="B387" s="50"/>
      <c r="C387" s="50"/>
      <c r="D387" s="50"/>
      <c r="E387" s="50"/>
      <c r="F387" s="50"/>
      <c r="G387" s="50"/>
      <c r="H387" s="51"/>
      <c r="I387" s="53"/>
    </row>
    <row r="388" spans="1:9" x14ac:dyDescent="0.25">
      <c r="A388" s="59"/>
      <c r="B388" s="50"/>
      <c r="C388" s="50"/>
      <c r="D388" s="50"/>
      <c r="E388" s="50"/>
      <c r="F388" s="50"/>
      <c r="G388" s="50"/>
      <c r="H388" s="51"/>
      <c r="I388" s="53"/>
    </row>
    <row r="389" spans="1:9" x14ac:dyDescent="0.25">
      <c r="A389" s="59"/>
      <c r="B389" s="50"/>
      <c r="C389" s="50"/>
      <c r="D389" s="50"/>
      <c r="E389" s="50"/>
      <c r="F389" s="50"/>
      <c r="G389" s="50"/>
      <c r="H389" s="51"/>
      <c r="I389" s="53"/>
    </row>
    <row r="390" spans="1:9" x14ac:dyDescent="0.25">
      <c r="A390" s="59"/>
      <c r="B390" s="50"/>
      <c r="C390" s="50"/>
      <c r="D390" s="50"/>
      <c r="E390" s="50"/>
      <c r="F390" s="50"/>
      <c r="G390" s="50"/>
      <c r="H390" s="51"/>
      <c r="I390" s="53"/>
    </row>
    <row r="391" spans="1:9" x14ac:dyDescent="0.25">
      <c r="A391" s="59"/>
      <c r="B391" s="50"/>
      <c r="C391" s="50"/>
      <c r="D391" s="50"/>
      <c r="E391" s="50"/>
      <c r="F391" s="50"/>
      <c r="G391" s="50"/>
      <c r="H391" s="51"/>
      <c r="I391" s="53"/>
    </row>
    <row r="392" spans="1:9" x14ac:dyDescent="0.25">
      <c r="A392" s="59"/>
      <c r="B392" s="50"/>
      <c r="C392" s="50"/>
      <c r="D392" s="50"/>
      <c r="E392" s="50"/>
      <c r="F392" s="50"/>
      <c r="G392" s="50"/>
      <c r="H392" s="51"/>
      <c r="I392" s="53"/>
    </row>
    <row r="393" spans="1:9" x14ac:dyDescent="0.25">
      <c r="A393" s="59"/>
      <c r="B393" s="50"/>
      <c r="C393" s="50"/>
      <c r="D393" s="50"/>
      <c r="E393" s="50"/>
      <c r="F393" s="50"/>
      <c r="G393" s="50"/>
      <c r="H393" s="51"/>
      <c r="I393" s="53"/>
    </row>
    <row r="394" spans="1:9" x14ac:dyDescent="0.25">
      <c r="A394" s="59"/>
      <c r="B394" s="50"/>
      <c r="C394" s="50"/>
      <c r="D394" s="50"/>
      <c r="E394" s="50"/>
      <c r="F394" s="50"/>
      <c r="G394" s="50"/>
      <c r="H394" s="51"/>
      <c r="I394" s="53"/>
    </row>
    <row r="395" spans="1:9" x14ac:dyDescent="0.25">
      <c r="A395" s="59"/>
      <c r="B395" s="50"/>
      <c r="C395" s="50"/>
      <c r="D395" s="50"/>
      <c r="E395" s="50"/>
      <c r="F395" s="50"/>
      <c r="G395" s="50"/>
      <c r="H395" s="51"/>
      <c r="I395" s="53"/>
    </row>
    <row r="396" spans="1:9" x14ac:dyDescent="0.25">
      <c r="A396" s="59"/>
      <c r="B396" s="50"/>
      <c r="C396" s="50"/>
      <c r="D396" s="50"/>
      <c r="E396" s="50"/>
      <c r="F396" s="50"/>
      <c r="G396" s="50"/>
      <c r="H396" s="51"/>
      <c r="I396" s="53"/>
    </row>
    <row r="397" spans="1:9" x14ac:dyDescent="0.25">
      <c r="A397" s="59"/>
      <c r="B397" s="50"/>
      <c r="C397" s="50"/>
      <c r="D397" s="50"/>
      <c r="E397" s="50"/>
      <c r="F397" s="50"/>
      <c r="G397" s="50"/>
      <c r="H397" s="51"/>
      <c r="I397" s="53"/>
    </row>
    <row r="398" spans="1:9" x14ac:dyDescent="0.25">
      <c r="A398" s="59"/>
      <c r="B398" s="50"/>
      <c r="C398" s="50"/>
      <c r="D398" s="50"/>
      <c r="E398" s="50"/>
      <c r="F398" s="50"/>
      <c r="G398" s="50"/>
      <c r="H398" s="51"/>
      <c r="I398" s="53"/>
    </row>
    <row r="399" spans="1:9" x14ac:dyDescent="0.25">
      <c r="A399" s="59"/>
      <c r="B399" s="50"/>
      <c r="C399" s="50"/>
      <c r="D399" s="50"/>
      <c r="E399" s="50"/>
      <c r="F399" s="50"/>
      <c r="G399" s="50"/>
      <c r="H399" s="51"/>
      <c r="I399" s="53"/>
    </row>
    <row r="400" spans="1:9" x14ac:dyDescent="0.25">
      <c r="A400" s="59"/>
      <c r="B400" s="50"/>
      <c r="C400" s="50"/>
      <c r="D400" s="50"/>
      <c r="E400" s="50"/>
      <c r="F400" s="50"/>
      <c r="G400" s="50"/>
      <c r="H400" s="51"/>
      <c r="I400" s="53"/>
    </row>
    <row r="401" spans="1:9" x14ac:dyDescent="0.25">
      <c r="A401" s="59"/>
      <c r="B401" s="50"/>
      <c r="C401" s="50"/>
      <c r="D401" s="50"/>
      <c r="E401" s="50"/>
      <c r="F401" s="50"/>
      <c r="G401" s="50"/>
      <c r="H401" s="51"/>
      <c r="I401" s="53"/>
    </row>
    <row r="402" spans="1:9" x14ac:dyDescent="0.25">
      <c r="A402" s="59"/>
      <c r="B402" s="50"/>
      <c r="C402" s="50"/>
      <c r="D402" s="50"/>
      <c r="E402" s="50"/>
      <c r="F402" s="50"/>
      <c r="G402" s="50"/>
      <c r="H402" s="51"/>
      <c r="I402" s="53"/>
    </row>
    <row r="403" spans="1:9" x14ac:dyDescent="0.25">
      <c r="A403" s="59"/>
      <c r="B403" s="50"/>
      <c r="C403" s="50"/>
      <c r="D403" s="50"/>
      <c r="E403" s="50"/>
      <c r="F403" s="50"/>
      <c r="G403" s="50"/>
      <c r="H403" s="51"/>
      <c r="I403" s="53"/>
    </row>
    <row r="404" spans="1:9" x14ac:dyDescent="0.25">
      <c r="A404" s="59"/>
      <c r="B404" s="50"/>
      <c r="C404" s="50"/>
      <c r="D404" s="50"/>
      <c r="E404" s="50"/>
      <c r="F404" s="50"/>
      <c r="G404" s="50"/>
      <c r="H404" s="51"/>
      <c r="I404" s="53"/>
    </row>
    <row r="405" spans="1:9" x14ac:dyDescent="0.25">
      <c r="A405" s="59"/>
      <c r="B405" s="50"/>
      <c r="C405" s="50"/>
      <c r="D405" s="50"/>
      <c r="E405" s="50"/>
      <c r="F405" s="50"/>
      <c r="G405" s="50"/>
      <c r="H405" s="51"/>
      <c r="I405" s="53"/>
    </row>
    <row r="406" spans="1:9" x14ac:dyDescent="0.25">
      <c r="A406" s="59"/>
      <c r="B406" s="50"/>
      <c r="C406" s="50"/>
      <c r="D406" s="50"/>
      <c r="E406" s="50"/>
      <c r="F406" s="50"/>
      <c r="G406" s="50"/>
      <c r="H406" s="51"/>
      <c r="I406" s="53"/>
    </row>
    <row r="407" spans="1:9" x14ac:dyDescent="0.25">
      <c r="A407" s="59"/>
      <c r="B407" s="50"/>
      <c r="C407" s="50"/>
      <c r="D407" s="50"/>
      <c r="E407" s="50"/>
      <c r="F407" s="50"/>
      <c r="G407" s="50"/>
      <c r="H407" s="51"/>
      <c r="I407" s="53"/>
    </row>
    <row r="408" spans="1:9" x14ac:dyDescent="0.25">
      <c r="A408" s="59"/>
      <c r="B408" s="50"/>
      <c r="C408" s="50"/>
      <c r="D408" s="50"/>
      <c r="E408" s="50"/>
      <c r="F408" s="50"/>
      <c r="G408" s="50"/>
      <c r="H408" s="51"/>
      <c r="I408" s="53"/>
    </row>
    <row r="409" spans="1:9" x14ac:dyDescent="0.25">
      <c r="A409" s="59"/>
      <c r="B409" s="50"/>
      <c r="C409" s="50"/>
      <c r="D409" s="50"/>
      <c r="E409" s="50"/>
      <c r="F409" s="50"/>
      <c r="G409" s="50"/>
      <c r="H409" s="51"/>
      <c r="I409" s="53"/>
    </row>
    <row r="410" spans="1:9" x14ac:dyDescent="0.25">
      <c r="A410" s="59"/>
      <c r="B410" s="50"/>
      <c r="C410" s="50"/>
      <c r="D410" s="50"/>
      <c r="E410" s="50"/>
      <c r="F410" s="50"/>
      <c r="G410" s="50"/>
      <c r="H410" s="51"/>
      <c r="I410" s="53"/>
    </row>
    <row r="411" spans="1:9" x14ac:dyDescent="0.25">
      <c r="A411" s="59"/>
      <c r="B411" s="50"/>
      <c r="C411" s="50"/>
      <c r="D411" s="50"/>
      <c r="E411" s="50"/>
      <c r="F411" s="50"/>
      <c r="G411" s="50"/>
      <c r="H411" s="51"/>
      <c r="I411" s="53"/>
    </row>
    <row r="412" spans="1:9" x14ac:dyDescent="0.25">
      <c r="A412" s="59"/>
      <c r="B412" s="50"/>
      <c r="C412" s="50"/>
      <c r="D412" s="50"/>
      <c r="E412" s="50"/>
      <c r="F412" s="50"/>
      <c r="G412" s="50"/>
      <c r="H412" s="51"/>
      <c r="I412" s="53"/>
    </row>
    <row r="413" spans="1:9" x14ac:dyDescent="0.25">
      <c r="A413" s="59"/>
      <c r="B413" s="50"/>
      <c r="C413" s="50"/>
      <c r="D413" s="50"/>
      <c r="E413" s="50"/>
      <c r="F413" s="50"/>
      <c r="G413" s="50"/>
      <c r="H413" s="51"/>
      <c r="I413" s="53"/>
    </row>
    <row r="414" spans="1:9" x14ac:dyDescent="0.25">
      <c r="A414" s="59"/>
      <c r="B414" s="50"/>
      <c r="C414" s="50"/>
      <c r="D414" s="50"/>
      <c r="E414" s="50"/>
      <c r="F414" s="50"/>
      <c r="G414" s="50"/>
      <c r="H414" s="51"/>
      <c r="I414" s="53"/>
    </row>
    <row r="415" spans="1:9" x14ac:dyDescent="0.25">
      <c r="A415" s="59"/>
      <c r="B415" s="50"/>
      <c r="C415" s="50"/>
      <c r="D415" s="50"/>
      <c r="E415" s="50"/>
      <c r="F415" s="50"/>
      <c r="G415" s="50"/>
      <c r="H415" s="51"/>
      <c r="I415" s="53"/>
    </row>
    <row r="416" spans="1:9" x14ac:dyDescent="0.25">
      <c r="A416" s="59"/>
      <c r="B416" s="50"/>
      <c r="C416" s="50"/>
      <c r="D416" s="50"/>
      <c r="E416" s="50"/>
      <c r="F416" s="50"/>
      <c r="G416" s="50"/>
      <c r="H416" s="51"/>
      <c r="I416" s="53"/>
    </row>
    <row r="417" spans="1:9" x14ac:dyDescent="0.25">
      <c r="A417" s="59"/>
      <c r="B417" s="50"/>
      <c r="C417" s="50"/>
      <c r="D417" s="50"/>
      <c r="E417" s="50"/>
      <c r="F417" s="50"/>
      <c r="G417" s="50"/>
      <c r="H417" s="51"/>
      <c r="I417" s="53"/>
    </row>
    <row r="418" spans="1:9" x14ac:dyDescent="0.25">
      <c r="A418" s="59"/>
      <c r="B418" s="50"/>
      <c r="C418" s="50"/>
      <c r="D418" s="50"/>
      <c r="E418" s="50"/>
      <c r="F418" s="50"/>
      <c r="G418" s="50"/>
      <c r="H418" s="51"/>
      <c r="I418" s="53"/>
    </row>
    <row r="419" spans="1:9" x14ac:dyDescent="0.25">
      <c r="A419" s="59"/>
      <c r="B419" s="50"/>
      <c r="C419" s="50"/>
      <c r="D419" s="50"/>
      <c r="E419" s="50"/>
      <c r="F419" s="50"/>
      <c r="G419" s="50"/>
      <c r="H419" s="51"/>
      <c r="I419" s="53"/>
    </row>
    <row r="420" spans="1:9" x14ac:dyDescent="0.25">
      <c r="A420" s="59"/>
      <c r="B420" s="50"/>
      <c r="C420" s="50"/>
      <c r="D420" s="50"/>
      <c r="E420" s="50"/>
      <c r="F420" s="50"/>
      <c r="G420" s="50"/>
      <c r="H420" s="51"/>
      <c r="I420" s="53"/>
    </row>
    <row r="421" spans="1:9" x14ac:dyDescent="0.25">
      <c r="A421" s="59"/>
      <c r="B421" s="50"/>
      <c r="C421" s="50"/>
      <c r="D421" s="50"/>
      <c r="E421" s="50"/>
      <c r="F421" s="50"/>
      <c r="G421" s="50"/>
      <c r="H421" s="51"/>
      <c r="I421" s="53"/>
    </row>
    <row r="422" spans="1:9" x14ac:dyDescent="0.25">
      <c r="A422" s="59"/>
      <c r="B422" s="50"/>
      <c r="C422" s="50"/>
      <c r="D422" s="50"/>
      <c r="E422" s="50"/>
      <c r="F422" s="50"/>
      <c r="G422" s="50"/>
      <c r="H422" s="51"/>
      <c r="I422" s="53"/>
    </row>
    <row r="423" spans="1:9" x14ac:dyDescent="0.25">
      <c r="A423" s="59"/>
      <c r="B423" s="50"/>
      <c r="C423" s="50"/>
      <c r="D423" s="50"/>
      <c r="E423" s="50"/>
      <c r="F423" s="50"/>
      <c r="G423" s="50"/>
      <c r="H423" s="51"/>
      <c r="I423" s="53"/>
    </row>
    <row r="424" spans="1:9" x14ac:dyDescent="0.25">
      <c r="A424" s="59"/>
      <c r="B424" s="50"/>
      <c r="C424" s="50"/>
      <c r="D424" s="50"/>
      <c r="E424" s="50"/>
      <c r="F424" s="50"/>
      <c r="G424" s="50"/>
      <c r="H424" s="51"/>
      <c r="I424" s="53"/>
    </row>
    <row r="425" spans="1:9" x14ac:dyDescent="0.25">
      <c r="A425" s="59"/>
      <c r="B425" s="50"/>
      <c r="C425" s="50"/>
      <c r="D425" s="50"/>
      <c r="E425" s="50"/>
      <c r="F425" s="50"/>
      <c r="G425" s="50"/>
      <c r="H425" s="51"/>
      <c r="I425" s="53"/>
    </row>
    <row r="426" spans="1:9" x14ac:dyDescent="0.25">
      <c r="A426" s="59"/>
      <c r="B426" s="50"/>
      <c r="C426" s="50"/>
      <c r="D426" s="50"/>
      <c r="E426" s="50"/>
      <c r="F426" s="50"/>
      <c r="G426" s="50"/>
      <c r="H426" s="51"/>
      <c r="I426" s="53"/>
    </row>
    <row r="427" spans="1:9" x14ac:dyDescent="0.25">
      <c r="A427" s="59"/>
      <c r="B427" s="50"/>
      <c r="C427" s="50"/>
      <c r="D427" s="50"/>
      <c r="E427" s="50"/>
      <c r="F427" s="50"/>
      <c r="G427" s="50"/>
      <c r="H427" s="51"/>
      <c r="I427" s="53"/>
    </row>
    <row r="428" spans="1:9" x14ac:dyDescent="0.25">
      <c r="A428" s="59"/>
      <c r="B428" s="50"/>
      <c r="C428" s="50"/>
      <c r="D428" s="50"/>
      <c r="E428" s="50"/>
      <c r="F428" s="50"/>
      <c r="G428" s="50"/>
      <c r="H428" s="51"/>
      <c r="I428" s="53"/>
    </row>
    <row r="429" spans="1:9" x14ac:dyDescent="0.25">
      <c r="A429" s="59"/>
      <c r="B429" s="50"/>
      <c r="C429" s="50"/>
      <c r="D429" s="50"/>
      <c r="E429" s="50"/>
      <c r="F429" s="50"/>
      <c r="G429" s="50"/>
      <c r="H429" s="51"/>
      <c r="I429" s="53"/>
    </row>
    <row r="430" spans="1:9" x14ac:dyDescent="0.25">
      <c r="A430" s="59"/>
      <c r="B430" s="50"/>
      <c r="C430" s="50"/>
      <c r="D430" s="50"/>
      <c r="E430" s="50"/>
      <c r="F430" s="50"/>
      <c r="G430" s="50"/>
      <c r="H430" s="51"/>
      <c r="I430" s="53"/>
    </row>
    <row r="431" spans="1:9" x14ac:dyDescent="0.25">
      <c r="A431" s="62"/>
      <c r="B431" s="41"/>
      <c r="C431" s="41"/>
      <c r="D431" s="41"/>
      <c r="E431" s="41"/>
      <c r="F431" s="41"/>
      <c r="G431" s="41"/>
      <c r="H431" s="43"/>
      <c r="I431" s="44"/>
    </row>
    <row r="432" spans="1:9" x14ac:dyDescent="0.25">
      <c r="A432" s="62"/>
      <c r="B432" s="41"/>
      <c r="C432" s="41"/>
      <c r="D432" s="41"/>
      <c r="E432" s="41"/>
      <c r="F432" s="41"/>
      <c r="G432" s="41"/>
      <c r="H432" s="43"/>
      <c r="I432" s="44"/>
    </row>
    <row r="433" spans="1:9" x14ac:dyDescent="0.25">
      <c r="A433" s="62"/>
      <c r="B433" s="41"/>
      <c r="C433" s="41"/>
      <c r="D433" s="41"/>
      <c r="E433" s="41"/>
      <c r="F433" s="41"/>
      <c r="G433" s="41"/>
      <c r="H433" s="43"/>
      <c r="I433" s="44"/>
    </row>
    <row r="434" spans="1:9" x14ac:dyDescent="0.25">
      <c r="A434" s="62"/>
      <c r="B434" s="41"/>
      <c r="C434" s="41"/>
      <c r="D434" s="41"/>
      <c r="E434" s="41"/>
      <c r="F434" s="41"/>
      <c r="G434" s="41"/>
      <c r="H434" s="43"/>
      <c r="I434" s="44"/>
    </row>
    <row r="435" spans="1:9" x14ac:dyDescent="0.25">
      <c r="A435" s="62"/>
      <c r="B435" s="41"/>
      <c r="C435" s="41"/>
      <c r="D435" s="41"/>
      <c r="E435" s="41"/>
      <c r="F435" s="41"/>
      <c r="G435" s="41"/>
      <c r="H435" s="43"/>
      <c r="I435" s="44"/>
    </row>
    <row r="436" spans="1:9" x14ac:dyDescent="0.25">
      <c r="A436" s="62"/>
      <c r="B436" s="41"/>
      <c r="C436" s="41"/>
      <c r="D436" s="41"/>
      <c r="E436" s="41"/>
      <c r="F436" s="41"/>
      <c r="G436" s="41"/>
      <c r="H436" s="43"/>
      <c r="I436" s="44"/>
    </row>
    <row r="437" spans="1:9" x14ac:dyDescent="0.25">
      <c r="A437" s="62"/>
      <c r="B437" s="41"/>
      <c r="C437" s="41"/>
      <c r="D437" s="41"/>
      <c r="E437" s="41"/>
      <c r="F437" s="41"/>
      <c r="G437" s="41"/>
      <c r="H437" s="43"/>
      <c r="I437" s="44"/>
    </row>
    <row r="438" spans="1:9" x14ac:dyDescent="0.25">
      <c r="A438" s="62"/>
      <c r="B438" s="41"/>
      <c r="C438" s="41"/>
      <c r="D438" s="41"/>
      <c r="E438" s="41"/>
      <c r="F438" s="41"/>
      <c r="G438" s="41"/>
      <c r="H438" s="43"/>
      <c r="I438" s="44"/>
    </row>
    <row r="439" spans="1:9" x14ac:dyDescent="0.25">
      <c r="A439" s="62"/>
      <c r="B439" s="41"/>
      <c r="C439" s="41"/>
      <c r="D439" s="41"/>
      <c r="E439" s="41"/>
      <c r="F439" s="41"/>
      <c r="G439" s="41"/>
      <c r="H439" s="43"/>
      <c r="I439" s="44"/>
    </row>
    <row r="440" spans="1:9" x14ac:dyDescent="0.25">
      <c r="A440" s="62"/>
      <c r="B440" s="41"/>
      <c r="C440" s="41"/>
      <c r="D440" s="41"/>
      <c r="E440" s="41"/>
      <c r="F440" s="41"/>
      <c r="G440" s="41"/>
      <c r="H440" s="43"/>
      <c r="I440" s="44"/>
    </row>
    <row r="441" spans="1:9" x14ac:dyDescent="0.25">
      <c r="A441" s="62"/>
      <c r="B441" s="41"/>
      <c r="C441" s="41"/>
      <c r="D441" s="41"/>
      <c r="E441" s="41"/>
      <c r="F441" s="41"/>
      <c r="G441" s="41"/>
      <c r="H441" s="43"/>
      <c r="I441" s="44"/>
    </row>
    <row r="442" spans="1:9" x14ac:dyDescent="0.25">
      <c r="A442" s="62"/>
      <c r="B442" s="41"/>
      <c r="C442" s="41"/>
      <c r="D442" s="41"/>
      <c r="E442" s="41"/>
      <c r="F442" s="41"/>
      <c r="G442" s="41"/>
      <c r="H442" s="43"/>
      <c r="I442" s="44"/>
    </row>
    <row r="443" spans="1:9" x14ac:dyDescent="0.25">
      <c r="A443" s="62"/>
      <c r="B443" s="41"/>
      <c r="C443" s="41"/>
      <c r="D443" s="41"/>
      <c r="E443" s="41"/>
      <c r="F443" s="41"/>
      <c r="G443" s="41"/>
      <c r="H443" s="43"/>
      <c r="I443" s="44"/>
    </row>
    <row r="444" spans="1:9" x14ac:dyDescent="0.25">
      <c r="A444" s="62"/>
      <c r="B444" s="41"/>
      <c r="C444" s="41"/>
      <c r="D444" s="41"/>
      <c r="E444" s="41"/>
      <c r="F444" s="41"/>
      <c r="G444" s="41"/>
      <c r="H444" s="43"/>
      <c r="I444" s="44"/>
    </row>
    <row r="445" spans="1:9" x14ac:dyDescent="0.25">
      <c r="A445" s="62"/>
      <c r="B445" s="41"/>
      <c r="C445" s="41"/>
      <c r="D445" s="41"/>
      <c r="E445" s="41"/>
      <c r="F445" s="41"/>
      <c r="G445" s="41"/>
      <c r="H445" s="43"/>
      <c r="I445" s="44"/>
    </row>
    <row r="446" spans="1:9" x14ac:dyDescent="0.25">
      <c r="A446" s="62"/>
      <c r="B446" s="41"/>
      <c r="C446" s="41"/>
      <c r="D446" s="41"/>
      <c r="E446" s="41"/>
      <c r="F446" s="41"/>
      <c r="G446" s="41"/>
      <c r="H446" s="43"/>
      <c r="I446" s="44"/>
    </row>
    <row r="447" spans="1:9" x14ac:dyDescent="0.25">
      <c r="A447" s="62"/>
      <c r="B447" s="41"/>
      <c r="C447" s="41"/>
      <c r="D447" s="41"/>
      <c r="E447" s="41"/>
      <c r="F447" s="41"/>
      <c r="G447" s="41"/>
      <c r="H447" s="43"/>
      <c r="I447" s="44"/>
    </row>
    <row r="448" spans="1:9" x14ac:dyDescent="0.25">
      <c r="A448" s="62"/>
      <c r="B448" s="41"/>
      <c r="C448" s="41"/>
      <c r="D448" s="41"/>
      <c r="E448" s="41"/>
      <c r="F448" s="41"/>
      <c r="G448" s="41"/>
      <c r="H448" s="43"/>
      <c r="I448" s="44"/>
    </row>
    <row r="449" spans="1:9" x14ac:dyDescent="0.25">
      <c r="A449" s="62"/>
      <c r="B449" s="41"/>
      <c r="C449" s="41"/>
      <c r="D449" s="41"/>
      <c r="E449" s="41"/>
      <c r="F449" s="41"/>
      <c r="G449" s="41"/>
      <c r="H449" s="43"/>
      <c r="I449" s="44"/>
    </row>
    <row r="450" spans="1:9" x14ac:dyDescent="0.25">
      <c r="A450" s="62"/>
      <c r="B450" s="41"/>
      <c r="C450" s="41"/>
      <c r="D450" s="41"/>
      <c r="E450" s="41"/>
      <c r="F450" s="41"/>
      <c r="G450" s="41"/>
      <c r="H450" s="43"/>
      <c r="I450" s="44"/>
    </row>
    <row r="451" spans="1:9" x14ac:dyDescent="0.25">
      <c r="A451" s="62"/>
      <c r="B451" s="41"/>
      <c r="C451" s="41"/>
      <c r="D451" s="41"/>
      <c r="E451" s="41"/>
      <c r="F451" s="41"/>
      <c r="G451" s="41"/>
      <c r="H451" s="43"/>
      <c r="I451" s="44"/>
    </row>
    <row r="452" spans="1:9" x14ac:dyDescent="0.25">
      <c r="A452" s="62"/>
      <c r="B452" s="41"/>
      <c r="C452" s="41"/>
      <c r="D452" s="41"/>
      <c r="E452" s="41"/>
      <c r="F452" s="41"/>
      <c r="G452" s="41"/>
      <c r="H452" s="43"/>
      <c r="I452" s="44"/>
    </row>
    <row r="453" spans="1:9" x14ac:dyDescent="0.25">
      <c r="A453" s="62"/>
      <c r="B453" s="41"/>
      <c r="C453" s="41"/>
      <c r="D453" s="41"/>
      <c r="E453" s="41"/>
      <c r="F453" s="41"/>
      <c r="G453" s="41"/>
      <c r="H453" s="43"/>
      <c r="I453" s="44"/>
    </row>
    <row r="454" spans="1:9" x14ac:dyDescent="0.25">
      <c r="A454" s="62"/>
      <c r="B454" s="41"/>
      <c r="C454" s="41"/>
      <c r="D454" s="41"/>
      <c r="E454" s="41"/>
      <c r="F454" s="41"/>
      <c r="G454" s="41"/>
      <c r="H454" s="43"/>
      <c r="I454" s="44"/>
    </row>
    <row r="455" spans="1:9" x14ac:dyDescent="0.25">
      <c r="A455" s="62"/>
      <c r="B455" s="41"/>
      <c r="C455" s="41"/>
      <c r="D455" s="41"/>
      <c r="E455" s="41"/>
      <c r="F455" s="41"/>
      <c r="G455" s="41"/>
      <c r="H455" s="43"/>
      <c r="I455" s="44"/>
    </row>
    <row r="456" spans="1:9" x14ac:dyDescent="0.25">
      <c r="A456" s="62"/>
      <c r="B456" s="41"/>
      <c r="C456" s="41"/>
      <c r="D456" s="41"/>
      <c r="E456" s="41"/>
      <c r="F456" s="41"/>
      <c r="G456" s="41"/>
      <c r="H456" s="43"/>
      <c r="I456" s="44"/>
    </row>
    <row r="457" spans="1:9" x14ac:dyDescent="0.25">
      <c r="A457" s="62"/>
      <c r="B457" s="41"/>
      <c r="C457" s="41"/>
      <c r="D457" s="41"/>
      <c r="E457" s="41"/>
      <c r="F457" s="41"/>
      <c r="G457" s="41"/>
      <c r="H457" s="43"/>
      <c r="I457" s="44"/>
    </row>
    <row r="458" spans="1:9" x14ac:dyDescent="0.25">
      <c r="A458" s="62"/>
      <c r="B458" s="41"/>
      <c r="C458" s="41"/>
      <c r="D458" s="41"/>
      <c r="E458" s="41"/>
      <c r="F458" s="41"/>
      <c r="G458" s="41"/>
      <c r="H458" s="43"/>
      <c r="I458" s="44"/>
    </row>
    <row r="459" spans="1:9" x14ac:dyDescent="0.25">
      <c r="A459" s="62"/>
      <c r="B459" s="41"/>
      <c r="C459" s="41"/>
      <c r="D459" s="41"/>
      <c r="E459" s="41"/>
      <c r="F459" s="41"/>
      <c r="G459" s="41"/>
      <c r="H459" s="43"/>
      <c r="I459" s="44"/>
    </row>
    <row r="460" spans="1:9" x14ac:dyDescent="0.25">
      <c r="A460" s="62"/>
      <c r="B460" s="41"/>
      <c r="C460" s="41"/>
      <c r="D460" s="41"/>
      <c r="E460" s="41"/>
      <c r="F460" s="41"/>
      <c r="G460" s="41"/>
      <c r="H460" s="43"/>
      <c r="I460" s="44"/>
    </row>
    <row r="461" spans="1:9" x14ac:dyDescent="0.25">
      <c r="A461" s="62"/>
      <c r="B461" s="41"/>
      <c r="C461" s="41"/>
      <c r="D461" s="41"/>
      <c r="E461" s="41"/>
      <c r="F461" s="41"/>
      <c r="G461" s="41"/>
      <c r="H461" s="43"/>
      <c r="I461" s="44"/>
    </row>
    <row r="462" spans="1:9" x14ac:dyDescent="0.25">
      <c r="A462" s="62"/>
      <c r="B462" s="41"/>
      <c r="C462" s="41"/>
      <c r="D462" s="41"/>
      <c r="E462" s="41"/>
      <c r="F462" s="41"/>
      <c r="G462" s="41"/>
      <c r="H462" s="43"/>
      <c r="I462" s="44"/>
    </row>
    <row r="463" spans="1:9" x14ac:dyDescent="0.25">
      <c r="A463" s="62"/>
      <c r="B463" s="41"/>
      <c r="C463" s="41"/>
      <c r="D463" s="41"/>
      <c r="E463" s="41"/>
      <c r="F463" s="41"/>
      <c r="G463" s="41"/>
      <c r="H463" s="43"/>
      <c r="I463" s="44"/>
    </row>
    <row r="464" spans="1:9" x14ac:dyDescent="0.25">
      <c r="A464" s="62"/>
      <c r="B464" s="41"/>
      <c r="C464" s="41"/>
      <c r="D464" s="41"/>
      <c r="E464" s="41"/>
      <c r="F464" s="41"/>
      <c r="G464" s="41"/>
      <c r="H464" s="43"/>
      <c r="I464" s="44"/>
    </row>
    <row r="465" spans="1:9" x14ac:dyDescent="0.25">
      <c r="A465" s="62"/>
      <c r="B465" s="41"/>
      <c r="C465" s="41"/>
      <c r="D465" s="41"/>
      <c r="E465" s="41"/>
      <c r="F465" s="41"/>
      <c r="G465" s="41"/>
      <c r="H465" s="43"/>
      <c r="I465" s="44"/>
    </row>
    <row r="466" spans="1:9" x14ac:dyDescent="0.25">
      <c r="A466" s="62"/>
      <c r="B466" s="41"/>
      <c r="C466" s="41"/>
      <c r="D466" s="41"/>
      <c r="E466" s="41"/>
      <c r="F466" s="41"/>
      <c r="G466" s="41"/>
      <c r="H466" s="43"/>
      <c r="I466" s="44"/>
    </row>
    <row r="467" spans="1:9" x14ac:dyDescent="0.25">
      <c r="A467" s="62"/>
      <c r="B467" s="41"/>
      <c r="C467" s="41"/>
      <c r="D467" s="41"/>
      <c r="E467" s="41"/>
      <c r="F467" s="41"/>
      <c r="G467" s="41"/>
      <c r="H467" s="43"/>
      <c r="I467" s="44"/>
    </row>
    <row r="468" spans="1:9" x14ac:dyDescent="0.25">
      <c r="A468" s="62"/>
      <c r="B468" s="41"/>
      <c r="C468" s="41"/>
      <c r="D468" s="41"/>
      <c r="E468" s="41"/>
      <c r="F468" s="41"/>
      <c r="G468" s="41"/>
      <c r="H468" s="43"/>
      <c r="I468" s="44"/>
    </row>
    <row r="469" spans="1:9" x14ac:dyDescent="0.25">
      <c r="A469" s="62"/>
      <c r="B469" s="41"/>
      <c r="C469" s="41"/>
      <c r="D469" s="41"/>
      <c r="E469" s="41"/>
      <c r="F469" s="41"/>
      <c r="G469" s="41"/>
      <c r="H469" s="43"/>
      <c r="I469" s="44"/>
    </row>
    <row r="470" spans="1:9" x14ac:dyDescent="0.25">
      <c r="A470" s="62"/>
      <c r="B470" s="41"/>
      <c r="C470" s="41"/>
      <c r="D470" s="41"/>
      <c r="E470" s="41"/>
      <c r="F470" s="41"/>
      <c r="G470" s="41"/>
      <c r="H470" s="43"/>
      <c r="I470" s="44"/>
    </row>
    <row r="471" spans="1:9" x14ac:dyDescent="0.25">
      <c r="A471" s="62"/>
      <c r="B471" s="41"/>
      <c r="C471" s="41"/>
      <c r="D471" s="41"/>
      <c r="E471" s="41"/>
      <c r="F471" s="41"/>
      <c r="G471" s="41"/>
      <c r="H471" s="43"/>
      <c r="I471" s="44"/>
    </row>
    <row r="472" spans="1:9" x14ac:dyDescent="0.25">
      <c r="A472" s="62"/>
      <c r="B472" s="41"/>
      <c r="C472" s="41"/>
      <c r="D472" s="41"/>
      <c r="E472" s="41"/>
      <c r="F472" s="41"/>
      <c r="G472" s="41"/>
      <c r="H472" s="43"/>
      <c r="I472" s="44"/>
    </row>
    <row r="473" spans="1:9" x14ac:dyDescent="0.25">
      <c r="A473" s="62"/>
      <c r="B473" s="41"/>
      <c r="C473" s="41"/>
      <c r="D473" s="41"/>
      <c r="E473" s="41"/>
      <c r="F473" s="41"/>
      <c r="G473" s="41"/>
      <c r="H473" s="43"/>
      <c r="I473" s="44"/>
    </row>
    <row r="474" spans="1:9" x14ac:dyDescent="0.25">
      <c r="A474" s="62"/>
      <c r="B474" s="41"/>
      <c r="C474" s="41"/>
      <c r="D474" s="41"/>
      <c r="E474" s="41"/>
      <c r="F474" s="41"/>
      <c r="G474" s="41"/>
      <c r="H474" s="43"/>
      <c r="I474" s="44"/>
    </row>
    <row r="475" spans="1:9" x14ac:dyDescent="0.25">
      <c r="A475" s="62"/>
      <c r="B475" s="41"/>
      <c r="C475" s="41"/>
      <c r="D475" s="41"/>
      <c r="E475" s="41"/>
      <c r="F475" s="41"/>
      <c r="G475" s="41"/>
      <c r="H475" s="43"/>
      <c r="I475" s="44"/>
    </row>
    <row r="476" spans="1:9" x14ac:dyDescent="0.25">
      <c r="A476" s="62"/>
      <c r="B476" s="41"/>
      <c r="C476" s="41"/>
      <c r="D476" s="41"/>
      <c r="E476" s="41"/>
      <c r="F476" s="41"/>
      <c r="G476" s="41"/>
      <c r="H476" s="43"/>
      <c r="I476" s="44"/>
    </row>
    <row r="477" spans="1:9" x14ac:dyDescent="0.25">
      <c r="A477" s="62"/>
      <c r="B477" s="41"/>
      <c r="C477" s="41"/>
      <c r="D477" s="41"/>
      <c r="E477" s="41"/>
      <c r="F477" s="41"/>
      <c r="G477" s="41"/>
      <c r="H477" s="43"/>
      <c r="I477" s="44"/>
    </row>
    <row r="478" spans="1:9" x14ac:dyDescent="0.25">
      <c r="A478" s="62"/>
      <c r="B478" s="41"/>
      <c r="C478" s="41"/>
      <c r="D478" s="41"/>
      <c r="E478" s="41"/>
      <c r="F478" s="41"/>
      <c r="G478" s="41"/>
      <c r="H478" s="43"/>
      <c r="I478" s="44"/>
    </row>
    <row r="479" spans="1:9" x14ac:dyDescent="0.25">
      <c r="A479" s="62"/>
      <c r="B479" s="41"/>
      <c r="C479" s="41"/>
      <c r="D479" s="41"/>
      <c r="E479" s="41"/>
      <c r="F479" s="41"/>
      <c r="G479" s="41"/>
      <c r="H479" s="43"/>
      <c r="I479" s="44"/>
    </row>
    <row r="480" spans="1:9" x14ac:dyDescent="0.25">
      <c r="A480" s="62"/>
      <c r="B480" s="41"/>
      <c r="C480" s="41"/>
      <c r="D480" s="41"/>
      <c r="E480" s="41"/>
      <c r="F480" s="41"/>
      <c r="G480" s="41"/>
      <c r="H480" s="43"/>
      <c r="I480" s="44"/>
    </row>
    <row r="481" spans="1:9" x14ac:dyDescent="0.25">
      <c r="A481" s="62"/>
      <c r="B481" s="41"/>
      <c r="C481" s="41"/>
      <c r="D481" s="41"/>
      <c r="E481" s="41"/>
      <c r="F481" s="41"/>
      <c r="G481" s="41"/>
      <c r="H481" s="43"/>
      <c r="I481" s="44"/>
    </row>
    <row r="482" spans="1:9" x14ac:dyDescent="0.25">
      <c r="A482" s="62"/>
      <c r="B482" s="41"/>
      <c r="C482" s="41"/>
      <c r="D482" s="41"/>
      <c r="E482" s="41"/>
      <c r="F482" s="41"/>
      <c r="G482" s="41"/>
      <c r="H482" s="43"/>
      <c r="I482" s="44"/>
    </row>
    <row r="483" spans="1:9" x14ac:dyDescent="0.25">
      <c r="A483" s="62"/>
      <c r="B483" s="41"/>
      <c r="C483" s="41"/>
      <c r="D483" s="41"/>
      <c r="E483" s="41"/>
      <c r="F483" s="41"/>
      <c r="G483" s="41"/>
      <c r="H483" s="43"/>
      <c r="I483" s="44"/>
    </row>
    <row r="484" spans="1:9" x14ac:dyDescent="0.25">
      <c r="A484" s="62"/>
      <c r="B484" s="41"/>
      <c r="C484" s="41"/>
      <c r="D484" s="41"/>
      <c r="E484" s="41"/>
      <c r="F484" s="41"/>
      <c r="G484" s="41"/>
      <c r="H484" s="43"/>
      <c r="I484" s="44"/>
    </row>
    <row r="485" spans="1:9" x14ac:dyDescent="0.25">
      <c r="A485" s="62"/>
      <c r="B485" s="41"/>
      <c r="C485" s="41"/>
      <c r="D485" s="41"/>
      <c r="E485" s="41"/>
      <c r="F485" s="41"/>
      <c r="G485" s="41"/>
      <c r="H485" s="43"/>
      <c r="I485" s="44"/>
    </row>
    <row r="486" spans="1:9" x14ac:dyDescent="0.25">
      <c r="A486" s="62"/>
      <c r="B486" s="41"/>
      <c r="C486" s="41"/>
      <c r="D486" s="41"/>
      <c r="E486" s="41"/>
      <c r="F486" s="41"/>
      <c r="G486" s="41"/>
      <c r="H486" s="43"/>
      <c r="I486" s="44"/>
    </row>
    <row r="487" spans="1:9" x14ac:dyDescent="0.25">
      <c r="A487" s="62"/>
      <c r="B487" s="41"/>
      <c r="C487" s="41"/>
      <c r="D487" s="41"/>
      <c r="E487" s="41"/>
      <c r="F487" s="41"/>
      <c r="G487" s="41"/>
      <c r="H487" s="43"/>
      <c r="I487" s="44"/>
    </row>
    <row r="488" spans="1:9" x14ac:dyDescent="0.25">
      <c r="A488" s="62"/>
      <c r="B488" s="41"/>
      <c r="C488" s="41"/>
      <c r="D488" s="41"/>
      <c r="E488" s="41"/>
      <c r="F488" s="41"/>
      <c r="G488" s="41"/>
      <c r="H488" s="43"/>
      <c r="I488" s="44"/>
    </row>
    <row r="489" spans="1:9" x14ac:dyDescent="0.25">
      <c r="A489" s="62"/>
      <c r="B489" s="41"/>
      <c r="C489" s="41"/>
      <c r="D489" s="41"/>
      <c r="E489" s="41"/>
      <c r="F489" s="41"/>
      <c r="G489" s="41"/>
      <c r="H489" s="43"/>
      <c r="I489" s="44"/>
    </row>
    <row r="490" spans="1:9" x14ac:dyDescent="0.25">
      <c r="A490" s="62"/>
      <c r="B490" s="41"/>
      <c r="C490" s="41"/>
      <c r="D490" s="41"/>
      <c r="E490" s="41"/>
      <c r="F490" s="41"/>
      <c r="G490" s="41"/>
      <c r="H490" s="43"/>
      <c r="I490" s="44"/>
    </row>
    <row r="491" spans="1:9" x14ac:dyDescent="0.25">
      <c r="A491" s="62"/>
      <c r="B491" s="41"/>
      <c r="C491" s="41"/>
      <c r="D491" s="41"/>
      <c r="E491" s="41"/>
      <c r="F491" s="41"/>
      <c r="G491" s="41"/>
      <c r="H491" s="43"/>
      <c r="I491" s="44"/>
    </row>
    <row r="492" spans="1:9" x14ac:dyDescent="0.25">
      <c r="A492" s="62"/>
      <c r="B492" s="41"/>
      <c r="C492" s="41"/>
      <c r="D492" s="41"/>
      <c r="E492" s="41"/>
      <c r="F492" s="41"/>
      <c r="G492" s="41"/>
      <c r="H492" s="43"/>
      <c r="I492" s="44"/>
    </row>
    <row r="493" spans="1:9" x14ac:dyDescent="0.25">
      <c r="A493" s="62"/>
      <c r="B493" s="41"/>
      <c r="C493" s="41"/>
      <c r="D493" s="41"/>
      <c r="E493" s="41"/>
      <c r="F493" s="41"/>
      <c r="G493" s="41"/>
      <c r="H493" s="43"/>
      <c r="I493" s="44"/>
    </row>
    <row r="494" spans="1:9" x14ac:dyDescent="0.25">
      <c r="A494" s="62"/>
      <c r="B494" s="41"/>
      <c r="C494" s="41"/>
      <c r="D494" s="41"/>
      <c r="E494" s="41"/>
      <c r="F494" s="41"/>
      <c r="G494" s="41"/>
      <c r="H494" s="43"/>
      <c r="I494" s="44"/>
    </row>
    <row r="495" spans="1:9" x14ac:dyDescent="0.25">
      <c r="A495" s="62"/>
      <c r="B495" s="41"/>
      <c r="C495" s="41"/>
      <c r="D495" s="41"/>
      <c r="E495" s="41"/>
      <c r="F495" s="41"/>
      <c r="G495" s="41"/>
      <c r="H495" s="43"/>
      <c r="I495" s="44"/>
    </row>
    <row r="496" spans="1:9" x14ac:dyDescent="0.25">
      <c r="A496" s="62"/>
      <c r="B496" s="41"/>
      <c r="C496" s="41"/>
      <c r="D496" s="41"/>
      <c r="E496" s="41"/>
      <c r="F496" s="41"/>
      <c r="G496" s="41"/>
      <c r="H496" s="43"/>
      <c r="I496" s="44"/>
    </row>
    <row r="497" spans="1:9" x14ac:dyDescent="0.25">
      <c r="A497" s="62"/>
      <c r="B497" s="41"/>
      <c r="C497" s="41"/>
      <c r="D497" s="41"/>
      <c r="E497" s="41"/>
      <c r="F497" s="41"/>
      <c r="G497" s="41"/>
      <c r="H497" s="43"/>
      <c r="I497" s="44"/>
    </row>
    <row r="498" spans="1:9" x14ac:dyDescent="0.25">
      <c r="A498" s="62"/>
      <c r="B498" s="41"/>
      <c r="C498" s="41"/>
      <c r="D498" s="41"/>
      <c r="E498" s="41"/>
      <c r="F498" s="41"/>
      <c r="G498" s="41"/>
      <c r="H498" s="43"/>
      <c r="I498" s="44"/>
    </row>
    <row r="499" spans="1:9" x14ac:dyDescent="0.25">
      <c r="A499" s="62"/>
      <c r="B499" s="41"/>
      <c r="C499" s="41"/>
      <c r="D499" s="41"/>
      <c r="E499" s="41"/>
      <c r="F499" s="41"/>
      <c r="G499" s="41"/>
      <c r="H499" s="43"/>
      <c r="I499" s="44"/>
    </row>
    <row r="500" spans="1:9" x14ac:dyDescent="0.25">
      <c r="A500" s="62"/>
      <c r="B500" s="41"/>
      <c r="C500" s="41"/>
      <c r="D500" s="41"/>
      <c r="E500" s="41"/>
      <c r="F500" s="41"/>
      <c r="G500" s="41"/>
      <c r="H500" s="43"/>
      <c r="I500" s="44"/>
    </row>
    <row r="501" spans="1:9" x14ac:dyDescent="0.25">
      <c r="A501" s="62"/>
      <c r="B501" s="41"/>
      <c r="C501" s="41"/>
      <c r="D501" s="41"/>
      <c r="E501" s="41"/>
      <c r="F501" s="41"/>
      <c r="G501" s="41"/>
      <c r="H501" s="43"/>
      <c r="I501" s="44"/>
    </row>
    <row r="502" spans="1:9" x14ac:dyDescent="0.25">
      <c r="A502" s="62"/>
      <c r="B502" s="41"/>
      <c r="C502" s="41"/>
      <c r="D502" s="41"/>
      <c r="E502" s="41"/>
      <c r="F502" s="41"/>
      <c r="G502" s="41"/>
      <c r="H502" s="43"/>
      <c r="I502" s="44"/>
    </row>
    <row r="503" spans="1:9" x14ac:dyDescent="0.25">
      <c r="A503" s="62"/>
      <c r="B503" s="41"/>
      <c r="C503" s="41"/>
      <c r="D503" s="41"/>
      <c r="E503" s="41"/>
      <c r="F503" s="41"/>
      <c r="G503" s="41"/>
      <c r="H503" s="43"/>
      <c r="I503" s="44"/>
    </row>
    <row r="504" spans="1:9" x14ac:dyDescent="0.25">
      <c r="A504" s="62"/>
      <c r="B504" s="41"/>
      <c r="C504" s="41"/>
      <c r="D504" s="41"/>
      <c r="E504" s="41"/>
      <c r="F504" s="41"/>
      <c r="G504" s="41"/>
      <c r="H504" s="43"/>
      <c r="I504" s="44"/>
    </row>
    <row r="505" spans="1:9" x14ac:dyDescent="0.25">
      <c r="A505" s="62"/>
      <c r="B505" s="41"/>
      <c r="C505" s="41"/>
      <c r="D505" s="41"/>
      <c r="E505" s="41"/>
      <c r="F505" s="41"/>
      <c r="G505" s="41"/>
      <c r="H505" s="43"/>
      <c r="I505" s="44"/>
    </row>
    <row r="506" spans="1:9" x14ac:dyDescent="0.25">
      <c r="A506" s="62"/>
      <c r="B506" s="41"/>
      <c r="C506" s="41"/>
      <c r="D506" s="41"/>
      <c r="E506" s="41"/>
      <c r="F506" s="41"/>
      <c r="G506" s="41"/>
      <c r="H506" s="43"/>
      <c r="I506" s="44"/>
    </row>
    <row r="507" spans="1:9" x14ac:dyDescent="0.25">
      <c r="A507" s="62"/>
      <c r="B507" s="41"/>
      <c r="C507" s="41"/>
      <c r="D507" s="41"/>
      <c r="E507" s="41"/>
      <c r="F507" s="41"/>
      <c r="G507" s="41"/>
      <c r="H507" s="43"/>
      <c r="I507" s="44"/>
    </row>
    <row r="508" spans="1:9" x14ac:dyDescent="0.25">
      <c r="A508" s="62"/>
      <c r="B508" s="41"/>
      <c r="C508" s="41"/>
      <c r="D508" s="41"/>
      <c r="E508" s="41"/>
      <c r="F508" s="41"/>
      <c r="G508" s="41"/>
      <c r="H508" s="43"/>
      <c r="I508" s="44"/>
    </row>
    <row r="509" spans="1:9" x14ac:dyDescent="0.25">
      <c r="A509" s="62"/>
      <c r="B509" s="41"/>
      <c r="C509" s="41"/>
      <c r="D509" s="41"/>
      <c r="E509" s="41"/>
      <c r="F509" s="41"/>
      <c r="G509" s="41"/>
      <c r="H509" s="43"/>
      <c r="I509" s="44"/>
    </row>
    <row r="510" spans="1:9" x14ac:dyDescent="0.25">
      <c r="A510" s="62"/>
      <c r="B510" s="41"/>
      <c r="C510" s="41"/>
      <c r="D510" s="41"/>
      <c r="E510" s="41"/>
      <c r="F510" s="41"/>
      <c r="G510" s="41"/>
      <c r="H510" s="43"/>
      <c r="I510" s="44"/>
    </row>
    <row r="511" spans="1:9" x14ac:dyDescent="0.25">
      <c r="A511" s="62"/>
      <c r="B511" s="41"/>
      <c r="C511" s="41"/>
      <c r="D511" s="41"/>
      <c r="E511" s="41"/>
      <c r="F511" s="41"/>
      <c r="G511" s="41"/>
      <c r="H511" s="43"/>
      <c r="I511" s="44"/>
    </row>
    <row r="512" spans="1:9" x14ac:dyDescent="0.25">
      <c r="A512" s="62"/>
      <c r="B512" s="41"/>
      <c r="C512" s="41"/>
      <c r="D512" s="41"/>
      <c r="E512" s="41"/>
      <c r="F512" s="41"/>
      <c r="G512" s="41"/>
      <c r="H512" s="43"/>
      <c r="I512" s="44"/>
    </row>
    <row r="513" spans="1:9" x14ac:dyDescent="0.25">
      <c r="A513" s="62"/>
      <c r="B513" s="41"/>
      <c r="C513" s="41"/>
      <c r="D513" s="41"/>
      <c r="E513" s="41"/>
      <c r="F513" s="41"/>
      <c r="G513" s="41"/>
      <c r="H513" s="43"/>
      <c r="I513" s="44"/>
    </row>
    <row r="514" spans="1:9" x14ac:dyDescent="0.25">
      <c r="A514" s="62"/>
      <c r="B514" s="41"/>
      <c r="C514" s="41"/>
      <c r="D514" s="41"/>
      <c r="E514" s="41"/>
      <c r="F514" s="41"/>
      <c r="G514" s="41"/>
      <c r="H514" s="43"/>
      <c r="I514" s="44"/>
    </row>
    <row r="515" spans="1:9" x14ac:dyDescent="0.25">
      <c r="A515" s="62"/>
      <c r="B515" s="41"/>
      <c r="C515" s="41"/>
      <c r="D515" s="41"/>
      <c r="E515" s="41"/>
      <c r="F515" s="41"/>
      <c r="G515" s="41"/>
      <c r="H515" s="43"/>
      <c r="I515" s="44"/>
    </row>
    <row r="516" spans="1:9" x14ac:dyDescent="0.25">
      <c r="A516" s="62"/>
      <c r="B516" s="41"/>
      <c r="C516" s="41"/>
      <c r="D516" s="41"/>
      <c r="E516" s="41"/>
      <c r="F516" s="41"/>
      <c r="G516" s="41"/>
      <c r="H516" s="43"/>
      <c r="I516" s="44"/>
    </row>
    <row r="517" spans="1:9" x14ac:dyDescent="0.25">
      <c r="A517" s="62"/>
      <c r="B517" s="41"/>
      <c r="C517" s="41"/>
      <c r="D517" s="41"/>
      <c r="E517" s="41"/>
      <c r="F517" s="41"/>
      <c r="G517" s="41"/>
      <c r="H517" s="43"/>
      <c r="I517" s="44"/>
    </row>
    <row r="518" spans="1:9" x14ac:dyDescent="0.25">
      <c r="A518" s="62"/>
      <c r="B518" s="41"/>
      <c r="C518" s="41"/>
      <c r="D518" s="41"/>
      <c r="E518" s="41"/>
      <c r="F518" s="41"/>
      <c r="G518" s="41"/>
      <c r="H518" s="43"/>
      <c r="I518" s="44"/>
    </row>
    <row r="519" spans="1:9" x14ac:dyDescent="0.25">
      <c r="A519" s="62"/>
      <c r="B519" s="41"/>
      <c r="C519" s="41"/>
      <c r="D519" s="41"/>
      <c r="E519" s="41"/>
      <c r="F519" s="41"/>
      <c r="G519" s="41"/>
      <c r="H519" s="43"/>
      <c r="I519" s="44"/>
    </row>
    <row r="520" spans="1:9" x14ac:dyDescent="0.25">
      <c r="A520" s="62"/>
      <c r="B520" s="41"/>
      <c r="C520" s="41"/>
      <c r="D520" s="41"/>
      <c r="E520" s="41"/>
      <c r="F520" s="41"/>
      <c r="G520" s="41"/>
      <c r="H520" s="43"/>
      <c r="I520" s="44"/>
    </row>
    <row r="521" spans="1:9" x14ac:dyDescent="0.25">
      <c r="A521" s="62"/>
      <c r="B521" s="41"/>
      <c r="C521" s="41"/>
      <c r="D521" s="41"/>
      <c r="E521" s="41"/>
      <c r="F521" s="41"/>
      <c r="G521" s="41"/>
      <c r="H521" s="43"/>
      <c r="I521" s="44"/>
    </row>
    <row r="522" spans="1:9" x14ac:dyDescent="0.25">
      <c r="A522" s="62"/>
      <c r="B522" s="41"/>
      <c r="C522" s="41"/>
      <c r="D522" s="41"/>
      <c r="E522" s="41"/>
      <c r="F522" s="41"/>
      <c r="G522" s="41"/>
      <c r="H522" s="43"/>
      <c r="I522" s="44"/>
    </row>
    <row r="523" spans="1:9" x14ac:dyDescent="0.25">
      <c r="A523" s="62"/>
      <c r="B523" s="41"/>
      <c r="C523" s="41"/>
      <c r="D523" s="41"/>
      <c r="E523" s="41"/>
      <c r="F523" s="41"/>
      <c r="G523" s="41"/>
      <c r="H523" s="43"/>
      <c r="I523" s="44"/>
    </row>
    <row r="524" spans="1:9" x14ac:dyDescent="0.25">
      <c r="A524" s="62"/>
      <c r="B524" s="41"/>
      <c r="C524" s="41"/>
      <c r="D524" s="41"/>
      <c r="E524" s="41"/>
      <c r="F524" s="41"/>
      <c r="G524" s="41"/>
      <c r="H524" s="43"/>
      <c r="I524" s="44"/>
    </row>
    <row r="525" spans="1:9" x14ac:dyDescent="0.25">
      <c r="A525" s="62"/>
      <c r="B525" s="41"/>
      <c r="C525" s="41"/>
      <c r="D525" s="41"/>
      <c r="E525" s="41"/>
      <c r="F525" s="41"/>
      <c r="G525" s="41"/>
      <c r="H525" s="43"/>
      <c r="I525" s="44"/>
    </row>
    <row r="526" spans="1:9" x14ac:dyDescent="0.25">
      <c r="A526" s="62"/>
      <c r="B526" s="41"/>
      <c r="C526" s="41"/>
      <c r="D526" s="41"/>
      <c r="E526" s="41"/>
      <c r="F526" s="41"/>
      <c r="G526" s="41"/>
      <c r="H526" s="43"/>
      <c r="I526" s="44"/>
    </row>
  </sheetData>
  <mergeCells count="1">
    <mergeCell ref="A1:I1"/>
  </mergeCells>
  <pageMargins left="0.25" right="0.25" top="0.75" bottom="0.75" header="0.3" footer="0.3"/>
  <pageSetup paperSize="9" scale="48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868"/>
  <sheetViews>
    <sheetView topLeftCell="C1" zoomScaleNormal="100" workbookViewId="0">
      <selection activeCell="Q17" sqref="Q17"/>
    </sheetView>
  </sheetViews>
  <sheetFormatPr baseColWidth="10" defaultRowHeight="15" x14ac:dyDescent="0.25"/>
  <cols>
    <col min="1" max="1" width="28.28515625" customWidth="1"/>
    <col min="2" max="2" width="23.140625" customWidth="1"/>
    <col min="3" max="3" width="15.85546875" bestFit="1" customWidth="1"/>
    <col min="4" max="7" width="14" customWidth="1"/>
    <col min="8" max="8" width="18.140625" customWidth="1"/>
    <col min="9" max="9" width="11.42578125" customWidth="1"/>
    <col min="10" max="16384" width="11.42578125" style="12"/>
  </cols>
  <sheetData>
    <row r="1" spans="1:16" s="36" customFormat="1" ht="27" customHeight="1" x14ac:dyDescent="0.25">
      <c r="A1" s="412" t="s">
        <v>45</v>
      </c>
      <c r="B1" s="413"/>
      <c r="C1" s="413"/>
      <c r="D1" s="413"/>
      <c r="E1" s="413"/>
      <c r="F1" s="413"/>
      <c r="G1" s="413"/>
      <c r="H1" s="413"/>
      <c r="I1" s="413"/>
    </row>
    <row r="2" spans="1:16" s="8" customFormat="1" ht="30" x14ac:dyDescent="0.25">
      <c r="A2" s="17" t="s">
        <v>2</v>
      </c>
      <c r="B2" s="8" t="s">
        <v>0</v>
      </c>
      <c r="C2" s="8" t="s">
        <v>1</v>
      </c>
      <c r="D2" s="8" t="s">
        <v>3</v>
      </c>
      <c r="E2" s="8" t="s">
        <v>5</v>
      </c>
      <c r="F2" s="8" t="s">
        <v>6</v>
      </c>
      <c r="G2" s="8" t="s">
        <v>4</v>
      </c>
      <c r="H2" s="9" t="s">
        <v>7</v>
      </c>
      <c r="I2" s="8" t="s">
        <v>20</v>
      </c>
      <c r="J2" s="8" t="s">
        <v>47</v>
      </c>
      <c r="K2" s="94" t="s">
        <v>59</v>
      </c>
      <c r="L2" s="8" t="s">
        <v>67</v>
      </c>
      <c r="M2" s="8" t="s">
        <v>68</v>
      </c>
      <c r="N2" s="8" t="s">
        <v>69</v>
      </c>
      <c r="O2" s="8" t="s">
        <v>70</v>
      </c>
      <c r="P2" s="8" t="s">
        <v>71</v>
      </c>
    </row>
    <row r="3" spans="1:16" s="197" customFormat="1" x14ac:dyDescent="0.25">
      <c r="A3" s="291">
        <v>42374</v>
      </c>
      <c r="B3" s="292" t="s">
        <v>33</v>
      </c>
      <c r="C3" s="292" t="s">
        <v>130</v>
      </c>
      <c r="D3" s="294">
        <v>42353</v>
      </c>
      <c r="E3" s="292">
        <v>7</v>
      </c>
      <c r="F3" s="292" t="s">
        <v>28</v>
      </c>
      <c r="G3" s="292"/>
      <c r="H3" s="296"/>
      <c r="I3" s="298"/>
      <c r="J3" s="292"/>
      <c r="K3" s="292" t="s">
        <v>53</v>
      </c>
      <c r="L3" s="292"/>
      <c r="M3" s="292"/>
      <c r="N3" s="292"/>
      <c r="O3" s="292"/>
      <c r="P3" s="292"/>
    </row>
    <row r="4" spans="1:16" s="198" customFormat="1" x14ac:dyDescent="0.25">
      <c r="A4" s="22">
        <v>42374</v>
      </c>
      <c r="B4" s="6" t="s">
        <v>83</v>
      </c>
      <c r="C4" s="6" t="s">
        <v>83</v>
      </c>
      <c r="D4" s="7">
        <v>42735</v>
      </c>
      <c r="E4" s="6">
        <v>10</v>
      </c>
      <c r="F4" s="6" t="s">
        <v>28</v>
      </c>
      <c r="G4" s="6"/>
      <c r="H4" s="39"/>
      <c r="I4" s="196"/>
      <c r="J4" s="6"/>
      <c r="K4" s="83" t="s">
        <v>53</v>
      </c>
      <c r="L4" s="183"/>
      <c r="M4" s="83"/>
      <c r="N4" s="83"/>
      <c r="O4" s="83"/>
      <c r="P4" s="83"/>
    </row>
    <row r="5" spans="1:16" s="198" customFormat="1" x14ac:dyDescent="0.25">
      <c r="A5" s="22">
        <v>42374</v>
      </c>
      <c r="B5" s="6" t="s">
        <v>160</v>
      </c>
      <c r="C5" s="6" t="s">
        <v>161</v>
      </c>
      <c r="D5" s="7">
        <v>42373</v>
      </c>
      <c r="E5" s="6">
        <v>9</v>
      </c>
      <c r="F5" s="6" t="s">
        <v>87</v>
      </c>
      <c r="G5" s="6" t="s">
        <v>162</v>
      </c>
      <c r="H5" s="39"/>
      <c r="I5" s="196"/>
      <c r="J5" s="6"/>
      <c r="K5" s="83"/>
      <c r="L5" s="183"/>
      <c r="M5" s="83"/>
      <c r="N5" s="83"/>
      <c r="O5" s="83"/>
      <c r="P5" s="83"/>
    </row>
    <row r="6" spans="1:16" s="19" customFormat="1" x14ac:dyDescent="0.25">
      <c r="A6" s="179">
        <v>42376</v>
      </c>
      <c r="B6" s="83" t="s">
        <v>115</v>
      </c>
      <c r="C6" s="83" t="s">
        <v>99</v>
      </c>
      <c r="D6" s="293">
        <v>42339</v>
      </c>
      <c r="E6" s="83">
        <v>50</v>
      </c>
      <c r="F6" s="83" t="s">
        <v>8</v>
      </c>
      <c r="G6" s="83">
        <v>151218004</v>
      </c>
      <c r="H6" s="295"/>
      <c r="I6" s="297"/>
      <c r="J6" s="83"/>
      <c r="K6" s="83" t="s">
        <v>53</v>
      </c>
      <c r="L6" s="83" t="s">
        <v>168</v>
      </c>
      <c r="M6" s="83"/>
      <c r="N6" s="83"/>
      <c r="O6" s="83"/>
      <c r="P6" s="83"/>
    </row>
    <row r="7" spans="1:16" s="19" customFormat="1" x14ac:dyDescent="0.25">
      <c r="A7" s="260">
        <v>42377</v>
      </c>
      <c r="B7" s="262" t="s">
        <v>145</v>
      </c>
      <c r="C7" s="262" t="s">
        <v>146</v>
      </c>
      <c r="D7" s="264">
        <v>42359</v>
      </c>
      <c r="E7" s="262">
        <v>30</v>
      </c>
      <c r="F7" s="262"/>
      <c r="G7" s="262" t="s">
        <v>141</v>
      </c>
      <c r="H7" s="266">
        <v>151224001</v>
      </c>
      <c r="I7" s="268"/>
      <c r="J7" s="262"/>
      <c r="K7" s="262" t="s">
        <v>53</v>
      </c>
      <c r="L7" s="262"/>
      <c r="M7" s="262"/>
      <c r="N7" s="262"/>
      <c r="O7" s="262"/>
      <c r="P7" s="262"/>
    </row>
    <row r="8" spans="1:16" s="19" customFormat="1" x14ac:dyDescent="0.25">
      <c r="A8" s="261">
        <v>42377</v>
      </c>
      <c r="B8" s="263" t="s">
        <v>135</v>
      </c>
      <c r="C8" s="263" t="s">
        <v>136</v>
      </c>
      <c r="D8" s="265">
        <v>42734</v>
      </c>
      <c r="E8" s="263">
        <v>25</v>
      </c>
      <c r="F8" s="263" t="s">
        <v>116</v>
      </c>
      <c r="G8" s="262" t="s">
        <v>141</v>
      </c>
      <c r="H8" s="267">
        <v>160104003</v>
      </c>
      <c r="I8" s="270"/>
      <c r="J8" s="262" t="s">
        <v>165</v>
      </c>
      <c r="K8" s="262" t="s">
        <v>53</v>
      </c>
      <c r="L8" s="262" t="s">
        <v>168</v>
      </c>
      <c r="M8" s="262"/>
      <c r="N8" s="262"/>
      <c r="O8" s="262"/>
      <c r="P8" s="262"/>
    </row>
    <row r="9" spans="1:16" s="198" customFormat="1" x14ac:dyDescent="0.25">
      <c r="A9" s="261">
        <v>42377</v>
      </c>
      <c r="B9" s="263" t="s">
        <v>85</v>
      </c>
      <c r="C9" s="263" t="s">
        <v>48</v>
      </c>
      <c r="D9" s="265">
        <v>42376</v>
      </c>
      <c r="E9" s="263">
        <v>9</v>
      </c>
      <c r="F9" s="263" t="s">
        <v>116</v>
      </c>
      <c r="G9" s="263" t="s">
        <v>141</v>
      </c>
      <c r="H9" s="267">
        <v>160107002</v>
      </c>
      <c r="I9" s="278"/>
      <c r="J9" s="263"/>
      <c r="K9" s="262" t="s">
        <v>53</v>
      </c>
      <c r="L9" s="279"/>
      <c r="M9" s="262"/>
      <c r="N9" s="262"/>
      <c r="O9" s="262"/>
      <c r="P9" s="262"/>
    </row>
    <row r="10" spans="1:16" s="198" customFormat="1" x14ac:dyDescent="0.25">
      <c r="A10" s="261">
        <v>42377</v>
      </c>
      <c r="B10" s="263" t="s">
        <v>84</v>
      </c>
      <c r="C10" s="263" t="s">
        <v>128</v>
      </c>
      <c r="D10" s="265">
        <v>42376</v>
      </c>
      <c r="E10" s="263">
        <v>12</v>
      </c>
      <c r="F10" s="263"/>
      <c r="G10" s="263" t="s">
        <v>141</v>
      </c>
      <c r="H10" s="267"/>
      <c r="I10" s="278"/>
      <c r="J10" s="263"/>
      <c r="K10" s="262" t="s">
        <v>53</v>
      </c>
      <c r="L10" s="279"/>
      <c r="M10" s="262"/>
      <c r="N10" s="262"/>
      <c r="O10" s="262"/>
      <c r="P10" s="262"/>
    </row>
    <row r="11" spans="1:16" s="19" customFormat="1" x14ac:dyDescent="0.25">
      <c r="A11" s="261">
        <v>42379</v>
      </c>
      <c r="B11" s="263" t="s">
        <v>171</v>
      </c>
      <c r="C11" s="263" t="s">
        <v>172</v>
      </c>
      <c r="D11" s="265">
        <v>42376</v>
      </c>
      <c r="E11" s="263">
        <v>4</v>
      </c>
      <c r="F11" s="263" t="s">
        <v>87</v>
      </c>
      <c r="G11" s="263" t="s">
        <v>162</v>
      </c>
      <c r="H11" s="267"/>
      <c r="I11" s="278"/>
      <c r="J11" s="263"/>
      <c r="K11" s="262" t="s">
        <v>53</v>
      </c>
      <c r="L11" s="279" t="s">
        <v>168</v>
      </c>
      <c r="M11" s="262"/>
      <c r="N11" s="262"/>
      <c r="O11" s="262"/>
      <c r="P11" s="262"/>
    </row>
    <row r="12" spans="1:16" s="19" customFormat="1" x14ac:dyDescent="0.25">
      <c r="A12" s="260">
        <v>42380</v>
      </c>
      <c r="B12" s="262" t="s">
        <v>114</v>
      </c>
      <c r="C12" s="262" t="s">
        <v>129</v>
      </c>
      <c r="D12" s="264">
        <v>42347</v>
      </c>
      <c r="E12" s="262">
        <v>65</v>
      </c>
      <c r="F12" s="262" t="s">
        <v>109</v>
      </c>
      <c r="G12" s="262" t="s">
        <v>184</v>
      </c>
      <c r="H12" s="266">
        <v>160107005</v>
      </c>
      <c r="I12" s="268"/>
      <c r="J12" s="262"/>
      <c r="K12" s="262" t="s">
        <v>65</v>
      </c>
      <c r="L12" s="262"/>
      <c r="M12" s="262"/>
      <c r="N12" s="262"/>
      <c r="O12" s="262"/>
      <c r="P12" s="262"/>
    </row>
    <row r="13" spans="1:16" s="19" customFormat="1" x14ac:dyDescent="0.25">
      <c r="A13" s="261">
        <v>42380</v>
      </c>
      <c r="B13" s="263" t="s">
        <v>181</v>
      </c>
      <c r="C13" s="263" t="s">
        <v>60</v>
      </c>
      <c r="D13" s="265">
        <v>42377</v>
      </c>
      <c r="E13" s="263">
        <v>15</v>
      </c>
      <c r="F13" s="263" t="s">
        <v>28</v>
      </c>
      <c r="G13" s="263"/>
      <c r="H13" s="267"/>
      <c r="I13" s="278"/>
      <c r="J13" s="263"/>
      <c r="K13" s="262" t="s">
        <v>65</v>
      </c>
      <c r="L13" s="279"/>
      <c r="M13" s="262"/>
      <c r="N13" s="262"/>
      <c r="O13" s="262"/>
      <c r="P13" s="262"/>
    </row>
    <row r="14" spans="1:16" s="19" customFormat="1" x14ac:dyDescent="0.25">
      <c r="A14" s="261">
        <v>42381</v>
      </c>
      <c r="B14" s="263" t="s">
        <v>194</v>
      </c>
      <c r="C14" s="263" t="s">
        <v>195</v>
      </c>
      <c r="D14" s="265">
        <v>42381</v>
      </c>
      <c r="E14" s="263">
        <v>3</v>
      </c>
      <c r="F14" s="263" t="s">
        <v>87</v>
      </c>
      <c r="G14" s="263"/>
      <c r="H14" s="267"/>
      <c r="I14" s="278"/>
      <c r="J14" s="263"/>
      <c r="K14" s="262" t="s">
        <v>65</v>
      </c>
      <c r="L14" s="279"/>
      <c r="M14" s="262"/>
      <c r="N14" s="262"/>
      <c r="O14" s="262"/>
      <c r="P14" s="262"/>
    </row>
    <row r="15" spans="1:16" s="19" customFormat="1" x14ac:dyDescent="0.25">
      <c r="A15" s="18">
        <v>42381</v>
      </c>
      <c r="B15" s="19" t="s">
        <v>95</v>
      </c>
      <c r="C15" s="19" t="s">
        <v>22</v>
      </c>
      <c r="D15" s="20">
        <v>42381</v>
      </c>
      <c r="F15" s="19" t="s">
        <v>28</v>
      </c>
      <c r="I15" s="24"/>
      <c r="K15" s="198" t="s">
        <v>53</v>
      </c>
      <c r="L15" s="203"/>
      <c r="M15" s="198"/>
      <c r="N15" s="198"/>
      <c r="O15" s="198"/>
      <c r="P15" s="198"/>
    </row>
    <row r="16" spans="1:16" s="19" customFormat="1" x14ac:dyDescent="0.25">
      <c r="A16" s="18">
        <v>42381</v>
      </c>
      <c r="B16" s="19" t="s">
        <v>196</v>
      </c>
      <c r="C16" s="19" t="s">
        <v>197</v>
      </c>
      <c r="D16" s="20">
        <v>42381</v>
      </c>
      <c r="E16" s="19">
        <v>20</v>
      </c>
      <c r="F16" s="19" t="s">
        <v>11</v>
      </c>
      <c r="G16" s="19" t="s">
        <v>140</v>
      </c>
      <c r="I16" s="24"/>
      <c r="K16" s="198" t="s">
        <v>65</v>
      </c>
      <c r="L16" s="203"/>
      <c r="M16" s="198"/>
      <c r="N16" s="198"/>
      <c r="O16" s="198"/>
      <c r="P16" s="198"/>
    </row>
    <row r="17" spans="1:16" s="19" customFormat="1" x14ac:dyDescent="0.25">
      <c r="A17" s="18">
        <v>42382</v>
      </c>
      <c r="B17" s="19" t="s">
        <v>182</v>
      </c>
      <c r="C17" s="19" t="s">
        <v>183</v>
      </c>
      <c r="D17" s="20">
        <v>42377</v>
      </c>
      <c r="E17" s="19">
        <v>15</v>
      </c>
      <c r="F17" s="19" t="s">
        <v>28</v>
      </c>
      <c r="G17" s="19" t="s">
        <v>141</v>
      </c>
      <c r="I17" s="201"/>
      <c r="K17" s="198" t="s">
        <v>53</v>
      </c>
      <c r="L17" s="203"/>
      <c r="M17" s="198"/>
      <c r="N17" s="198"/>
      <c r="O17" s="198"/>
      <c r="P17" s="198"/>
    </row>
    <row r="18" spans="1:16" s="19" customFormat="1" x14ac:dyDescent="0.25">
      <c r="A18" s="18">
        <v>42382</v>
      </c>
      <c r="B18" s="19" t="s">
        <v>85</v>
      </c>
      <c r="C18" s="19" t="s">
        <v>48</v>
      </c>
      <c r="D18" s="20">
        <v>42382</v>
      </c>
      <c r="E18" s="19">
        <v>6</v>
      </c>
      <c r="F18" s="19" t="s">
        <v>116</v>
      </c>
      <c r="G18" s="19" t="s">
        <v>162</v>
      </c>
      <c r="I18" s="201"/>
      <c r="K18" s="198" t="s">
        <v>53</v>
      </c>
      <c r="L18" s="203"/>
      <c r="M18" s="198"/>
      <c r="N18" s="198"/>
      <c r="O18" s="198"/>
      <c r="P18" s="198"/>
    </row>
    <row r="19" spans="1:16" s="19" customFormat="1" x14ac:dyDescent="0.25">
      <c r="A19" s="18">
        <v>42383</v>
      </c>
      <c r="B19" s="19" t="s">
        <v>86</v>
      </c>
      <c r="C19" s="19" t="s">
        <v>64</v>
      </c>
      <c r="D19" s="20">
        <v>42377</v>
      </c>
      <c r="E19" s="19">
        <v>32</v>
      </c>
      <c r="F19" s="19" t="s">
        <v>8</v>
      </c>
      <c r="G19" s="199" t="s">
        <v>140</v>
      </c>
      <c r="I19" s="201"/>
      <c r="K19" s="198" t="s">
        <v>53</v>
      </c>
      <c r="L19" s="203"/>
      <c r="M19" s="198"/>
      <c r="N19" s="198"/>
      <c r="O19" s="198"/>
      <c r="P19" s="198"/>
    </row>
    <row r="20" spans="1:16" s="19" customFormat="1" x14ac:dyDescent="0.25">
      <c r="A20" s="14">
        <v>42383</v>
      </c>
      <c r="B20" t="s">
        <v>188</v>
      </c>
      <c r="C20" t="s">
        <v>138</v>
      </c>
      <c r="D20" s="3">
        <v>42375</v>
      </c>
      <c r="E20">
        <v>25</v>
      </c>
      <c r="F20" t="s">
        <v>88</v>
      </c>
      <c r="G20" t="s">
        <v>162</v>
      </c>
      <c r="H20">
        <v>160106002</v>
      </c>
      <c r="I20" s="201"/>
      <c r="K20" s="198" t="s">
        <v>53</v>
      </c>
      <c r="L20" s="203"/>
      <c r="M20" s="198"/>
      <c r="N20" s="198"/>
      <c r="O20" s="198"/>
      <c r="P20" s="198"/>
    </row>
    <row r="21" spans="1:16" s="19" customFormat="1" x14ac:dyDescent="0.25">
      <c r="A21" s="14">
        <v>42383</v>
      </c>
      <c r="B21" t="s">
        <v>198</v>
      </c>
      <c r="C21" t="s">
        <v>199</v>
      </c>
      <c r="D21" s="3">
        <v>42382</v>
      </c>
      <c r="E21">
        <v>9</v>
      </c>
      <c r="F21" t="s">
        <v>28</v>
      </c>
      <c r="G21" t="s">
        <v>162</v>
      </c>
      <c r="H21">
        <v>160113002</v>
      </c>
      <c r="I21" s="201"/>
      <c r="K21" s="198" t="s">
        <v>53</v>
      </c>
      <c r="L21" s="203"/>
      <c r="M21" s="198"/>
      <c r="N21" s="198"/>
      <c r="O21" s="198"/>
      <c r="P21" s="198"/>
    </row>
    <row r="22" spans="1:16" customFormat="1" x14ac:dyDescent="0.25">
      <c r="A22" s="15">
        <v>42384</v>
      </c>
      <c r="B22" s="2" t="s">
        <v>26</v>
      </c>
      <c r="C22" s="2" t="s">
        <v>121</v>
      </c>
      <c r="D22" s="16">
        <v>42340</v>
      </c>
      <c r="E22" s="2">
        <v>24</v>
      </c>
      <c r="F22" s="2" t="s">
        <v>8</v>
      </c>
      <c r="G22" s="181" t="s">
        <v>142</v>
      </c>
      <c r="H22" s="2">
        <v>151207003</v>
      </c>
      <c r="I22" s="13"/>
      <c r="J22" s="2"/>
      <c r="K22" s="2" t="s">
        <v>53</v>
      </c>
      <c r="L22" s="2"/>
      <c r="M22" s="2"/>
      <c r="N22" s="2"/>
      <c r="O22" s="2"/>
      <c r="P22" s="2"/>
    </row>
    <row r="23" spans="1:16" customFormat="1" x14ac:dyDescent="0.25">
      <c r="A23" s="14">
        <v>42384</v>
      </c>
      <c r="B23" t="s">
        <v>90</v>
      </c>
      <c r="C23" t="s">
        <v>187</v>
      </c>
      <c r="D23" s="3">
        <v>42376</v>
      </c>
      <c r="E23">
        <v>25</v>
      </c>
      <c r="F23" t="s">
        <v>120</v>
      </c>
      <c r="G23">
        <v>160108003</v>
      </c>
      <c r="H23" s="5"/>
      <c r="J23" s="2"/>
      <c r="K23" s="2" t="s">
        <v>53</v>
      </c>
      <c r="L23" s="2" t="s">
        <v>134</v>
      </c>
      <c r="M23" s="2"/>
      <c r="N23" s="2"/>
      <c r="O23" s="2"/>
      <c r="P23" s="2"/>
    </row>
    <row r="24" spans="1:16" customFormat="1" x14ac:dyDescent="0.25">
      <c r="A24" s="14">
        <v>42384</v>
      </c>
      <c r="B24" t="s">
        <v>89</v>
      </c>
      <c r="C24" t="s">
        <v>75</v>
      </c>
      <c r="D24" s="3">
        <v>42383</v>
      </c>
      <c r="E24">
        <v>15</v>
      </c>
      <c r="F24" t="s">
        <v>88</v>
      </c>
      <c r="G24" t="s">
        <v>162</v>
      </c>
      <c r="H24">
        <v>160114001</v>
      </c>
      <c r="I24" s="10"/>
      <c r="K24" s="12" t="s">
        <v>53</v>
      </c>
      <c r="L24" s="97" t="s">
        <v>134</v>
      </c>
      <c r="M24" s="2"/>
      <c r="N24" s="2"/>
      <c r="O24" s="2"/>
      <c r="P24" s="2"/>
    </row>
    <row r="25" spans="1:16" customFormat="1" x14ac:dyDescent="0.25">
      <c r="A25" s="14">
        <v>42387</v>
      </c>
      <c r="B25" t="s">
        <v>90</v>
      </c>
      <c r="C25" t="s">
        <v>187</v>
      </c>
      <c r="D25" s="3">
        <v>42376</v>
      </c>
      <c r="E25">
        <v>25</v>
      </c>
      <c r="F25" t="s">
        <v>120</v>
      </c>
      <c r="G25">
        <v>160108003</v>
      </c>
      <c r="H25" s="5"/>
      <c r="J25" s="2"/>
      <c r="K25" s="2" t="s">
        <v>65</v>
      </c>
      <c r="L25" s="2"/>
      <c r="M25" s="2"/>
      <c r="N25" s="2"/>
      <c r="O25" s="2"/>
      <c r="P25" s="2"/>
    </row>
    <row r="26" spans="1:16" customFormat="1" x14ac:dyDescent="0.25">
      <c r="A26" s="14">
        <v>42387</v>
      </c>
      <c r="B26" t="s">
        <v>210</v>
      </c>
      <c r="C26" t="s">
        <v>211</v>
      </c>
      <c r="D26" s="3">
        <v>42383</v>
      </c>
      <c r="I26" s="10"/>
      <c r="K26" s="12" t="s">
        <v>53</v>
      </c>
      <c r="L26" s="97"/>
      <c r="M26" s="2"/>
      <c r="N26" s="2"/>
      <c r="O26" s="2"/>
      <c r="P26" s="2"/>
    </row>
    <row r="27" spans="1:16" customFormat="1" x14ac:dyDescent="0.25">
      <c r="A27" s="15">
        <v>42388</v>
      </c>
      <c r="B27" s="2" t="s">
        <v>217</v>
      </c>
      <c r="C27" s="2" t="s">
        <v>218</v>
      </c>
      <c r="D27" s="16">
        <v>42387</v>
      </c>
      <c r="E27" s="2"/>
      <c r="F27" s="2" t="s">
        <v>87</v>
      </c>
      <c r="G27" s="2" t="s">
        <v>162</v>
      </c>
      <c r="H27" s="2"/>
      <c r="I27" s="11"/>
      <c r="J27" s="2"/>
      <c r="K27" s="12"/>
      <c r="L27" s="97"/>
      <c r="M27" s="2"/>
      <c r="N27" s="2"/>
      <c r="O27" s="2"/>
      <c r="P27" s="2"/>
    </row>
    <row r="28" spans="1:16" customFormat="1" x14ac:dyDescent="0.25">
      <c r="A28" s="14">
        <v>42389</v>
      </c>
      <c r="B28" t="s">
        <v>178</v>
      </c>
      <c r="C28" t="s">
        <v>179</v>
      </c>
      <c r="D28" s="3">
        <v>42376</v>
      </c>
      <c r="E28">
        <v>40</v>
      </c>
      <c r="F28" t="s">
        <v>180</v>
      </c>
      <c r="G28">
        <v>160108001</v>
      </c>
      <c r="H28" s="5"/>
      <c r="J28" s="2"/>
      <c r="K28" s="2" t="s">
        <v>53</v>
      </c>
      <c r="L28" s="2"/>
      <c r="M28" s="2"/>
      <c r="N28" s="2"/>
      <c r="O28" s="2"/>
      <c r="P28" s="2"/>
    </row>
    <row r="29" spans="1:16" customFormat="1" x14ac:dyDescent="0.25">
      <c r="A29" s="14">
        <v>42389</v>
      </c>
      <c r="B29" t="s">
        <v>203</v>
      </c>
      <c r="C29" t="s">
        <v>204</v>
      </c>
      <c r="D29" s="3">
        <v>42380</v>
      </c>
      <c r="E29">
        <v>60</v>
      </c>
      <c r="F29" t="s">
        <v>122</v>
      </c>
      <c r="G29" t="s">
        <v>144</v>
      </c>
      <c r="H29">
        <v>160118001</v>
      </c>
      <c r="I29" s="10"/>
      <c r="K29" s="12" t="s">
        <v>53</v>
      </c>
      <c r="L29" s="97"/>
      <c r="M29" s="2"/>
      <c r="N29" s="2"/>
      <c r="O29" s="2"/>
      <c r="P29" s="2"/>
    </row>
    <row r="30" spans="1:16" customFormat="1" x14ac:dyDescent="0.25">
      <c r="A30" s="14">
        <v>42391</v>
      </c>
      <c r="B30" t="s">
        <v>212</v>
      </c>
      <c r="C30" t="s">
        <v>33</v>
      </c>
      <c r="D30" s="3">
        <v>42384</v>
      </c>
      <c r="E30">
        <v>47</v>
      </c>
      <c r="F30" t="s">
        <v>87</v>
      </c>
      <c r="G30" t="s">
        <v>162</v>
      </c>
      <c r="H30">
        <v>160114002</v>
      </c>
      <c r="I30" s="10"/>
      <c r="K30" s="12" t="s">
        <v>53</v>
      </c>
      <c r="L30" s="97"/>
      <c r="M30" s="2"/>
      <c r="N30" s="2"/>
      <c r="O30" s="2"/>
      <c r="P30" s="2"/>
    </row>
    <row r="31" spans="1:16" customFormat="1" x14ac:dyDescent="0.25">
      <c r="A31" s="15">
        <v>42392</v>
      </c>
      <c r="B31" s="2" t="s">
        <v>147</v>
      </c>
      <c r="C31" s="2" t="s">
        <v>112</v>
      </c>
      <c r="D31" s="16">
        <v>42360</v>
      </c>
      <c r="E31" s="2"/>
      <c r="F31" s="2"/>
      <c r="G31" s="2">
        <v>151222001</v>
      </c>
      <c r="H31" s="13" t="s">
        <v>148</v>
      </c>
      <c r="I31" s="2"/>
      <c r="J31" s="2"/>
      <c r="K31" s="2" t="s">
        <v>53</v>
      </c>
      <c r="L31" s="2"/>
      <c r="M31" s="2"/>
      <c r="N31" s="2"/>
      <c r="O31" s="2"/>
      <c r="P31" s="2"/>
    </row>
    <row r="32" spans="1:16" customFormat="1" x14ac:dyDescent="0.25">
      <c r="A32" s="14">
        <v>42395</v>
      </c>
      <c r="B32" t="s">
        <v>240</v>
      </c>
      <c r="C32" t="s">
        <v>205</v>
      </c>
      <c r="D32" s="3">
        <v>42393</v>
      </c>
      <c r="E32">
        <v>30</v>
      </c>
      <c r="F32" t="s">
        <v>8</v>
      </c>
      <c r="G32" t="s">
        <v>144</v>
      </c>
      <c r="I32" s="10"/>
      <c r="K32" s="12" t="s">
        <v>53</v>
      </c>
      <c r="L32" s="97"/>
      <c r="M32" s="2"/>
      <c r="N32" s="2"/>
      <c r="O32" s="2"/>
      <c r="P32" s="2"/>
    </row>
    <row r="33" spans="1:16" customFormat="1" x14ac:dyDescent="0.25">
      <c r="A33" s="14">
        <v>42395</v>
      </c>
      <c r="B33" t="s">
        <v>245</v>
      </c>
      <c r="C33" t="s">
        <v>246</v>
      </c>
      <c r="D33" s="3">
        <v>42394</v>
      </c>
      <c r="E33">
        <v>4</v>
      </c>
      <c r="F33" t="s">
        <v>87</v>
      </c>
      <c r="G33" t="s">
        <v>162</v>
      </c>
      <c r="I33" s="10"/>
      <c r="K33" s="12" t="s">
        <v>53</v>
      </c>
      <c r="L33" s="97"/>
      <c r="M33" s="2"/>
      <c r="N33" s="2"/>
      <c r="O33" s="2"/>
      <c r="P33" s="2"/>
    </row>
    <row r="34" spans="1:16" customFormat="1" x14ac:dyDescent="0.25">
      <c r="A34" s="14">
        <v>42396</v>
      </c>
      <c r="B34" t="s">
        <v>243</v>
      </c>
      <c r="C34" t="s">
        <v>244</v>
      </c>
      <c r="D34" s="3">
        <v>42395</v>
      </c>
      <c r="E34">
        <v>6</v>
      </c>
      <c r="F34" t="s">
        <v>87</v>
      </c>
      <c r="I34" s="10"/>
      <c r="K34" s="12" t="s">
        <v>53</v>
      </c>
      <c r="L34" s="97"/>
      <c r="M34" s="2"/>
      <c r="N34" s="2"/>
      <c r="O34" s="2"/>
      <c r="P34" s="2"/>
    </row>
    <row r="35" spans="1:16" customFormat="1" x14ac:dyDescent="0.25">
      <c r="A35" s="15">
        <v>42396</v>
      </c>
      <c r="B35" s="2" t="s">
        <v>214</v>
      </c>
      <c r="C35" s="2" t="s">
        <v>215</v>
      </c>
      <c r="D35" s="16">
        <v>42384</v>
      </c>
      <c r="E35" s="2">
        <v>9</v>
      </c>
      <c r="F35" s="2" t="s">
        <v>28</v>
      </c>
      <c r="G35" s="2" t="s">
        <v>162</v>
      </c>
      <c r="H35" s="2"/>
      <c r="I35" s="11"/>
      <c r="J35" s="2"/>
      <c r="K35" s="12" t="s">
        <v>53</v>
      </c>
      <c r="L35" s="97"/>
      <c r="M35" s="2"/>
      <c r="N35" s="2"/>
      <c r="O35" s="2"/>
      <c r="P35" s="2"/>
    </row>
    <row r="36" spans="1:16" customFormat="1" x14ac:dyDescent="0.25">
      <c r="A36" s="15">
        <v>42396</v>
      </c>
      <c r="B36" s="2" t="s">
        <v>222</v>
      </c>
      <c r="C36" s="2" t="s">
        <v>223</v>
      </c>
      <c r="D36" s="16">
        <v>42387</v>
      </c>
      <c r="E36" s="2">
        <v>24</v>
      </c>
      <c r="F36" s="2" t="s">
        <v>224</v>
      </c>
      <c r="G36" s="2"/>
      <c r="H36" s="2"/>
      <c r="I36" s="11"/>
      <c r="J36" s="2"/>
      <c r="K36" s="12" t="s">
        <v>53</v>
      </c>
      <c r="L36" s="97"/>
      <c r="M36" s="2"/>
      <c r="N36" s="2"/>
      <c r="O36" s="2"/>
      <c r="P36" s="2"/>
    </row>
    <row r="37" spans="1:16" customFormat="1" x14ac:dyDescent="0.25">
      <c r="A37" s="14">
        <v>42396</v>
      </c>
      <c r="B37" t="s">
        <v>86</v>
      </c>
      <c r="C37" t="s">
        <v>64</v>
      </c>
      <c r="D37" s="3">
        <v>42394</v>
      </c>
      <c r="E37">
        <v>14</v>
      </c>
      <c r="F37" t="s">
        <v>8</v>
      </c>
      <c r="G37" t="s">
        <v>144</v>
      </c>
      <c r="I37" s="10"/>
      <c r="K37" s="12" t="s">
        <v>53</v>
      </c>
      <c r="L37" s="97"/>
      <c r="M37" s="2"/>
      <c r="N37" s="2"/>
      <c r="O37" s="2"/>
      <c r="P37" s="2"/>
    </row>
    <row r="38" spans="1:16" customFormat="1" x14ac:dyDescent="0.25">
      <c r="A38" s="15">
        <v>42397</v>
      </c>
      <c r="B38" s="2" t="s">
        <v>35</v>
      </c>
      <c r="C38" s="2" t="s">
        <v>66</v>
      </c>
      <c r="D38" s="16">
        <v>42360</v>
      </c>
      <c r="E38" s="2">
        <v>165</v>
      </c>
      <c r="F38" s="2" t="s">
        <v>155</v>
      </c>
      <c r="G38" s="2">
        <v>160111002</v>
      </c>
      <c r="H38" s="13"/>
      <c r="I38" s="2"/>
      <c r="J38" s="2"/>
      <c r="K38" s="2" t="s">
        <v>53</v>
      </c>
      <c r="L38" s="2"/>
      <c r="M38" s="2"/>
      <c r="N38" s="2"/>
      <c r="O38" s="2"/>
      <c r="P38" s="2"/>
    </row>
    <row r="39" spans="1:16" customFormat="1" x14ac:dyDescent="0.25">
      <c r="A39" s="15">
        <v>42397</v>
      </c>
      <c r="B39" s="2" t="s">
        <v>107</v>
      </c>
      <c r="C39" s="2" t="s">
        <v>205</v>
      </c>
      <c r="D39" s="186">
        <v>42095</v>
      </c>
      <c r="E39" s="2">
        <v>75</v>
      </c>
      <c r="F39" s="2" t="s">
        <v>116</v>
      </c>
      <c r="G39" s="2">
        <v>160119002</v>
      </c>
      <c r="H39" s="13"/>
      <c r="I39" s="2"/>
      <c r="J39" s="2"/>
      <c r="K39" s="2" t="s">
        <v>53</v>
      </c>
      <c r="L39" s="2"/>
      <c r="M39" s="2"/>
      <c r="N39" s="2"/>
      <c r="O39" s="2"/>
      <c r="P39" s="2"/>
    </row>
    <row r="40" spans="1:16" customFormat="1" x14ac:dyDescent="0.25">
      <c r="A40" s="14">
        <v>42397</v>
      </c>
      <c r="B40" t="s">
        <v>234</v>
      </c>
      <c r="C40" t="s">
        <v>235</v>
      </c>
      <c r="D40" s="3">
        <v>42390</v>
      </c>
      <c r="E40">
        <v>19</v>
      </c>
      <c r="F40" t="s">
        <v>9</v>
      </c>
      <c r="G40" s="180" t="s">
        <v>144</v>
      </c>
      <c r="I40" s="10"/>
      <c r="K40" s="12" t="s">
        <v>53</v>
      </c>
      <c r="L40" s="97"/>
      <c r="M40" s="2"/>
      <c r="N40" s="2"/>
      <c r="O40" s="2"/>
      <c r="P40" s="2"/>
    </row>
    <row r="41" spans="1:16" customFormat="1" x14ac:dyDescent="0.25">
      <c r="A41" s="15">
        <v>42397</v>
      </c>
      <c r="B41" s="2" t="s">
        <v>233</v>
      </c>
      <c r="C41" s="2" t="s">
        <v>221</v>
      </c>
      <c r="D41" s="16">
        <v>42388</v>
      </c>
      <c r="E41" s="2">
        <v>47</v>
      </c>
      <c r="F41" s="2" t="s">
        <v>116</v>
      </c>
      <c r="G41" s="2">
        <v>160122001</v>
      </c>
      <c r="H41" s="13"/>
      <c r="I41" s="2"/>
      <c r="J41" s="2"/>
      <c r="K41" s="2" t="s">
        <v>65</v>
      </c>
      <c r="L41" s="2"/>
      <c r="M41" s="2"/>
      <c r="N41" s="2"/>
      <c r="O41" s="2"/>
      <c r="P41" s="2"/>
    </row>
    <row r="42" spans="1:16" s="2" customFormat="1" x14ac:dyDescent="0.25">
      <c r="A42" s="14">
        <v>42397</v>
      </c>
      <c r="B42" t="s">
        <v>258</v>
      </c>
      <c r="C42" t="s">
        <v>259</v>
      </c>
      <c r="D42" s="3">
        <v>42397</v>
      </c>
      <c r="E42">
        <v>10</v>
      </c>
      <c r="F42" t="s">
        <v>87</v>
      </c>
      <c r="G42"/>
      <c r="H42"/>
      <c r="I42" s="10"/>
      <c r="J42"/>
      <c r="K42" s="12" t="s">
        <v>65</v>
      </c>
      <c r="L42" s="97"/>
    </row>
    <row r="43" spans="1:16" customFormat="1" x14ac:dyDescent="0.25">
      <c r="A43" s="14">
        <v>42398</v>
      </c>
      <c r="B43" t="s">
        <v>86</v>
      </c>
      <c r="C43" t="s">
        <v>64</v>
      </c>
      <c r="D43" s="3">
        <v>42394</v>
      </c>
      <c r="E43">
        <v>13</v>
      </c>
      <c r="F43" t="s">
        <v>116</v>
      </c>
      <c r="G43" t="s">
        <v>144</v>
      </c>
      <c r="I43" s="10"/>
      <c r="K43" s="12" t="s">
        <v>53</v>
      </c>
      <c r="L43" s="97"/>
      <c r="M43" s="2"/>
      <c r="N43" s="2"/>
      <c r="O43" s="2"/>
      <c r="P43" s="2"/>
    </row>
    <row r="44" spans="1:16" customFormat="1" x14ac:dyDescent="0.25">
      <c r="A44" s="15">
        <v>42399</v>
      </c>
      <c r="B44" s="2" t="s">
        <v>131</v>
      </c>
      <c r="C44" s="2" t="s">
        <v>132</v>
      </c>
      <c r="D44" s="16">
        <v>42349</v>
      </c>
      <c r="E44" s="2">
        <v>600</v>
      </c>
      <c r="F44" s="2" t="s">
        <v>122</v>
      </c>
      <c r="G44" s="2">
        <v>160115003</v>
      </c>
      <c r="H44" s="11"/>
      <c r="I44" s="185"/>
      <c r="J44" s="2"/>
      <c r="K44" s="2" t="s">
        <v>53</v>
      </c>
      <c r="L44" s="2"/>
      <c r="M44" s="2"/>
      <c r="N44" s="2"/>
      <c r="O44" s="2"/>
      <c r="P44" s="2"/>
    </row>
    <row r="45" spans="1:16" customFormat="1" x14ac:dyDescent="0.25">
      <c r="A45" s="14">
        <v>42399</v>
      </c>
      <c r="B45" t="s">
        <v>267</v>
      </c>
      <c r="C45" t="s">
        <v>268</v>
      </c>
      <c r="D45" s="3">
        <v>42398</v>
      </c>
      <c r="E45">
        <v>20</v>
      </c>
      <c r="F45" t="s">
        <v>116</v>
      </c>
      <c r="G45" t="s">
        <v>269</v>
      </c>
      <c r="H45">
        <v>160129003</v>
      </c>
      <c r="I45" s="10"/>
      <c r="K45" s="12" t="s">
        <v>65</v>
      </c>
      <c r="L45" s="97"/>
      <c r="M45" s="2"/>
      <c r="N45" s="2"/>
      <c r="O45" s="2"/>
      <c r="P45" s="2"/>
    </row>
    <row r="46" spans="1:16" s="83" customFormat="1" x14ac:dyDescent="0.25">
      <c r="A46" s="18">
        <v>42370</v>
      </c>
      <c r="B46" t="s">
        <v>274</v>
      </c>
      <c r="C46" t="s">
        <v>275</v>
      </c>
      <c r="D46" s="3">
        <v>42401</v>
      </c>
      <c r="E46">
        <v>5</v>
      </c>
      <c r="F46" t="s">
        <v>87</v>
      </c>
      <c r="G46" t="s">
        <v>162</v>
      </c>
      <c r="H46"/>
      <c r="I46" s="10"/>
      <c r="J46"/>
      <c r="K46" s="12" t="s">
        <v>53</v>
      </c>
    </row>
    <row r="47" spans="1:16" customFormat="1" x14ac:dyDescent="0.25">
      <c r="A47" s="15">
        <v>42402</v>
      </c>
      <c r="B47" s="2" t="s">
        <v>176</v>
      </c>
      <c r="C47" s="2" t="s">
        <v>177</v>
      </c>
      <c r="D47" s="16">
        <v>42376</v>
      </c>
      <c r="E47" s="2">
        <v>30</v>
      </c>
      <c r="F47" s="2" t="s">
        <v>12</v>
      </c>
      <c r="G47" s="2">
        <v>160114005</v>
      </c>
      <c r="H47" s="13"/>
      <c r="I47" s="2"/>
      <c r="J47" s="2"/>
      <c r="K47" s="2" t="s">
        <v>53</v>
      </c>
      <c r="L47" s="2"/>
      <c r="M47" s="2"/>
      <c r="N47" s="2"/>
      <c r="O47" s="2"/>
      <c r="P47" s="2"/>
    </row>
    <row r="48" spans="1:16" customFormat="1" x14ac:dyDescent="0.25">
      <c r="A48" s="15">
        <v>42402</v>
      </c>
      <c r="B48" s="2" t="s">
        <v>234</v>
      </c>
      <c r="C48" s="2" t="s">
        <v>235</v>
      </c>
      <c r="D48" s="16">
        <v>42390</v>
      </c>
      <c r="E48" s="2">
        <v>19</v>
      </c>
      <c r="F48" s="2" t="s">
        <v>120</v>
      </c>
      <c r="G48" s="2"/>
      <c r="H48" s="2"/>
      <c r="I48" s="11"/>
      <c r="J48" s="2"/>
      <c r="K48" s="12" t="s">
        <v>53</v>
      </c>
      <c r="L48" s="97"/>
      <c r="M48" s="2"/>
      <c r="N48" s="2"/>
      <c r="O48" s="2"/>
      <c r="P48" s="2"/>
    </row>
    <row r="49" spans="1:16" customFormat="1" x14ac:dyDescent="0.25">
      <c r="A49" s="14">
        <v>42402</v>
      </c>
      <c r="B49" t="s">
        <v>160</v>
      </c>
      <c r="C49" t="s">
        <v>218</v>
      </c>
      <c r="D49" s="3">
        <v>42398</v>
      </c>
      <c r="E49">
        <v>9</v>
      </c>
      <c r="F49" t="s">
        <v>87</v>
      </c>
      <c r="G49" t="s">
        <v>162</v>
      </c>
      <c r="I49" s="10"/>
      <c r="K49" s="12" t="s">
        <v>53</v>
      </c>
      <c r="L49" s="97"/>
      <c r="M49" s="2"/>
      <c r="N49" s="2"/>
      <c r="O49" s="2"/>
      <c r="P49" s="2"/>
    </row>
    <row r="50" spans="1:16" customFormat="1" x14ac:dyDescent="0.25">
      <c r="A50" s="14">
        <v>42402</v>
      </c>
      <c r="B50" t="s">
        <v>270</v>
      </c>
      <c r="C50" t="s">
        <v>64</v>
      </c>
      <c r="D50" s="3">
        <v>42398</v>
      </c>
      <c r="E50">
        <v>10</v>
      </c>
      <c r="F50" t="s">
        <v>8</v>
      </c>
      <c r="G50" t="s">
        <v>144</v>
      </c>
      <c r="I50" s="10"/>
      <c r="K50" s="12" t="s">
        <v>53</v>
      </c>
      <c r="L50" s="97"/>
      <c r="M50" s="2"/>
      <c r="N50" s="2"/>
      <c r="O50" s="2"/>
      <c r="P50" s="2"/>
    </row>
    <row r="51" spans="1:16" customFormat="1" x14ac:dyDescent="0.25">
      <c r="A51" s="14">
        <v>42402</v>
      </c>
      <c r="B51" t="s">
        <v>274</v>
      </c>
      <c r="C51" t="s">
        <v>275</v>
      </c>
      <c r="D51" s="3">
        <v>42401</v>
      </c>
      <c r="E51">
        <v>5</v>
      </c>
      <c r="F51" t="s">
        <v>87</v>
      </c>
      <c r="G51" t="s">
        <v>162</v>
      </c>
      <c r="I51" s="10"/>
      <c r="K51" s="12" t="s">
        <v>53</v>
      </c>
      <c r="L51" s="97"/>
      <c r="M51" s="2"/>
      <c r="N51" s="2"/>
      <c r="O51" s="2"/>
      <c r="P51" s="2"/>
    </row>
    <row r="52" spans="1:16" customFormat="1" x14ac:dyDescent="0.25">
      <c r="A52" s="14">
        <v>42403</v>
      </c>
      <c r="B52" t="s">
        <v>271</v>
      </c>
      <c r="C52" t="s">
        <v>272</v>
      </c>
      <c r="D52" s="3">
        <v>42401</v>
      </c>
      <c r="E52">
        <v>15</v>
      </c>
      <c r="F52" t="s">
        <v>87</v>
      </c>
      <c r="G52" t="s">
        <v>144</v>
      </c>
      <c r="I52" s="10"/>
      <c r="K52" s="12" t="s">
        <v>53</v>
      </c>
      <c r="L52" s="97" t="s">
        <v>265</v>
      </c>
      <c r="M52" s="2"/>
      <c r="N52" s="2"/>
      <c r="O52" s="2"/>
      <c r="P52" s="2"/>
    </row>
    <row r="53" spans="1:16" customFormat="1" x14ac:dyDescent="0.25">
      <c r="A53" s="14">
        <v>42403</v>
      </c>
      <c r="B53" t="s">
        <v>276</v>
      </c>
      <c r="C53" t="s">
        <v>277</v>
      </c>
      <c r="D53" s="3">
        <v>42401</v>
      </c>
      <c r="E53">
        <v>12</v>
      </c>
      <c r="F53" t="s">
        <v>12</v>
      </c>
      <c r="G53" t="s">
        <v>162</v>
      </c>
      <c r="H53">
        <v>160201002</v>
      </c>
      <c r="I53" s="10"/>
      <c r="K53" s="12" t="s">
        <v>53</v>
      </c>
      <c r="L53" s="97" t="s">
        <v>265</v>
      </c>
      <c r="M53" s="2"/>
      <c r="N53" s="2"/>
      <c r="O53" s="2"/>
      <c r="P53" s="2"/>
    </row>
    <row r="54" spans="1:16" customFormat="1" x14ac:dyDescent="0.25">
      <c r="A54" s="14">
        <v>42403</v>
      </c>
      <c r="B54" t="s">
        <v>285</v>
      </c>
      <c r="C54" t="s">
        <v>284</v>
      </c>
      <c r="D54" s="3">
        <v>42402</v>
      </c>
      <c r="E54">
        <v>3</v>
      </c>
      <c r="F54" t="s">
        <v>28</v>
      </c>
      <c r="G54" t="s">
        <v>162</v>
      </c>
      <c r="I54" s="10"/>
      <c r="K54" s="12" t="s">
        <v>53</v>
      </c>
      <c r="L54" s="97"/>
      <c r="M54" s="2"/>
      <c r="N54" s="2"/>
      <c r="O54" s="2"/>
      <c r="P54" s="2"/>
    </row>
    <row r="55" spans="1:16" customFormat="1" x14ac:dyDescent="0.25">
      <c r="A55" s="15">
        <v>42404</v>
      </c>
      <c r="B55" s="2" t="s">
        <v>243</v>
      </c>
      <c r="C55" s="2" t="s">
        <v>244</v>
      </c>
      <c r="D55" s="16">
        <v>42394</v>
      </c>
      <c r="E55" s="2">
        <v>25</v>
      </c>
      <c r="F55" s="2" t="s">
        <v>116</v>
      </c>
      <c r="G55" s="2" t="s">
        <v>144</v>
      </c>
      <c r="H55" s="2"/>
      <c r="I55" s="11"/>
      <c r="J55" s="2"/>
      <c r="K55" s="12" t="s">
        <v>53</v>
      </c>
      <c r="L55" s="97"/>
      <c r="M55" s="2"/>
      <c r="N55" s="2"/>
      <c r="O55" s="2"/>
      <c r="P55" s="2"/>
    </row>
    <row r="56" spans="1:16" customFormat="1" x14ac:dyDescent="0.25">
      <c r="A56" s="15">
        <v>42404</v>
      </c>
      <c r="B56" s="2" t="s">
        <v>255</v>
      </c>
      <c r="C56" s="2" t="s">
        <v>256</v>
      </c>
      <c r="D56" s="16">
        <v>42397</v>
      </c>
      <c r="E56" s="2">
        <v>25</v>
      </c>
      <c r="F56" s="2" t="s">
        <v>257</v>
      </c>
      <c r="G56" s="2"/>
      <c r="H56" s="2">
        <v>160128001</v>
      </c>
      <c r="I56" s="231"/>
      <c r="J56" s="2"/>
      <c r="K56" s="2" t="s">
        <v>53</v>
      </c>
      <c r="L56" s="2"/>
      <c r="M56" s="2"/>
      <c r="N56" s="2"/>
      <c r="O56" s="2"/>
      <c r="P56" s="2"/>
    </row>
    <row r="57" spans="1:16" customFormat="1" x14ac:dyDescent="0.25">
      <c r="A57" s="14">
        <v>42404</v>
      </c>
      <c r="B57" t="s">
        <v>278</v>
      </c>
      <c r="C57" t="s">
        <v>277</v>
      </c>
      <c r="D57" s="3">
        <v>42401</v>
      </c>
      <c r="E57">
        <v>15</v>
      </c>
      <c r="F57" t="s">
        <v>87</v>
      </c>
      <c r="G57" t="s">
        <v>162</v>
      </c>
      <c r="I57" s="10"/>
      <c r="K57" s="12" t="s">
        <v>53</v>
      </c>
      <c r="L57" s="97" t="s">
        <v>265</v>
      </c>
      <c r="M57" s="2"/>
      <c r="N57" s="2"/>
      <c r="O57" s="2"/>
      <c r="P57" s="2"/>
    </row>
    <row r="58" spans="1:16" customFormat="1" x14ac:dyDescent="0.25">
      <c r="A58" s="14">
        <v>42404</v>
      </c>
      <c r="B58" t="s">
        <v>95</v>
      </c>
      <c r="C58" t="s">
        <v>280</v>
      </c>
      <c r="E58">
        <v>8</v>
      </c>
      <c r="F58" t="s">
        <v>281</v>
      </c>
      <c r="I58" s="10"/>
      <c r="K58" s="12" t="s">
        <v>53</v>
      </c>
      <c r="L58" s="97"/>
      <c r="M58" s="2"/>
      <c r="N58" s="2"/>
      <c r="O58" s="2"/>
      <c r="P58" s="2"/>
    </row>
    <row r="59" spans="1:16" customFormat="1" x14ac:dyDescent="0.25">
      <c r="A59" s="14">
        <v>42404</v>
      </c>
      <c r="B59" t="s">
        <v>291</v>
      </c>
      <c r="C59" t="s">
        <v>277</v>
      </c>
      <c r="D59" s="3">
        <v>42402</v>
      </c>
      <c r="E59">
        <v>20</v>
      </c>
      <c r="F59" t="s">
        <v>225</v>
      </c>
      <c r="G59" t="s">
        <v>144</v>
      </c>
      <c r="H59">
        <v>160203001</v>
      </c>
      <c r="I59" s="10"/>
      <c r="K59" s="12" t="s">
        <v>53</v>
      </c>
      <c r="L59" s="97"/>
      <c r="M59" s="2"/>
      <c r="N59" s="2"/>
      <c r="O59" s="2"/>
      <c r="P59" s="2"/>
    </row>
    <row r="60" spans="1:16" customFormat="1" x14ac:dyDescent="0.25">
      <c r="A60" s="14">
        <v>42405</v>
      </c>
      <c r="B60" t="s">
        <v>243</v>
      </c>
      <c r="C60" t="s">
        <v>273</v>
      </c>
      <c r="D60" s="3">
        <v>42401</v>
      </c>
      <c r="E60">
        <v>2</v>
      </c>
      <c r="F60" t="s">
        <v>87</v>
      </c>
      <c r="I60" s="10"/>
      <c r="K60" s="12" t="s">
        <v>53</v>
      </c>
      <c r="L60" s="97"/>
      <c r="M60" s="2"/>
      <c r="N60" s="2"/>
      <c r="O60" s="2"/>
      <c r="P60" s="2"/>
    </row>
    <row r="61" spans="1:16" customFormat="1" x14ac:dyDescent="0.25">
      <c r="A61" s="14">
        <v>42405</v>
      </c>
      <c r="B61" t="s">
        <v>279</v>
      </c>
      <c r="C61" t="s">
        <v>215</v>
      </c>
      <c r="D61" s="3">
        <v>42401</v>
      </c>
      <c r="E61">
        <v>8</v>
      </c>
      <c r="F61" t="s">
        <v>87</v>
      </c>
      <c r="I61" s="10"/>
      <c r="K61" s="12" t="s">
        <v>53</v>
      </c>
      <c r="L61" s="97"/>
      <c r="M61" s="2"/>
      <c r="N61" s="2"/>
      <c r="O61" s="2"/>
      <c r="P61" s="2"/>
    </row>
    <row r="62" spans="1:16" customFormat="1" x14ac:dyDescent="0.25">
      <c r="A62" s="14">
        <v>42405</v>
      </c>
      <c r="B62" t="s">
        <v>299</v>
      </c>
      <c r="C62" t="s">
        <v>300</v>
      </c>
      <c r="D62" s="3">
        <v>42404</v>
      </c>
      <c r="E62">
        <v>12</v>
      </c>
      <c r="F62" t="s">
        <v>87</v>
      </c>
      <c r="I62" s="10"/>
      <c r="K62" s="12" t="s">
        <v>53</v>
      </c>
      <c r="L62" s="97"/>
      <c r="M62" s="2"/>
      <c r="N62" s="2"/>
      <c r="O62" s="2"/>
      <c r="P62" s="2"/>
    </row>
    <row r="63" spans="1:16" customFormat="1" x14ac:dyDescent="0.25">
      <c r="A63" s="14">
        <v>42406</v>
      </c>
      <c r="B63" t="s">
        <v>301</v>
      </c>
      <c r="C63" t="s">
        <v>183</v>
      </c>
      <c r="D63" s="3">
        <v>42405</v>
      </c>
      <c r="E63">
        <v>7</v>
      </c>
      <c r="F63" t="s">
        <v>87</v>
      </c>
      <c r="G63" t="s">
        <v>162</v>
      </c>
      <c r="I63" s="10"/>
      <c r="K63" s="12" t="s">
        <v>53</v>
      </c>
      <c r="L63" s="97"/>
      <c r="M63" s="2"/>
      <c r="N63" s="2"/>
      <c r="O63" s="2"/>
      <c r="P63" s="2"/>
    </row>
    <row r="64" spans="1:16" customFormat="1" x14ac:dyDescent="0.25">
      <c r="A64" s="15">
        <v>42408</v>
      </c>
      <c r="B64" s="2" t="s">
        <v>241</v>
      </c>
      <c r="C64" s="2" t="s">
        <v>242</v>
      </c>
      <c r="D64" s="16">
        <v>42391</v>
      </c>
      <c r="E64" s="2">
        <v>28</v>
      </c>
      <c r="F64" s="2" t="s">
        <v>225</v>
      </c>
      <c r="G64" s="2"/>
      <c r="H64" s="2">
        <v>160125004</v>
      </c>
      <c r="I64" s="2"/>
      <c r="J64" s="2"/>
      <c r="K64" s="2" t="s">
        <v>65</v>
      </c>
      <c r="L64" s="2"/>
      <c r="M64" s="2"/>
      <c r="N64" s="2"/>
      <c r="O64" s="2"/>
      <c r="P64" s="2"/>
    </row>
    <row r="65" spans="1:12" s="2" customFormat="1" x14ac:dyDescent="0.25">
      <c r="A65" s="15">
        <v>42409</v>
      </c>
      <c r="B65" s="2" t="s">
        <v>302</v>
      </c>
      <c r="C65" s="2" t="s">
        <v>303</v>
      </c>
      <c r="D65" s="16">
        <v>42405</v>
      </c>
      <c r="E65" s="2">
        <v>11</v>
      </c>
      <c r="F65" s="2" t="s">
        <v>87</v>
      </c>
      <c r="G65" s="2" t="s">
        <v>162</v>
      </c>
      <c r="I65" s="11"/>
      <c r="K65" s="12" t="s">
        <v>53</v>
      </c>
      <c r="L65" s="97"/>
    </row>
    <row r="66" spans="1:12" s="2" customFormat="1" x14ac:dyDescent="0.25">
      <c r="A66" s="15">
        <v>42409</v>
      </c>
      <c r="B66" s="2" t="s">
        <v>85</v>
      </c>
      <c r="C66" s="2" t="s">
        <v>48</v>
      </c>
      <c r="D66" s="16">
        <v>42409</v>
      </c>
      <c r="E66" s="2">
        <v>8</v>
      </c>
      <c r="F66" s="2" t="s">
        <v>88</v>
      </c>
      <c r="G66" s="2" t="s">
        <v>162</v>
      </c>
      <c r="I66" s="11"/>
      <c r="K66" s="12" t="s">
        <v>53</v>
      </c>
      <c r="L66" s="97"/>
    </row>
    <row r="67" spans="1:12" s="2" customFormat="1" x14ac:dyDescent="0.25">
      <c r="A67" s="15">
        <v>42410</v>
      </c>
      <c r="B67" s="2" t="s">
        <v>90</v>
      </c>
      <c r="C67" s="2" t="s">
        <v>187</v>
      </c>
      <c r="D67" s="16">
        <v>42376</v>
      </c>
      <c r="E67" s="2">
        <v>10</v>
      </c>
      <c r="F67" s="2" t="s">
        <v>120</v>
      </c>
      <c r="G67" s="2" t="s">
        <v>162</v>
      </c>
      <c r="H67" s="2">
        <v>160108003</v>
      </c>
      <c r="K67" s="2" t="s">
        <v>53</v>
      </c>
      <c r="L67" s="97" t="s">
        <v>265</v>
      </c>
    </row>
    <row r="68" spans="1:12" s="2" customFormat="1" x14ac:dyDescent="0.25">
      <c r="A68" s="15">
        <v>42410</v>
      </c>
      <c r="B68" s="2" t="s">
        <v>316</v>
      </c>
      <c r="C68" s="2" t="s">
        <v>128</v>
      </c>
      <c r="D68" s="16">
        <v>42409</v>
      </c>
      <c r="E68" s="2">
        <v>4</v>
      </c>
      <c r="F68" s="2" t="s">
        <v>87</v>
      </c>
      <c r="G68" s="2" t="s">
        <v>162</v>
      </c>
      <c r="I68" s="11"/>
      <c r="K68" s="12" t="s">
        <v>53</v>
      </c>
      <c r="L68" s="97"/>
    </row>
    <row r="69" spans="1:12" s="2" customFormat="1" x14ac:dyDescent="0.25">
      <c r="A69" s="15">
        <v>42410</v>
      </c>
      <c r="B69" s="2" t="s">
        <v>274</v>
      </c>
      <c r="C69" s="2" t="s">
        <v>275</v>
      </c>
      <c r="D69" s="16">
        <v>42409</v>
      </c>
      <c r="E69" s="2">
        <v>5</v>
      </c>
      <c r="F69" s="2" t="s">
        <v>87</v>
      </c>
      <c r="G69" s="2" t="s">
        <v>162</v>
      </c>
      <c r="I69" s="11"/>
      <c r="K69" s="12" t="s">
        <v>53</v>
      </c>
      <c r="L69" s="97"/>
    </row>
    <row r="70" spans="1:12" s="2" customFormat="1" x14ac:dyDescent="0.25">
      <c r="A70" s="15">
        <v>42410</v>
      </c>
      <c r="B70" s="2" t="s">
        <v>196</v>
      </c>
      <c r="C70" s="2" t="s">
        <v>322</v>
      </c>
      <c r="D70" s="16">
        <v>42409</v>
      </c>
      <c r="E70" s="2">
        <v>8</v>
      </c>
      <c r="F70" s="2" t="s">
        <v>87</v>
      </c>
      <c r="I70" s="11"/>
      <c r="K70" s="12" t="s">
        <v>53</v>
      </c>
      <c r="L70" s="97"/>
    </row>
    <row r="71" spans="1:12" s="2" customFormat="1" x14ac:dyDescent="0.25">
      <c r="A71" s="15">
        <v>42411</v>
      </c>
      <c r="B71" s="2" t="s">
        <v>133</v>
      </c>
      <c r="C71" s="2" t="s">
        <v>106</v>
      </c>
      <c r="D71" s="16">
        <v>42356</v>
      </c>
      <c r="E71" s="2">
        <v>30</v>
      </c>
      <c r="F71" s="2" t="s">
        <v>62</v>
      </c>
      <c r="G71" s="2" t="s">
        <v>144</v>
      </c>
      <c r="H71" s="181" t="s">
        <v>143</v>
      </c>
      <c r="I71" s="11"/>
      <c r="K71" s="12" t="s">
        <v>53</v>
      </c>
      <c r="L71" s="97" t="s">
        <v>139</v>
      </c>
    </row>
    <row r="72" spans="1:12" s="2" customFormat="1" x14ac:dyDescent="0.25">
      <c r="A72" s="15">
        <v>42411</v>
      </c>
      <c r="B72" s="2" t="s">
        <v>90</v>
      </c>
      <c r="C72" s="2" t="s">
        <v>187</v>
      </c>
      <c r="D72" s="16">
        <v>42376</v>
      </c>
      <c r="E72" s="2">
        <v>98</v>
      </c>
      <c r="F72" s="2" t="s">
        <v>120</v>
      </c>
      <c r="G72" s="2" t="s">
        <v>162</v>
      </c>
      <c r="H72" s="2">
        <v>160108003</v>
      </c>
      <c r="K72" s="2" t="s">
        <v>53</v>
      </c>
      <c r="L72" s="97" t="s">
        <v>265</v>
      </c>
    </row>
    <row r="73" spans="1:12" s="2" customFormat="1" x14ac:dyDescent="0.25">
      <c r="A73" s="15">
        <v>42411</v>
      </c>
      <c r="B73" s="2" t="s">
        <v>289</v>
      </c>
      <c r="C73" s="2" t="s">
        <v>290</v>
      </c>
      <c r="D73" s="16">
        <v>42402</v>
      </c>
      <c r="E73" s="2">
        <v>34</v>
      </c>
      <c r="F73" s="2" t="s">
        <v>116</v>
      </c>
      <c r="G73" s="2" t="s">
        <v>144</v>
      </c>
      <c r="I73" s="11"/>
      <c r="K73" s="12" t="s">
        <v>53</v>
      </c>
      <c r="L73" s="97"/>
    </row>
    <row r="74" spans="1:12" s="2" customFormat="1" x14ac:dyDescent="0.25">
      <c r="A74" s="15">
        <v>42411</v>
      </c>
      <c r="B74" s="2" t="s">
        <v>289</v>
      </c>
      <c r="C74" s="2" t="s">
        <v>64</v>
      </c>
      <c r="D74" s="16">
        <v>42403</v>
      </c>
      <c r="E74" s="2">
        <v>56</v>
      </c>
      <c r="F74" s="2" t="s">
        <v>116</v>
      </c>
      <c r="G74" s="2" t="s">
        <v>144</v>
      </c>
      <c r="I74" s="11"/>
      <c r="K74" s="12" t="s">
        <v>53</v>
      </c>
      <c r="L74" s="97"/>
    </row>
    <row r="75" spans="1:12" s="2" customFormat="1" x14ac:dyDescent="0.25">
      <c r="A75" s="15">
        <v>42411</v>
      </c>
      <c r="B75" s="2" t="s">
        <v>241</v>
      </c>
      <c r="C75" s="2" t="s">
        <v>242</v>
      </c>
      <c r="D75" s="16">
        <v>42391</v>
      </c>
      <c r="E75" s="2">
        <v>20</v>
      </c>
      <c r="F75" s="2" t="s">
        <v>225</v>
      </c>
      <c r="G75" s="2" t="s">
        <v>144</v>
      </c>
      <c r="H75" s="2">
        <v>160125004</v>
      </c>
      <c r="K75" s="2" t="s">
        <v>65</v>
      </c>
    </row>
    <row r="76" spans="1:12" s="2" customFormat="1" x14ac:dyDescent="0.25">
      <c r="A76" s="15">
        <v>42411</v>
      </c>
      <c r="B76" s="2" t="s">
        <v>304</v>
      </c>
      <c r="C76" s="2" t="s">
        <v>305</v>
      </c>
      <c r="D76" s="16">
        <v>42408</v>
      </c>
      <c r="E76" s="2">
        <v>10</v>
      </c>
      <c r="F76" s="2" t="s">
        <v>306</v>
      </c>
      <c r="G76" s="2" t="s">
        <v>321</v>
      </c>
      <c r="I76" s="11"/>
      <c r="K76" s="2" t="s">
        <v>65</v>
      </c>
      <c r="L76" s="97"/>
    </row>
    <row r="77" spans="1:12" s="2" customFormat="1" x14ac:dyDescent="0.25">
      <c r="A77" s="15">
        <v>42411</v>
      </c>
      <c r="B77" s="2" t="s">
        <v>319</v>
      </c>
      <c r="C77" s="2" t="s">
        <v>320</v>
      </c>
      <c r="D77" s="16">
        <v>42409</v>
      </c>
      <c r="E77" s="187">
        <v>6</v>
      </c>
      <c r="F77" s="2" t="s">
        <v>87</v>
      </c>
      <c r="G77" s="2" t="s">
        <v>162</v>
      </c>
      <c r="I77" s="11"/>
      <c r="K77" s="12" t="s">
        <v>53</v>
      </c>
      <c r="L77" s="97"/>
    </row>
    <row r="78" spans="1:12" s="2" customFormat="1" x14ac:dyDescent="0.25">
      <c r="A78" s="15">
        <v>42411</v>
      </c>
      <c r="B78" s="2" t="s">
        <v>274</v>
      </c>
      <c r="C78" s="2" t="s">
        <v>275</v>
      </c>
      <c r="D78" s="16">
        <v>42409</v>
      </c>
      <c r="E78" s="2">
        <v>6</v>
      </c>
      <c r="F78" s="2" t="s">
        <v>87</v>
      </c>
      <c r="G78" s="2" t="s">
        <v>162</v>
      </c>
      <c r="I78" s="11"/>
      <c r="K78" s="12" t="s">
        <v>53</v>
      </c>
      <c r="L78" s="97"/>
    </row>
    <row r="79" spans="1:12" s="2" customFormat="1" x14ac:dyDescent="0.25">
      <c r="A79" s="15">
        <v>42412</v>
      </c>
      <c r="B79" s="2" t="s">
        <v>247</v>
      </c>
      <c r="C79" s="2" t="s">
        <v>248</v>
      </c>
      <c r="D79" s="16">
        <v>42395</v>
      </c>
      <c r="E79" s="2">
        <v>95</v>
      </c>
      <c r="F79" s="2" t="s">
        <v>8</v>
      </c>
      <c r="G79" s="2" t="s">
        <v>162</v>
      </c>
      <c r="I79" s="11"/>
      <c r="K79" s="12" t="s">
        <v>295</v>
      </c>
      <c r="L79" s="97"/>
    </row>
    <row r="80" spans="1:12" s="2" customFormat="1" x14ac:dyDescent="0.25">
      <c r="A80" s="15">
        <v>42412</v>
      </c>
      <c r="B80" s="2" t="s">
        <v>279</v>
      </c>
      <c r="C80" s="2" t="s">
        <v>215</v>
      </c>
      <c r="D80" s="16">
        <v>42401</v>
      </c>
      <c r="E80" s="2">
        <v>5</v>
      </c>
      <c r="F80" s="2" t="s">
        <v>87</v>
      </c>
      <c r="G80" s="2" t="s">
        <v>162</v>
      </c>
      <c r="I80" s="11"/>
      <c r="K80" s="12" t="s">
        <v>53</v>
      </c>
      <c r="L80" s="97"/>
    </row>
    <row r="81" spans="1:16" s="2" customFormat="1" x14ac:dyDescent="0.25">
      <c r="A81" s="15">
        <v>42412</v>
      </c>
      <c r="B81" s="2" t="s">
        <v>304</v>
      </c>
      <c r="C81" s="2" t="s">
        <v>305</v>
      </c>
      <c r="D81" s="16">
        <v>42408</v>
      </c>
      <c r="E81" s="2">
        <v>10</v>
      </c>
      <c r="F81" s="2" t="s">
        <v>306</v>
      </c>
      <c r="G81" s="2" t="s">
        <v>321</v>
      </c>
      <c r="I81" s="11"/>
      <c r="K81" s="2" t="s">
        <v>65</v>
      </c>
      <c r="L81" s="97"/>
    </row>
    <row r="82" spans="1:16" s="2" customFormat="1" x14ac:dyDescent="0.25">
      <c r="A82" s="15">
        <v>42412</v>
      </c>
      <c r="B82" s="2" t="s">
        <v>89</v>
      </c>
      <c r="C82" s="2" t="s">
        <v>328</v>
      </c>
      <c r="D82" s="16">
        <v>42411</v>
      </c>
      <c r="E82" s="2">
        <v>15</v>
      </c>
      <c r="F82" s="2" t="s">
        <v>88</v>
      </c>
      <c r="G82" s="2" t="s">
        <v>162</v>
      </c>
      <c r="I82" s="11"/>
      <c r="K82" s="12" t="s">
        <v>53</v>
      </c>
      <c r="L82" s="97"/>
    </row>
    <row r="83" spans="1:16" customFormat="1" x14ac:dyDescent="0.25">
      <c r="A83" s="15">
        <v>42415</v>
      </c>
      <c r="B83" s="2" t="s">
        <v>201</v>
      </c>
      <c r="C83" s="2" t="s">
        <v>235</v>
      </c>
      <c r="D83" s="16">
        <v>42395</v>
      </c>
      <c r="E83" s="2">
        <v>44</v>
      </c>
      <c r="F83" s="2" t="s">
        <v>120</v>
      </c>
      <c r="G83" s="2" t="s">
        <v>144</v>
      </c>
      <c r="H83" s="2"/>
      <c r="I83" s="11"/>
      <c r="J83" s="2"/>
      <c r="K83" s="12" t="s">
        <v>53</v>
      </c>
      <c r="L83" s="12" t="s">
        <v>251</v>
      </c>
      <c r="M83" s="2"/>
      <c r="N83" s="2"/>
      <c r="O83" s="2"/>
      <c r="P83" s="2"/>
    </row>
    <row r="84" spans="1:16" customFormat="1" x14ac:dyDescent="0.25">
      <c r="A84" s="15">
        <v>42415</v>
      </c>
      <c r="B84" s="2" t="s">
        <v>241</v>
      </c>
      <c r="C84" s="2" t="s">
        <v>242</v>
      </c>
      <c r="D84" s="16">
        <v>42391</v>
      </c>
      <c r="E84" s="2">
        <v>16</v>
      </c>
      <c r="F84" s="2" t="s">
        <v>225</v>
      </c>
      <c r="G84" s="2" t="s">
        <v>144</v>
      </c>
      <c r="H84" s="2">
        <v>160125004</v>
      </c>
      <c r="I84" s="2"/>
      <c r="J84" s="2"/>
      <c r="K84" s="2" t="s">
        <v>53</v>
      </c>
      <c r="L84" s="2"/>
      <c r="M84" s="2"/>
      <c r="N84" s="2"/>
      <c r="O84" s="2"/>
      <c r="P84" s="2"/>
    </row>
    <row r="85" spans="1:16" customFormat="1" x14ac:dyDescent="0.25">
      <c r="A85" s="15">
        <v>42416</v>
      </c>
      <c r="B85" s="2" t="s">
        <v>201</v>
      </c>
      <c r="C85" s="2" t="s">
        <v>235</v>
      </c>
      <c r="D85" s="16">
        <v>42398</v>
      </c>
      <c r="E85" s="2">
        <v>37</v>
      </c>
      <c r="F85" s="2" t="s">
        <v>120</v>
      </c>
      <c r="G85" s="2" t="s">
        <v>144</v>
      </c>
      <c r="H85" s="2"/>
      <c r="I85" s="11"/>
      <c r="J85" s="2"/>
      <c r="K85" s="12" t="s">
        <v>53</v>
      </c>
      <c r="L85" s="97" t="s">
        <v>264</v>
      </c>
      <c r="M85" s="2"/>
      <c r="N85" s="2"/>
      <c r="O85" s="2"/>
      <c r="P85" s="2"/>
    </row>
    <row r="86" spans="1:16" customFormat="1" x14ac:dyDescent="0.25">
      <c r="A86" s="15">
        <v>42416</v>
      </c>
      <c r="B86" s="2" t="s">
        <v>297</v>
      </c>
      <c r="C86" s="2" t="s">
        <v>298</v>
      </c>
      <c r="D86" s="16">
        <v>42404</v>
      </c>
      <c r="E86" s="2">
        <v>12</v>
      </c>
      <c r="F86" s="2" t="s">
        <v>87</v>
      </c>
      <c r="G86" s="2" t="s">
        <v>162</v>
      </c>
      <c r="H86" s="2"/>
      <c r="I86" s="11"/>
      <c r="J86" s="2"/>
      <c r="K86" s="12" t="s">
        <v>53</v>
      </c>
      <c r="L86" s="97"/>
      <c r="M86" s="2"/>
      <c r="N86" s="2"/>
      <c r="O86" s="2"/>
      <c r="P86" s="2"/>
    </row>
    <row r="87" spans="1:16" customFormat="1" x14ac:dyDescent="0.25">
      <c r="A87" s="15">
        <v>42419</v>
      </c>
      <c r="B87" s="2" t="s">
        <v>314</v>
      </c>
      <c r="C87" s="2"/>
      <c r="D87" s="16">
        <v>42408</v>
      </c>
      <c r="E87" s="2">
        <v>55</v>
      </c>
      <c r="F87" s="2" t="s">
        <v>225</v>
      </c>
      <c r="G87" s="2"/>
      <c r="H87" s="232">
        <v>160210004</v>
      </c>
      <c r="I87" s="2"/>
      <c r="J87" s="2"/>
      <c r="K87" s="31" t="s">
        <v>329</v>
      </c>
      <c r="L87" s="2"/>
      <c r="M87" s="2"/>
      <c r="N87" s="2"/>
      <c r="O87" s="2"/>
      <c r="P87" s="2"/>
    </row>
    <row r="88" spans="1:16" customFormat="1" x14ac:dyDescent="0.25">
      <c r="A88" s="15">
        <v>42420</v>
      </c>
      <c r="B88" s="2" t="s">
        <v>283</v>
      </c>
      <c r="C88" s="2" t="s">
        <v>368</v>
      </c>
      <c r="D88" s="16">
        <v>42405</v>
      </c>
      <c r="E88" s="2">
        <v>30</v>
      </c>
      <c r="F88" s="2" t="s">
        <v>120</v>
      </c>
      <c r="G88" s="2">
        <v>160205004</v>
      </c>
      <c r="H88" s="13"/>
      <c r="I88" s="2"/>
      <c r="J88" s="2"/>
      <c r="K88" s="31" t="s">
        <v>53</v>
      </c>
      <c r="L88" s="2"/>
      <c r="M88" s="2"/>
      <c r="N88" s="2"/>
      <c r="O88" s="2"/>
      <c r="P88" s="2"/>
    </row>
    <row r="89" spans="1:16" customFormat="1" x14ac:dyDescent="0.25">
      <c r="A89" s="15">
        <v>42421</v>
      </c>
      <c r="B89" s="2" t="s">
        <v>167</v>
      </c>
      <c r="C89" s="2"/>
      <c r="D89" s="16">
        <v>42714</v>
      </c>
      <c r="E89" s="2">
        <v>70</v>
      </c>
      <c r="F89" s="2" t="s">
        <v>120</v>
      </c>
      <c r="G89" s="2"/>
      <c r="H89" s="232">
        <v>160126003</v>
      </c>
      <c r="I89" s="2"/>
      <c r="J89" s="2"/>
      <c r="K89" s="2" t="s">
        <v>53</v>
      </c>
      <c r="L89" s="2"/>
      <c r="M89" s="2"/>
      <c r="N89" s="2"/>
      <c r="O89" s="2"/>
      <c r="P89" s="2"/>
    </row>
    <row r="90" spans="1:16" customFormat="1" x14ac:dyDescent="0.25">
      <c r="A90" s="15">
        <v>42422</v>
      </c>
      <c r="B90" s="2" t="s">
        <v>331</v>
      </c>
      <c r="C90" s="2" t="s">
        <v>332</v>
      </c>
      <c r="D90" s="2"/>
      <c r="E90" s="2">
        <v>18</v>
      </c>
      <c r="F90" s="2" t="s">
        <v>306</v>
      </c>
      <c r="G90" s="2" t="s">
        <v>321</v>
      </c>
      <c r="H90" s="2">
        <v>160218001</v>
      </c>
      <c r="I90" s="11"/>
      <c r="J90" s="2"/>
      <c r="K90" s="12" t="s">
        <v>53</v>
      </c>
      <c r="L90" s="97"/>
      <c r="M90" s="2"/>
      <c r="N90" s="2"/>
      <c r="O90" s="2"/>
      <c r="P90" s="2"/>
    </row>
    <row r="91" spans="1:16" customFormat="1" x14ac:dyDescent="0.25">
      <c r="A91" s="15">
        <v>42423</v>
      </c>
      <c r="B91" s="2" t="s">
        <v>210</v>
      </c>
      <c r="C91" s="2" t="s">
        <v>33</v>
      </c>
      <c r="D91" s="16">
        <v>42418</v>
      </c>
      <c r="E91" s="2">
        <v>10</v>
      </c>
      <c r="F91" s="2" t="s">
        <v>109</v>
      </c>
      <c r="G91" s="2"/>
      <c r="H91" s="2"/>
      <c r="I91" s="11"/>
      <c r="J91" s="2"/>
      <c r="K91" s="12" t="s">
        <v>53</v>
      </c>
      <c r="L91" s="97"/>
      <c r="M91" s="2"/>
      <c r="N91" s="2"/>
      <c r="O91" s="2"/>
      <c r="P91" s="2"/>
    </row>
    <row r="92" spans="1:16" customFormat="1" x14ac:dyDescent="0.25">
      <c r="A92" s="14">
        <v>42423</v>
      </c>
      <c r="B92" t="s">
        <v>345</v>
      </c>
      <c r="C92" t="s">
        <v>346</v>
      </c>
      <c r="D92" s="3">
        <v>42422</v>
      </c>
      <c r="E92">
        <v>4</v>
      </c>
      <c r="F92" t="s">
        <v>87</v>
      </c>
      <c r="I92" s="10"/>
      <c r="K92" s="12" t="s">
        <v>53</v>
      </c>
      <c r="L92" s="97" t="s">
        <v>347</v>
      </c>
      <c r="M92" s="2"/>
      <c r="N92" s="2"/>
      <c r="O92" s="2"/>
      <c r="P92" s="2"/>
    </row>
    <row r="93" spans="1:16" customFormat="1" x14ac:dyDescent="0.25">
      <c r="A93" s="14">
        <v>42423</v>
      </c>
      <c r="B93" t="s">
        <v>353</v>
      </c>
      <c r="C93" t="s">
        <v>354</v>
      </c>
      <c r="D93" s="3">
        <v>42422</v>
      </c>
      <c r="E93">
        <v>9</v>
      </c>
      <c r="F93" t="s">
        <v>28</v>
      </c>
      <c r="I93" s="10"/>
      <c r="K93" s="12" t="s">
        <v>53</v>
      </c>
      <c r="L93" s="97"/>
      <c r="M93" s="2"/>
      <c r="N93" s="2"/>
      <c r="O93" s="2"/>
      <c r="P93" s="2"/>
    </row>
    <row r="94" spans="1:16" customFormat="1" x14ac:dyDescent="0.25">
      <c r="A94" s="15">
        <v>42424</v>
      </c>
      <c r="B94" s="2" t="s">
        <v>234</v>
      </c>
      <c r="C94" s="2" t="s">
        <v>235</v>
      </c>
      <c r="D94" s="16">
        <v>42390</v>
      </c>
      <c r="E94" s="2">
        <v>46</v>
      </c>
      <c r="F94" s="2" t="s">
        <v>9</v>
      </c>
      <c r="G94" s="2"/>
      <c r="H94" s="2"/>
      <c r="I94" s="11"/>
      <c r="J94" s="2"/>
      <c r="K94" s="12" t="s">
        <v>53</v>
      </c>
      <c r="L94" s="97"/>
      <c r="M94" s="2"/>
      <c r="N94" s="2"/>
      <c r="O94" s="2"/>
      <c r="P94" s="2"/>
    </row>
    <row r="95" spans="1:16" customFormat="1" x14ac:dyDescent="0.25">
      <c r="A95" s="15">
        <v>42424</v>
      </c>
      <c r="B95" s="2" t="s">
        <v>234</v>
      </c>
      <c r="C95" s="2" t="s">
        <v>235</v>
      </c>
      <c r="D95" s="16">
        <v>42390</v>
      </c>
      <c r="E95" s="2">
        <v>27</v>
      </c>
      <c r="F95" s="2" t="s">
        <v>9</v>
      </c>
      <c r="G95" s="2"/>
      <c r="H95" s="2"/>
      <c r="I95" s="11"/>
      <c r="J95" s="2"/>
      <c r="K95" s="12" t="s">
        <v>53</v>
      </c>
      <c r="L95" s="97"/>
      <c r="M95" s="2"/>
      <c r="N95" s="2"/>
      <c r="O95" s="2"/>
      <c r="P95" s="2"/>
    </row>
    <row r="96" spans="1:16" customFormat="1" x14ac:dyDescent="0.25">
      <c r="A96" s="15">
        <v>42425</v>
      </c>
      <c r="B96" s="2" t="s">
        <v>133</v>
      </c>
      <c r="C96" s="2" t="s">
        <v>106</v>
      </c>
      <c r="D96" s="16">
        <v>42356</v>
      </c>
      <c r="E96" s="2">
        <v>30</v>
      </c>
      <c r="F96" s="2" t="s">
        <v>62</v>
      </c>
      <c r="G96" s="2"/>
      <c r="H96" s="2"/>
      <c r="I96" s="11"/>
      <c r="J96" s="2"/>
      <c r="K96" s="234" t="s">
        <v>53</v>
      </c>
      <c r="L96" s="97"/>
      <c r="M96" s="2"/>
      <c r="N96" s="2"/>
      <c r="O96" s="2"/>
      <c r="P96" s="2"/>
    </row>
    <row r="97" spans="1:16" customFormat="1" x14ac:dyDescent="0.25">
      <c r="A97" s="15">
        <v>42425</v>
      </c>
      <c r="B97" s="2" t="s">
        <v>137</v>
      </c>
      <c r="C97" s="2" t="s">
        <v>138</v>
      </c>
      <c r="D97" s="16">
        <v>42352</v>
      </c>
      <c r="E97" s="2">
        <v>200</v>
      </c>
      <c r="F97" s="2" t="s">
        <v>13</v>
      </c>
      <c r="G97" s="181" t="s">
        <v>140</v>
      </c>
      <c r="H97" s="2">
        <v>151223001</v>
      </c>
      <c r="I97" s="191">
        <v>3000</v>
      </c>
      <c r="J97" s="161" t="e">
        <f>#REF!/#REF!</f>
        <v>#REF!</v>
      </c>
      <c r="K97" s="2" t="s">
        <v>53</v>
      </c>
      <c r="L97" s="2"/>
      <c r="M97" s="2"/>
      <c r="N97" s="2"/>
      <c r="O97" s="2"/>
      <c r="P97" s="2"/>
    </row>
    <row r="98" spans="1:16" customFormat="1" x14ac:dyDescent="0.25">
      <c r="A98" s="15">
        <v>42425</v>
      </c>
      <c r="B98" s="2" t="s">
        <v>214</v>
      </c>
      <c r="C98" s="2" t="s">
        <v>215</v>
      </c>
      <c r="D98" s="16">
        <v>42416</v>
      </c>
      <c r="E98" s="2">
        <v>8</v>
      </c>
      <c r="F98" s="2" t="s">
        <v>87</v>
      </c>
      <c r="G98" s="2"/>
      <c r="H98" s="2"/>
      <c r="I98" s="11"/>
      <c r="J98" s="2"/>
      <c r="K98" s="12" t="s">
        <v>53</v>
      </c>
      <c r="L98" s="97"/>
      <c r="M98" s="2"/>
      <c r="N98" s="2"/>
      <c r="O98" s="2"/>
      <c r="P98" s="2"/>
    </row>
    <row r="99" spans="1:16" customFormat="1" x14ac:dyDescent="0.25">
      <c r="A99" s="14">
        <v>42425</v>
      </c>
      <c r="B99" s="23" t="s">
        <v>270</v>
      </c>
      <c r="C99" t="s">
        <v>64</v>
      </c>
      <c r="D99" s="3">
        <v>42420</v>
      </c>
      <c r="E99">
        <v>19</v>
      </c>
      <c r="F99" t="s">
        <v>8</v>
      </c>
      <c r="I99" s="10"/>
      <c r="K99" s="12" t="s">
        <v>53</v>
      </c>
      <c r="L99" s="97"/>
      <c r="M99" s="2"/>
      <c r="N99" s="2"/>
      <c r="O99" s="2"/>
      <c r="P99" s="2"/>
    </row>
    <row r="100" spans="1:16" customFormat="1" x14ac:dyDescent="0.25">
      <c r="A100" s="14">
        <v>42425</v>
      </c>
      <c r="B100" s="23" t="s">
        <v>351</v>
      </c>
      <c r="C100" t="s">
        <v>352</v>
      </c>
      <c r="D100" s="3">
        <v>42422</v>
      </c>
      <c r="E100">
        <v>7</v>
      </c>
      <c r="F100" t="s">
        <v>28</v>
      </c>
      <c r="I100" s="10"/>
      <c r="K100" s="12" t="s">
        <v>53</v>
      </c>
      <c r="L100" s="97"/>
      <c r="M100" s="2"/>
      <c r="N100" s="2"/>
      <c r="O100" s="2"/>
      <c r="P100" s="2"/>
    </row>
    <row r="101" spans="1:16" customFormat="1" x14ac:dyDescent="0.25">
      <c r="A101" s="15">
        <v>42426</v>
      </c>
      <c r="B101" s="2" t="s">
        <v>239</v>
      </c>
      <c r="C101" s="2"/>
      <c r="D101" s="16">
        <v>42411</v>
      </c>
      <c r="E101" s="2">
        <v>40</v>
      </c>
      <c r="F101" s="2" t="s">
        <v>116</v>
      </c>
      <c r="G101" s="2"/>
      <c r="H101" s="2">
        <v>160205001</v>
      </c>
      <c r="I101" s="2"/>
      <c r="J101" s="2"/>
      <c r="K101" s="2" t="s">
        <v>53</v>
      </c>
      <c r="L101" s="2" t="s">
        <v>168</v>
      </c>
      <c r="M101" s="2"/>
      <c r="N101" s="2"/>
      <c r="O101" s="2"/>
      <c r="P101" s="2"/>
    </row>
    <row r="102" spans="1:16" customFormat="1" x14ac:dyDescent="0.25">
      <c r="A102" s="15">
        <v>42429</v>
      </c>
      <c r="B102" s="12" t="s">
        <v>336</v>
      </c>
      <c r="C102" s="2" t="s">
        <v>337</v>
      </c>
      <c r="D102" s="2"/>
      <c r="E102" s="2">
        <v>20</v>
      </c>
      <c r="F102" s="2" t="s">
        <v>13</v>
      </c>
      <c r="G102" s="2"/>
      <c r="H102" s="2">
        <v>160219001</v>
      </c>
      <c r="I102" s="11"/>
      <c r="J102" s="2"/>
      <c r="K102" s="12" t="s">
        <v>53</v>
      </c>
      <c r="L102" s="97"/>
      <c r="M102" s="2"/>
      <c r="N102" s="2"/>
      <c r="O102" s="2"/>
      <c r="P102" s="2"/>
    </row>
    <row r="103" spans="1:16" customFormat="1" x14ac:dyDescent="0.25">
      <c r="A103" s="15">
        <v>42430</v>
      </c>
      <c r="B103" s="2" t="s">
        <v>338</v>
      </c>
      <c r="C103" s="2" t="s">
        <v>339</v>
      </c>
      <c r="D103" s="16">
        <v>42419</v>
      </c>
      <c r="E103" s="2">
        <v>53</v>
      </c>
      <c r="F103" s="2" t="s">
        <v>88</v>
      </c>
      <c r="G103" s="2"/>
      <c r="H103" s="2"/>
      <c r="I103" s="11" t="e">
        <f>9.5*#REF!</f>
        <v>#REF!</v>
      </c>
      <c r="J103" s="2"/>
      <c r="K103" s="12" t="s">
        <v>53</v>
      </c>
      <c r="L103" s="97"/>
      <c r="M103" s="2"/>
      <c r="N103" s="2"/>
      <c r="O103" s="2"/>
      <c r="P103" s="2"/>
    </row>
    <row r="104" spans="1:16" customFormat="1" x14ac:dyDescent="0.25">
      <c r="A104" s="15">
        <v>42430</v>
      </c>
      <c r="B104" s="2" t="s">
        <v>366</v>
      </c>
      <c r="C104" s="2" t="s">
        <v>367</v>
      </c>
      <c r="D104" s="16">
        <v>42425</v>
      </c>
      <c r="E104" s="2">
        <v>30</v>
      </c>
      <c r="F104" s="2" t="s">
        <v>8</v>
      </c>
      <c r="G104" s="2"/>
      <c r="H104" s="2">
        <v>160225001</v>
      </c>
      <c r="I104" s="11">
        <v>480</v>
      </c>
      <c r="J104" s="2"/>
      <c r="K104" s="12" t="s">
        <v>53</v>
      </c>
      <c r="L104" s="97"/>
      <c r="M104" s="2"/>
      <c r="N104" s="2"/>
      <c r="O104" s="2"/>
      <c r="P104" s="2"/>
    </row>
    <row r="105" spans="1:16" customFormat="1" x14ac:dyDescent="0.25">
      <c r="A105" s="14">
        <v>42430</v>
      </c>
      <c r="B105" t="s">
        <v>160</v>
      </c>
      <c r="C105" t="s">
        <v>379</v>
      </c>
      <c r="D105" s="3">
        <v>42429</v>
      </c>
      <c r="E105">
        <v>8</v>
      </c>
      <c r="F105" t="s">
        <v>87</v>
      </c>
      <c r="I105" s="10"/>
      <c r="K105" s="12" t="s">
        <v>53</v>
      </c>
      <c r="L105" s="97"/>
      <c r="M105" s="2"/>
      <c r="N105" s="2"/>
      <c r="O105" s="2"/>
      <c r="P105" s="2"/>
    </row>
    <row r="106" spans="1:16" customFormat="1" x14ac:dyDescent="0.25">
      <c r="A106" s="14">
        <v>42430</v>
      </c>
      <c r="B106" t="s">
        <v>380</v>
      </c>
      <c r="C106" t="s">
        <v>381</v>
      </c>
      <c r="D106" s="3">
        <v>42429</v>
      </c>
      <c r="E106">
        <v>3</v>
      </c>
      <c r="F106" t="s">
        <v>28</v>
      </c>
      <c r="I106" s="10"/>
      <c r="K106" s="12" t="s">
        <v>53</v>
      </c>
      <c r="L106" s="97"/>
      <c r="M106" s="2"/>
      <c r="N106" s="2"/>
      <c r="O106" s="2"/>
      <c r="P106" s="2"/>
    </row>
    <row r="107" spans="1:16" customFormat="1" x14ac:dyDescent="0.25">
      <c r="A107" s="14">
        <v>42430</v>
      </c>
      <c r="B107" t="s">
        <v>274</v>
      </c>
      <c r="C107" t="s">
        <v>275</v>
      </c>
      <c r="D107" s="3">
        <v>42429</v>
      </c>
      <c r="E107">
        <v>6</v>
      </c>
      <c r="F107" t="s">
        <v>28</v>
      </c>
      <c r="H107" s="23"/>
      <c r="I107" s="10"/>
      <c r="K107" s="12" t="s">
        <v>53</v>
      </c>
      <c r="L107" s="97"/>
      <c r="M107" s="2"/>
      <c r="N107" s="2"/>
      <c r="O107" s="2"/>
      <c r="P107" s="2"/>
    </row>
    <row r="108" spans="1:16" customFormat="1" x14ac:dyDescent="0.25">
      <c r="A108" s="15">
        <v>42431</v>
      </c>
      <c r="B108" s="2" t="s">
        <v>234</v>
      </c>
      <c r="C108" s="2" t="s">
        <v>333</v>
      </c>
      <c r="D108" s="16">
        <v>42418</v>
      </c>
      <c r="E108" s="2">
        <v>45</v>
      </c>
      <c r="F108" s="2" t="s">
        <v>120</v>
      </c>
      <c r="G108" s="2"/>
      <c r="H108" s="2"/>
      <c r="I108" s="11" t="e">
        <f>17*#REF!</f>
        <v>#REF!</v>
      </c>
      <c r="J108" s="2"/>
      <c r="K108" s="12" t="s">
        <v>53</v>
      </c>
      <c r="L108" s="97"/>
      <c r="M108" s="2"/>
      <c r="N108" s="2"/>
      <c r="O108" s="2"/>
      <c r="P108" s="2"/>
    </row>
    <row r="109" spans="1:16" customFormat="1" x14ac:dyDescent="0.25">
      <c r="A109" s="14">
        <v>42431</v>
      </c>
      <c r="B109" t="s">
        <v>302</v>
      </c>
      <c r="C109" t="s">
        <v>303</v>
      </c>
      <c r="D109" s="3">
        <v>42429</v>
      </c>
      <c r="E109">
        <v>8</v>
      </c>
      <c r="F109" t="s">
        <v>28</v>
      </c>
      <c r="I109" s="10"/>
      <c r="K109" s="12" t="s">
        <v>53</v>
      </c>
      <c r="L109" s="97"/>
      <c r="M109" s="2"/>
      <c r="N109" s="2"/>
      <c r="O109" s="2"/>
      <c r="P109" s="2"/>
    </row>
    <row r="110" spans="1:16" customFormat="1" x14ac:dyDescent="0.25">
      <c r="A110" s="14">
        <v>42431</v>
      </c>
      <c r="B110" t="s">
        <v>383</v>
      </c>
      <c r="C110" t="s">
        <v>275</v>
      </c>
      <c r="D110" s="3">
        <v>42429</v>
      </c>
      <c r="E110">
        <v>6</v>
      </c>
      <c r="F110" t="s">
        <v>28</v>
      </c>
      <c r="I110" s="10"/>
      <c r="K110" s="12" t="s">
        <v>53</v>
      </c>
      <c r="L110" s="97"/>
      <c r="M110" s="2"/>
      <c r="N110" s="2"/>
      <c r="O110" s="2"/>
      <c r="P110" s="2"/>
    </row>
    <row r="111" spans="1:16" customFormat="1" x14ac:dyDescent="0.25">
      <c r="A111" s="14">
        <v>42432</v>
      </c>
      <c r="B111" t="s">
        <v>392</v>
      </c>
      <c r="C111" t="s">
        <v>277</v>
      </c>
      <c r="D111" s="3">
        <v>42431</v>
      </c>
      <c r="E111">
        <v>7</v>
      </c>
      <c r="F111" t="s">
        <v>28</v>
      </c>
      <c r="G111" t="s">
        <v>141</v>
      </c>
      <c r="H111" s="23"/>
      <c r="I111" s="10"/>
      <c r="K111" s="12" t="s">
        <v>53</v>
      </c>
      <c r="L111" s="97" t="s">
        <v>377</v>
      </c>
      <c r="M111" s="2"/>
      <c r="N111" s="2"/>
      <c r="O111" s="2"/>
      <c r="P111" s="2"/>
    </row>
    <row r="112" spans="1:16" customFormat="1" x14ac:dyDescent="0.25">
      <c r="A112" s="14">
        <v>42433</v>
      </c>
      <c r="B112" s="233" t="s">
        <v>382</v>
      </c>
      <c r="C112" t="s">
        <v>48</v>
      </c>
      <c r="D112" s="3">
        <v>42429</v>
      </c>
      <c r="E112">
        <v>7</v>
      </c>
      <c r="F112" t="s">
        <v>225</v>
      </c>
      <c r="I112" s="10"/>
      <c r="K112" s="12" t="s">
        <v>53</v>
      </c>
      <c r="L112" s="97"/>
      <c r="M112" s="2"/>
      <c r="N112" s="2"/>
      <c r="O112" s="2"/>
      <c r="P112" s="2"/>
    </row>
    <row r="113" spans="1:16" customFormat="1" x14ac:dyDescent="0.25">
      <c r="A113" s="14">
        <v>42433</v>
      </c>
      <c r="B113" t="s">
        <v>390</v>
      </c>
      <c r="D113" s="3">
        <v>42431</v>
      </c>
      <c r="E113">
        <v>10</v>
      </c>
      <c r="F113" t="s">
        <v>120</v>
      </c>
      <c r="H113">
        <v>160302001</v>
      </c>
      <c r="I113" s="10"/>
      <c r="K113" s="12"/>
      <c r="L113" s="97" t="s">
        <v>377</v>
      </c>
      <c r="M113" s="2"/>
      <c r="N113" s="2"/>
      <c r="O113" s="2"/>
      <c r="P113" s="2"/>
    </row>
    <row r="114" spans="1:16" customFormat="1" x14ac:dyDescent="0.25">
      <c r="A114" s="15">
        <v>42434</v>
      </c>
      <c r="B114" s="2" t="s">
        <v>263</v>
      </c>
      <c r="C114" s="2"/>
      <c r="D114" s="16">
        <v>42397</v>
      </c>
      <c r="E114" s="2">
        <v>35</v>
      </c>
      <c r="F114" s="2" t="s">
        <v>116</v>
      </c>
      <c r="G114" s="2"/>
      <c r="H114" s="2">
        <v>160129001</v>
      </c>
      <c r="I114" s="11">
        <v>318.19</v>
      </c>
      <c r="J114" s="2"/>
      <c r="K114" s="2" t="s">
        <v>53</v>
      </c>
      <c r="L114" s="2" t="s">
        <v>378</v>
      </c>
      <c r="M114" s="2"/>
      <c r="N114" s="2"/>
      <c r="O114" s="2"/>
      <c r="P114" s="2"/>
    </row>
    <row r="115" spans="1:16" s="2" customFormat="1" x14ac:dyDescent="0.25">
      <c r="A115" s="15">
        <v>42436</v>
      </c>
      <c r="B115" s="2" t="s">
        <v>402</v>
      </c>
      <c r="C115" s="2" t="s">
        <v>403</v>
      </c>
      <c r="D115" s="16">
        <v>42433</v>
      </c>
      <c r="E115" s="2">
        <v>7</v>
      </c>
      <c r="F115" s="2" t="s">
        <v>87</v>
      </c>
      <c r="G115" s="2" t="s">
        <v>162</v>
      </c>
      <c r="H115" s="12"/>
      <c r="I115" s="11"/>
      <c r="J115" s="153"/>
      <c r="K115" s="12" t="s">
        <v>53</v>
      </c>
      <c r="L115" s="97"/>
    </row>
    <row r="116" spans="1:16" customFormat="1" x14ac:dyDescent="0.25">
      <c r="A116" s="15">
        <v>42437</v>
      </c>
      <c r="B116" s="2" t="s">
        <v>372</v>
      </c>
      <c r="C116" s="2" t="s">
        <v>64</v>
      </c>
      <c r="D116" s="16">
        <v>42425</v>
      </c>
      <c r="E116" s="2">
        <v>25</v>
      </c>
      <c r="F116" s="2" t="s">
        <v>116</v>
      </c>
      <c r="G116" s="2"/>
      <c r="H116" s="2"/>
      <c r="I116" s="11">
        <v>612</v>
      </c>
      <c r="J116" s="2"/>
      <c r="K116" s="12" t="s">
        <v>53</v>
      </c>
      <c r="L116" s="97"/>
      <c r="M116" s="2"/>
      <c r="N116" s="2"/>
      <c r="O116" s="2"/>
      <c r="P116" s="2"/>
    </row>
    <row r="117" spans="1:16" s="2" customFormat="1" x14ac:dyDescent="0.25">
      <c r="A117" s="14">
        <v>42437</v>
      </c>
      <c r="B117" t="s">
        <v>412</v>
      </c>
      <c r="C117" t="s">
        <v>413</v>
      </c>
      <c r="D117"/>
      <c r="E117">
        <v>3</v>
      </c>
      <c r="F117" t="s">
        <v>87</v>
      </c>
      <c r="G117"/>
      <c r="H117"/>
      <c r="I117" s="10"/>
      <c r="J117"/>
      <c r="K117" s="12" t="s">
        <v>53</v>
      </c>
      <c r="L117" s="97"/>
    </row>
    <row r="118" spans="1:16" customFormat="1" x14ac:dyDescent="0.25">
      <c r="A118" s="15">
        <v>42438</v>
      </c>
      <c r="B118" s="2" t="s">
        <v>363</v>
      </c>
      <c r="C118" s="2" t="s">
        <v>375</v>
      </c>
      <c r="D118" s="16">
        <v>42424</v>
      </c>
      <c r="E118" s="2"/>
      <c r="F118" s="2" t="s">
        <v>116</v>
      </c>
      <c r="G118" s="2"/>
      <c r="H118" s="2">
        <v>160226001</v>
      </c>
      <c r="I118" s="11">
        <v>624</v>
      </c>
      <c r="J118" s="2"/>
      <c r="K118" s="12" t="s">
        <v>295</v>
      </c>
      <c r="L118" s="97"/>
      <c r="M118" s="2"/>
      <c r="N118" s="2"/>
      <c r="O118" s="2"/>
      <c r="P118" s="2"/>
    </row>
    <row r="119" spans="1:16" customFormat="1" x14ac:dyDescent="0.25">
      <c r="A119" s="15">
        <v>42438</v>
      </c>
      <c r="B119" s="12" t="s">
        <v>408</v>
      </c>
      <c r="C119" s="2" t="s">
        <v>409</v>
      </c>
      <c r="D119" s="16">
        <v>42433</v>
      </c>
      <c r="E119" s="2">
        <v>4</v>
      </c>
      <c r="F119" s="2" t="s">
        <v>28</v>
      </c>
      <c r="G119" s="2"/>
      <c r="H119" s="12"/>
      <c r="I119" s="11"/>
      <c r="J119" s="153"/>
      <c r="K119" s="12" t="s">
        <v>53</v>
      </c>
      <c r="L119" s="97"/>
      <c r="M119" s="2"/>
      <c r="N119" s="2"/>
      <c r="O119" s="2"/>
      <c r="P119" s="2"/>
    </row>
    <row r="120" spans="1:16" customFormat="1" x14ac:dyDescent="0.25">
      <c r="A120" s="15">
        <v>42439</v>
      </c>
      <c r="B120" s="2" t="s">
        <v>96</v>
      </c>
      <c r="C120" s="2" t="s">
        <v>117</v>
      </c>
      <c r="D120" s="16">
        <v>42310</v>
      </c>
      <c r="E120" s="2">
        <v>60</v>
      </c>
      <c r="F120" s="2"/>
      <c r="G120" s="181" t="s">
        <v>144</v>
      </c>
      <c r="H120" s="2">
        <v>151105008</v>
      </c>
      <c r="I120" s="11">
        <v>1632</v>
      </c>
      <c r="J120" s="2"/>
      <c r="K120" s="12" t="s">
        <v>53</v>
      </c>
      <c r="L120" s="2" t="s">
        <v>348</v>
      </c>
      <c r="M120" s="2"/>
      <c r="N120" s="2"/>
      <c r="O120" s="2"/>
      <c r="P120" s="2"/>
    </row>
    <row r="121" spans="1:16" customFormat="1" x14ac:dyDescent="0.25">
      <c r="A121" s="15">
        <v>42439</v>
      </c>
      <c r="B121" s="2" t="s">
        <v>198</v>
      </c>
      <c r="C121" s="2"/>
      <c r="D121" s="16">
        <v>42433</v>
      </c>
      <c r="E121" s="2">
        <v>8</v>
      </c>
      <c r="F121" s="2" t="s">
        <v>28</v>
      </c>
      <c r="G121" s="2"/>
      <c r="H121" s="2">
        <v>160307002</v>
      </c>
      <c r="I121" s="11"/>
      <c r="J121" s="2"/>
      <c r="K121" s="12" t="s">
        <v>53</v>
      </c>
      <c r="L121" s="97" t="s">
        <v>377</v>
      </c>
      <c r="M121" s="2"/>
      <c r="N121" s="2"/>
      <c r="O121" s="2"/>
      <c r="P121" s="2"/>
    </row>
    <row r="122" spans="1:16" s="2" customFormat="1" x14ac:dyDescent="0.25">
      <c r="A122" s="15">
        <v>42439</v>
      </c>
      <c r="B122" s="2" t="s">
        <v>424</v>
      </c>
      <c r="C122" s="2" t="s">
        <v>425</v>
      </c>
      <c r="D122" s="16">
        <v>42438</v>
      </c>
      <c r="E122" s="2">
        <v>2</v>
      </c>
      <c r="F122" s="2" t="s">
        <v>87</v>
      </c>
      <c r="H122" s="12"/>
      <c r="I122" s="11"/>
      <c r="J122" s="153"/>
      <c r="K122" s="12" t="s">
        <v>53</v>
      </c>
      <c r="L122" s="97"/>
    </row>
    <row r="123" spans="1:16" customFormat="1" x14ac:dyDescent="0.25">
      <c r="A123" s="15">
        <v>42440</v>
      </c>
      <c r="B123" s="12" t="s">
        <v>357</v>
      </c>
      <c r="C123" s="2" t="s">
        <v>358</v>
      </c>
      <c r="D123" s="16">
        <v>42422</v>
      </c>
      <c r="E123" s="2">
        <v>30</v>
      </c>
      <c r="F123" s="2" t="s">
        <v>116</v>
      </c>
      <c r="G123" s="2"/>
      <c r="H123" s="2">
        <v>160222004</v>
      </c>
      <c r="I123" s="161">
        <v>534</v>
      </c>
      <c r="J123" s="2"/>
      <c r="K123" s="2" t="s">
        <v>53</v>
      </c>
      <c r="L123" s="2"/>
      <c r="M123" s="2"/>
      <c r="N123" s="2"/>
      <c r="O123" s="2"/>
      <c r="P123" s="2"/>
    </row>
    <row r="124" spans="1:16" customFormat="1" x14ac:dyDescent="0.25">
      <c r="A124" s="15">
        <v>42440</v>
      </c>
      <c r="B124" s="2" t="s">
        <v>394</v>
      </c>
      <c r="C124" s="2" t="s">
        <v>235</v>
      </c>
      <c r="D124" s="16">
        <v>42432</v>
      </c>
      <c r="E124" s="2">
        <v>20</v>
      </c>
      <c r="F124" s="2" t="s">
        <v>120</v>
      </c>
      <c r="G124" s="2"/>
      <c r="H124" s="2"/>
      <c r="I124" s="11"/>
      <c r="J124" s="2"/>
      <c r="K124" s="12" t="s">
        <v>53</v>
      </c>
      <c r="L124" s="97"/>
      <c r="M124" s="2"/>
      <c r="N124" s="2"/>
      <c r="O124" s="2"/>
      <c r="P124" s="2"/>
    </row>
    <row r="125" spans="1:16" customFormat="1" x14ac:dyDescent="0.25">
      <c r="A125" s="14">
        <v>42440</v>
      </c>
      <c r="B125" t="s">
        <v>423</v>
      </c>
      <c r="C125" t="s">
        <v>48</v>
      </c>
      <c r="D125" s="3">
        <v>42437</v>
      </c>
      <c r="E125">
        <v>40</v>
      </c>
      <c r="F125" t="s">
        <v>109</v>
      </c>
      <c r="H125">
        <v>160309001</v>
      </c>
      <c r="I125" s="10"/>
      <c r="K125" s="12" t="s">
        <v>65</v>
      </c>
      <c r="L125" s="97"/>
      <c r="M125" s="2"/>
      <c r="N125" s="2"/>
      <c r="O125" s="2"/>
      <c r="P125" s="2"/>
    </row>
    <row r="126" spans="1:16" customFormat="1" x14ac:dyDescent="0.25">
      <c r="A126" s="15">
        <v>42441</v>
      </c>
      <c r="B126" s="2" t="s">
        <v>282</v>
      </c>
      <c r="C126" s="2"/>
      <c r="D126" s="16">
        <v>42402</v>
      </c>
      <c r="E126" s="2">
        <v>20</v>
      </c>
      <c r="F126" s="2" t="s">
        <v>116</v>
      </c>
      <c r="G126" s="2"/>
      <c r="H126" s="2">
        <v>160202001</v>
      </c>
      <c r="I126" s="161">
        <v>428</v>
      </c>
      <c r="J126" s="2"/>
      <c r="K126" s="2" t="s">
        <v>53</v>
      </c>
      <c r="L126" s="2" t="s">
        <v>377</v>
      </c>
      <c r="M126" s="2"/>
      <c r="N126" s="2"/>
      <c r="O126" s="2"/>
      <c r="P126" s="2"/>
    </row>
    <row r="127" spans="1:16" customFormat="1" x14ac:dyDescent="0.25">
      <c r="A127" s="15">
        <v>42441</v>
      </c>
      <c r="B127" s="2" t="s">
        <v>301</v>
      </c>
      <c r="C127" s="2" t="s">
        <v>183</v>
      </c>
      <c r="D127" s="16">
        <v>42436</v>
      </c>
      <c r="E127" s="2">
        <v>7</v>
      </c>
      <c r="F127" s="2" t="s">
        <v>28</v>
      </c>
      <c r="G127" s="2"/>
      <c r="H127" s="2"/>
      <c r="I127" s="11"/>
      <c r="J127" s="2"/>
      <c r="K127" s="12" t="s">
        <v>53</v>
      </c>
      <c r="L127" s="97"/>
      <c r="M127" s="2"/>
      <c r="N127" s="2"/>
      <c r="O127" s="2"/>
      <c r="P127" s="2"/>
    </row>
    <row r="128" spans="1:16" customFormat="1" x14ac:dyDescent="0.25">
      <c r="A128" s="15">
        <v>42443</v>
      </c>
      <c r="B128" s="2" t="s">
        <v>399</v>
      </c>
      <c r="C128" s="2" t="s">
        <v>400</v>
      </c>
      <c r="D128" s="16">
        <v>42433</v>
      </c>
      <c r="E128" s="2">
        <v>9</v>
      </c>
      <c r="F128" s="2" t="s">
        <v>401</v>
      </c>
      <c r="G128" s="2" t="s">
        <v>162</v>
      </c>
      <c r="H128" s="12"/>
      <c r="I128" s="11"/>
      <c r="J128" s="2"/>
      <c r="K128" s="12" t="s">
        <v>53</v>
      </c>
      <c r="L128" s="97"/>
      <c r="M128" s="2"/>
      <c r="N128" s="2"/>
      <c r="O128" s="2"/>
      <c r="P128" s="2"/>
    </row>
    <row r="129" spans="1:16" customFormat="1" x14ac:dyDescent="0.25">
      <c r="A129" s="15">
        <v>42443</v>
      </c>
      <c r="B129" s="2" t="s">
        <v>404</v>
      </c>
      <c r="C129" s="2" t="s">
        <v>405</v>
      </c>
      <c r="D129" s="16">
        <v>42433</v>
      </c>
      <c r="E129" s="2">
        <v>3</v>
      </c>
      <c r="F129" s="2" t="s">
        <v>87</v>
      </c>
      <c r="G129" s="2" t="s">
        <v>162</v>
      </c>
      <c r="H129" s="12"/>
      <c r="I129" s="11"/>
      <c r="J129" s="153"/>
      <c r="K129" s="12" t="s">
        <v>53</v>
      </c>
      <c r="L129" s="97"/>
      <c r="M129" s="2"/>
      <c r="N129" s="2"/>
      <c r="O129" s="2"/>
      <c r="P129" s="2"/>
    </row>
    <row r="130" spans="1:16" customFormat="1" x14ac:dyDescent="0.25">
      <c r="A130" s="15">
        <v>42443</v>
      </c>
      <c r="B130" s="2" t="s">
        <v>420</v>
      </c>
      <c r="C130" s="2" t="s">
        <v>421</v>
      </c>
      <c r="D130" s="16">
        <v>42437</v>
      </c>
      <c r="E130" s="2">
        <v>13</v>
      </c>
      <c r="F130" s="2" t="s">
        <v>225</v>
      </c>
      <c r="G130" s="2" t="s">
        <v>141</v>
      </c>
      <c r="H130" s="2">
        <v>160308005</v>
      </c>
      <c r="I130" s="2"/>
      <c r="J130" s="2"/>
      <c r="K130" s="2" t="s">
        <v>53</v>
      </c>
      <c r="L130" s="2"/>
      <c r="M130" s="2"/>
      <c r="N130" s="2"/>
      <c r="O130" s="2"/>
      <c r="P130" s="2"/>
    </row>
    <row r="131" spans="1:16" s="2" customFormat="1" x14ac:dyDescent="0.25">
      <c r="A131" s="15">
        <v>42443</v>
      </c>
      <c r="B131" s="2" t="s">
        <v>422</v>
      </c>
      <c r="C131" s="2" t="s">
        <v>368</v>
      </c>
      <c r="D131" s="16">
        <v>42437</v>
      </c>
      <c r="E131" s="2">
        <v>19</v>
      </c>
      <c r="F131" s="2" t="s">
        <v>88</v>
      </c>
      <c r="G131" s="2" t="s">
        <v>140</v>
      </c>
      <c r="H131" s="2">
        <v>160308006</v>
      </c>
      <c r="K131" s="2" t="s">
        <v>53</v>
      </c>
    </row>
    <row r="132" spans="1:16" s="2" customFormat="1" x14ac:dyDescent="0.25">
      <c r="A132" s="14">
        <v>42443</v>
      </c>
      <c r="B132" t="s">
        <v>445</v>
      </c>
      <c r="C132" t="s">
        <v>446</v>
      </c>
      <c r="D132" s="3">
        <v>42443</v>
      </c>
      <c r="E132">
        <v>30</v>
      </c>
      <c r="F132" t="s">
        <v>36</v>
      </c>
      <c r="G132"/>
      <c r="H132"/>
      <c r="I132" s="10"/>
      <c r="J132"/>
      <c r="K132" s="12" t="s">
        <v>53</v>
      </c>
      <c r="L132" s="97" t="s">
        <v>447</v>
      </c>
    </row>
    <row r="133" spans="1:16" customFormat="1" x14ac:dyDescent="0.25">
      <c r="A133" s="15">
        <v>42444</v>
      </c>
      <c r="B133" s="2" t="s">
        <v>395</v>
      </c>
      <c r="C133" s="2" t="s">
        <v>396</v>
      </c>
      <c r="D133" s="16">
        <v>42432</v>
      </c>
      <c r="E133" s="2">
        <v>20</v>
      </c>
      <c r="F133" s="2" t="s">
        <v>13</v>
      </c>
      <c r="G133" s="2" t="s">
        <v>141</v>
      </c>
      <c r="H133" s="12">
        <v>160303003</v>
      </c>
      <c r="I133" s="11"/>
      <c r="J133" s="2"/>
      <c r="K133" s="12" t="s">
        <v>53</v>
      </c>
      <c r="L133" s="97"/>
      <c r="M133" s="2"/>
      <c r="N133" s="2"/>
      <c r="O133" s="2"/>
      <c r="P133" s="2"/>
    </row>
    <row r="134" spans="1:16" customFormat="1" x14ac:dyDescent="0.25">
      <c r="A134" s="15">
        <v>42444</v>
      </c>
      <c r="B134" s="2" t="s">
        <v>399</v>
      </c>
      <c r="C134" s="2" t="s">
        <v>400</v>
      </c>
      <c r="D134" s="16">
        <v>42433</v>
      </c>
      <c r="E134" s="2">
        <v>6</v>
      </c>
      <c r="F134" s="2" t="s">
        <v>401</v>
      </c>
      <c r="G134" s="2" t="s">
        <v>162</v>
      </c>
      <c r="H134" s="2"/>
      <c r="I134" s="11"/>
      <c r="J134" s="2"/>
      <c r="K134" s="12" t="s">
        <v>53</v>
      </c>
      <c r="L134" s="97"/>
      <c r="M134" s="2"/>
      <c r="N134" s="2"/>
      <c r="O134" s="2"/>
      <c r="P134" s="2"/>
    </row>
    <row r="135" spans="1:16" customFormat="1" x14ac:dyDescent="0.25">
      <c r="A135" s="14">
        <v>42444</v>
      </c>
      <c r="B135" t="s">
        <v>160</v>
      </c>
      <c r="C135" t="s">
        <v>379</v>
      </c>
      <c r="D135" s="3">
        <v>42443</v>
      </c>
      <c r="E135">
        <v>9</v>
      </c>
      <c r="F135" t="s">
        <v>28</v>
      </c>
      <c r="I135" s="10"/>
      <c r="K135" s="12" t="s">
        <v>53</v>
      </c>
      <c r="L135" s="97"/>
      <c r="M135" s="2"/>
      <c r="N135" s="2"/>
      <c r="O135" s="2"/>
      <c r="P135" s="2"/>
    </row>
    <row r="136" spans="1:16" customFormat="1" x14ac:dyDescent="0.25">
      <c r="A136" s="235">
        <v>42444</v>
      </c>
      <c r="B136" s="23" t="s">
        <v>450</v>
      </c>
      <c r="C136" s="23" t="s">
        <v>451</v>
      </c>
      <c r="D136" s="237">
        <v>42444</v>
      </c>
      <c r="E136" s="23">
        <v>3</v>
      </c>
      <c r="F136" s="23" t="s">
        <v>87</v>
      </c>
      <c r="H136" s="23"/>
      <c r="I136" s="236"/>
      <c r="J136" s="23"/>
      <c r="K136" s="12" t="s">
        <v>53</v>
      </c>
      <c r="L136" s="97"/>
      <c r="M136" s="2"/>
      <c r="N136" s="2"/>
      <c r="O136" s="2"/>
      <c r="P136" s="2"/>
    </row>
    <row r="137" spans="1:16" customFormat="1" x14ac:dyDescent="0.25">
      <c r="A137" s="14">
        <v>42444</v>
      </c>
      <c r="B137" t="s">
        <v>452</v>
      </c>
      <c r="C137" t="s">
        <v>48</v>
      </c>
      <c r="D137" s="3">
        <v>42444</v>
      </c>
      <c r="E137">
        <v>6</v>
      </c>
      <c r="F137" t="s">
        <v>13</v>
      </c>
      <c r="H137">
        <v>160315001</v>
      </c>
      <c r="I137" s="10"/>
      <c r="K137" s="12" t="s">
        <v>53</v>
      </c>
      <c r="L137" s="97"/>
      <c r="M137" s="2"/>
      <c r="N137" s="2"/>
      <c r="O137" s="2"/>
      <c r="P137" s="2"/>
    </row>
    <row r="138" spans="1:16" customFormat="1" x14ac:dyDescent="0.25">
      <c r="A138" s="15">
        <v>42445</v>
      </c>
      <c r="B138" s="2" t="s">
        <v>342</v>
      </c>
      <c r="C138" s="2" t="s">
        <v>343</v>
      </c>
      <c r="D138" s="16">
        <v>42419</v>
      </c>
      <c r="E138" s="2">
        <v>20</v>
      </c>
      <c r="F138" s="2" t="s">
        <v>116</v>
      </c>
      <c r="G138" s="2"/>
      <c r="H138" s="2"/>
      <c r="I138" s="161">
        <v>160</v>
      </c>
      <c r="J138" s="2"/>
      <c r="K138" s="2" t="s">
        <v>53</v>
      </c>
      <c r="L138" s="2"/>
      <c r="M138" s="2"/>
      <c r="N138" s="2"/>
      <c r="O138" s="2"/>
      <c r="P138" s="2"/>
    </row>
    <row r="139" spans="1:16" customFormat="1" x14ac:dyDescent="0.25">
      <c r="A139" s="15">
        <v>42445</v>
      </c>
      <c r="B139" s="2" t="s">
        <v>399</v>
      </c>
      <c r="C139" s="2" t="s">
        <v>400</v>
      </c>
      <c r="D139" s="16">
        <v>42433</v>
      </c>
      <c r="E139" s="2">
        <v>6</v>
      </c>
      <c r="F139" s="2" t="s">
        <v>401</v>
      </c>
      <c r="G139" s="2" t="s">
        <v>162</v>
      </c>
      <c r="H139" s="2"/>
      <c r="I139" s="11"/>
      <c r="J139" s="2"/>
      <c r="K139" s="12" t="s">
        <v>53</v>
      </c>
      <c r="L139" s="97"/>
      <c r="M139" s="2"/>
      <c r="N139" s="2"/>
      <c r="O139" s="2"/>
      <c r="P139" s="2"/>
    </row>
    <row r="140" spans="1:16" customFormat="1" x14ac:dyDescent="0.25">
      <c r="A140" s="15">
        <v>42446</v>
      </c>
      <c r="B140" s="2" t="s">
        <v>399</v>
      </c>
      <c r="C140" s="2" t="s">
        <v>400</v>
      </c>
      <c r="D140" s="16">
        <v>42433</v>
      </c>
      <c r="E140" s="2">
        <v>6</v>
      </c>
      <c r="F140" s="2" t="s">
        <v>401</v>
      </c>
      <c r="G140" s="2" t="s">
        <v>162</v>
      </c>
      <c r="H140" s="12"/>
      <c r="I140" s="11"/>
      <c r="J140" s="153"/>
      <c r="K140" s="12" t="s">
        <v>53</v>
      </c>
      <c r="L140" s="97"/>
      <c r="M140" s="2"/>
      <c r="N140" s="2"/>
      <c r="O140" s="2"/>
      <c r="P140" s="2"/>
    </row>
    <row r="141" spans="1:16" customFormat="1" x14ac:dyDescent="0.25">
      <c r="A141" s="14">
        <v>42446</v>
      </c>
      <c r="B141" t="s">
        <v>86</v>
      </c>
      <c r="C141" t="s">
        <v>64</v>
      </c>
      <c r="D141" s="3">
        <v>42444</v>
      </c>
      <c r="E141">
        <v>24</v>
      </c>
      <c r="F141" t="s">
        <v>88</v>
      </c>
      <c r="I141" s="10"/>
      <c r="K141" s="12" t="s">
        <v>53</v>
      </c>
      <c r="L141" s="97"/>
      <c r="M141" s="2"/>
      <c r="N141" s="2"/>
      <c r="O141" s="2"/>
      <c r="P141" s="2"/>
    </row>
    <row r="142" spans="1:16" customFormat="1" x14ac:dyDescent="0.25">
      <c r="A142" s="15">
        <v>42447</v>
      </c>
      <c r="B142" s="2" t="s">
        <v>369</v>
      </c>
      <c r="C142" s="2" t="s">
        <v>371</v>
      </c>
      <c r="D142" s="2"/>
      <c r="E142" s="2"/>
      <c r="F142" s="2"/>
      <c r="G142" s="2"/>
      <c r="H142" s="2"/>
      <c r="I142" s="11"/>
      <c r="J142" s="2"/>
      <c r="K142" s="12" t="s">
        <v>53</v>
      </c>
      <c r="L142" s="97"/>
      <c r="M142" s="2"/>
      <c r="N142" s="2"/>
      <c r="O142" s="2"/>
      <c r="P142" s="2"/>
    </row>
    <row r="143" spans="1:16" customFormat="1" x14ac:dyDescent="0.25">
      <c r="A143" s="15">
        <v>42447</v>
      </c>
      <c r="B143" s="2" t="s">
        <v>253</v>
      </c>
      <c r="C143" s="2" t="s">
        <v>254</v>
      </c>
      <c r="D143" s="16">
        <v>42397</v>
      </c>
      <c r="E143" s="2" t="s">
        <v>315</v>
      </c>
      <c r="F143" s="2" t="s">
        <v>97</v>
      </c>
      <c r="G143" s="2"/>
      <c r="H143" s="2">
        <v>160204004</v>
      </c>
      <c r="I143" s="161">
        <v>2000</v>
      </c>
      <c r="J143" s="2"/>
      <c r="K143" s="2" t="s">
        <v>53</v>
      </c>
      <c r="L143" s="2"/>
      <c r="M143" s="2"/>
      <c r="N143" s="2"/>
      <c r="O143" s="2"/>
      <c r="P143" s="2"/>
    </row>
    <row r="144" spans="1:16" customFormat="1" x14ac:dyDescent="0.25">
      <c r="A144" s="15">
        <v>42447</v>
      </c>
      <c r="B144" s="2" t="s">
        <v>459</v>
      </c>
      <c r="C144" s="2" t="s">
        <v>460</v>
      </c>
      <c r="D144" s="16">
        <v>42445</v>
      </c>
      <c r="E144" s="2">
        <v>14</v>
      </c>
      <c r="F144" s="2" t="s">
        <v>225</v>
      </c>
      <c r="G144" s="2"/>
      <c r="H144" s="12">
        <v>160316001</v>
      </c>
      <c r="I144" s="11"/>
      <c r="J144" s="153"/>
      <c r="K144" s="12" t="s">
        <v>53</v>
      </c>
      <c r="L144" s="97"/>
      <c r="M144" s="2"/>
      <c r="N144" s="2"/>
      <c r="O144" s="2"/>
      <c r="P144" s="2"/>
    </row>
    <row r="145" spans="1:16" customFormat="1" x14ac:dyDescent="0.25">
      <c r="A145" s="14">
        <v>42447</v>
      </c>
      <c r="B145" t="s">
        <v>467</v>
      </c>
      <c r="C145" t="s">
        <v>468</v>
      </c>
      <c r="D145" s="3">
        <v>42446</v>
      </c>
      <c r="E145">
        <v>5</v>
      </c>
      <c r="F145" t="s">
        <v>28</v>
      </c>
      <c r="I145" s="10"/>
      <c r="K145" s="12" t="s">
        <v>53</v>
      </c>
      <c r="L145" s="97"/>
      <c r="M145" s="2"/>
      <c r="N145" s="2"/>
      <c r="O145" s="2"/>
      <c r="P145" s="2"/>
    </row>
    <row r="146" spans="1:16" customFormat="1" x14ac:dyDescent="0.25">
      <c r="A146" s="15">
        <v>42448</v>
      </c>
      <c r="B146" s="2" t="s">
        <v>394</v>
      </c>
      <c r="C146" s="2" t="s">
        <v>235</v>
      </c>
      <c r="D146" s="16">
        <v>42432</v>
      </c>
      <c r="E146" s="2">
        <v>20</v>
      </c>
      <c r="F146" s="2" t="s">
        <v>120</v>
      </c>
      <c r="G146" s="2"/>
      <c r="H146" s="2"/>
      <c r="I146" s="11"/>
      <c r="J146" s="2"/>
      <c r="K146" s="12" t="s">
        <v>53</v>
      </c>
      <c r="L146" s="97"/>
      <c r="M146" s="2"/>
      <c r="N146" s="2"/>
      <c r="O146" s="2"/>
      <c r="P146" s="2"/>
    </row>
    <row r="147" spans="1:16" customFormat="1" x14ac:dyDescent="0.25">
      <c r="A147" s="14">
        <v>42448</v>
      </c>
      <c r="B147" t="s">
        <v>243</v>
      </c>
      <c r="C147" t="s">
        <v>244</v>
      </c>
      <c r="D147" s="3">
        <v>42444</v>
      </c>
      <c r="E147">
        <v>50</v>
      </c>
      <c r="F147" t="s">
        <v>116</v>
      </c>
      <c r="G147" s="2"/>
      <c r="H147">
        <v>160315002</v>
      </c>
      <c r="J147" s="2"/>
      <c r="K147" s="2" t="s">
        <v>53</v>
      </c>
      <c r="L147" s="2"/>
      <c r="M147" s="2"/>
      <c r="N147" s="2"/>
      <c r="O147" s="2"/>
      <c r="P147" s="2"/>
    </row>
    <row r="148" spans="1:16" customFormat="1" x14ac:dyDescent="0.25">
      <c r="A148" s="14">
        <v>42448</v>
      </c>
      <c r="B148" t="s">
        <v>95</v>
      </c>
      <c r="D148" s="3">
        <v>42445</v>
      </c>
      <c r="E148">
        <v>9</v>
      </c>
      <c r="I148" s="10"/>
      <c r="K148" s="12" t="s">
        <v>53</v>
      </c>
      <c r="L148" s="97"/>
      <c r="M148" s="2"/>
      <c r="N148" s="2"/>
      <c r="O148" s="2"/>
      <c r="P148" s="2"/>
    </row>
    <row r="149" spans="1:16" customFormat="1" x14ac:dyDescent="0.25">
      <c r="A149" s="15">
        <v>42450</v>
      </c>
      <c r="B149" s="2" t="s">
        <v>465</v>
      </c>
      <c r="C149" s="2" t="s">
        <v>466</v>
      </c>
      <c r="D149" s="16">
        <v>42446</v>
      </c>
      <c r="E149" s="2">
        <v>6</v>
      </c>
      <c r="F149" s="2" t="s">
        <v>180</v>
      </c>
      <c r="G149" s="2"/>
      <c r="H149" s="2">
        <v>160317001</v>
      </c>
      <c r="I149" s="11"/>
      <c r="J149" s="2"/>
      <c r="K149" s="12" t="s">
        <v>53</v>
      </c>
      <c r="L149" s="97"/>
      <c r="M149" s="2"/>
      <c r="N149" s="2"/>
      <c r="O149" s="2"/>
      <c r="P149" s="2"/>
    </row>
    <row r="150" spans="1:16" customFormat="1" x14ac:dyDescent="0.25">
      <c r="A150" s="14">
        <v>42451</v>
      </c>
      <c r="B150" t="s">
        <v>480</v>
      </c>
      <c r="C150" t="s">
        <v>481</v>
      </c>
      <c r="D150" s="3">
        <v>42450</v>
      </c>
      <c r="E150">
        <v>15</v>
      </c>
      <c r="F150" t="s">
        <v>28</v>
      </c>
      <c r="I150" s="10"/>
      <c r="K150" s="12" t="s">
        <v>53</v>
      </c>
      <c r="L150" s="97"/>
      <c r="M150" s="2"/>
      <c r="N150" s="2"/>
      <c r="O150" s="2"/>
      <c r="P150" s="2"/>
    </row>
    <row r="151" spans="1:16" customFormat="1" x14ac:dyDescent="0.25">
      <c r="A151" s="14">
        <v>42451</v>
      </c>
      <c r="B151" t="s">
        <v>484</v>
      </c>
      <c r="C151" t="s">
        <v>485</v>
      </c>
      <c r="D151" s="3">
        <v>42450</v>
      </c>
      <c r="E151">
        <v>9</v>
      </c>
      <c r="F151" t="s">
        <v>28</v>
      </c>
      <c r="I151" s="10"/>
      <c r="K151" s="12" t="s">
        <v>53</v>
      </c>
      <c r="L151" s="97"/>
      <c r="M151" s="2"/>
      <c r="N151" s="2"/>
      <c r="O151" s="2"/>
      <c r="P151" s="2"/>
    </row>
    <row r="152" spans="1:16" customFormat="1" x14ac:dyDescent="0.25">
      <c r="A152" s="14">
        <v>42451</v>
      </c>
      <c r="B152" t="s">
        <v>486</v>
      </c>
      <c r="D152" s="3">
        <v>42450</v>
      </c>
      <c r="E152">
        <v>9</v>
      </c>
      <c r="F152" t="s">
        <v>8</v>
      </c>
      <c r="H152">
        <v>160321004</v>
      </c>
      <c r="I152" s="10"/>
      <c r="K152" s="12" t="s">
        <v>53</v>
      </c>
      <c r="L152" s="97"/>
      <c r="M152" s="2"/>
      <c r="N152" s="2"/>
      <c r="O152" s="2"/>
      <c r="P152" s="2"/>
    </row>
    <row r="153" spans="1:16" customFormat="1" x14ac:dyDescent="0.25">
      <c r="A153" s="15">
        <v>42452</v>
      </c>
      <c r="B153" s="2" t="s">
        <v>404</v>
      </c>
      <c r="C153" s="2" t="s">
        <v>406</v>
      </c>
      <c r="D153" s="16">
        <v>42433</v>
      </c>
      <c r="E153" s="2">
        <v>50</v>
      </c>
      <c r="F153" s="2" t="s">
        <v>116</v>
      </c>
      <c r="G153" s="2"/>
      <c r="H153" s="12">
        <v>160317007</v>
      </c>
      <c r="I153" s="11"/>
      <c r="J153" s="153"/>
      <c r="K153" s="12" t="s">
        <v>53</v>
      </c>
      <c r="L153" s="97"/>
      <c r="M153" s="2"/>
      <c r="N153" s="2"/>
      <c r="O153" s="2"/>
      <c r="P153" s="2"/>
    </row>
    <row r="154" spans="1:16" customFormat="1" x14ac:dyDescent="0.25">
      <c r="A154" s="15">
        <v>42452</v>
      </c>
      <c r="B154" s="2" t="s">
        <v>469</v>
      </c>
      <c r="C154" s="2" t="s">
        <v>470</v>
      </c>
      <c r="D154" s="16">
        <v>42446</v>
      </c>
      <c r="E154" s="2">
        <v>17</v>
      </c>
      <c r="F154" s="2" t="s">
        <v>28</v>
      </c>
      <c r="G154" s="2" t="s">
        <v>141</v>
      </c>
      <c r="H154" s="2">
        <v>160317002</v>
      </c>
      <c r="I154" s="11"/>
      <c r="J154" s="2"/>
      <c r="K154" s="12" t="s">
        <v>53</v>
      </c>
      <c r="L154" s="2"/>
      <c r="M154" s="2"/>
      <c r="N154" s="2"/>
      <c r="O154" s="2"/>
      <c r="P154" s="2"/>
    </row>
    <row r="155" spans="1:16" customFormat="1" x14ac:dyDescent="0.25">
      <c r="A155" s="15">
        <v>42452</v>
      </c>
      <c r="B155" s="2" t="s">
        <v>442</v>
      </c>
      <c r="C155" s="2" t="s">
        <v>443</v>
      </c>
      <c r="D155" s="16">
        <v>42443</v>
      </c>
      <c r="E155" s="2">
        <v>45</v>
      </c>
      <c r="F155" s="2" t="s">
        <v>225</v>
      </c>
      <c r="G155" s="2"/>
      <c r="H155" s="2">
        <v>160314001</v>
      </c>
      <c r="I155" s="2"/>
      <c r="J155" s="2"/>
      <c r="K155" s="2" t="s">
        <v>53</v>
      </c>
      <c r="L155" s="2"/>
      <c r="M155" s="2"/>
      <c r="N155" s="2"/>
      <c r="O155" s="2"/>
      <c r="P155" s="2"/>
    </row>
    <row r="156" spans="1:16" customFormat="1" x14ac:dyDescent="0.25">
      <c r="A156" s="14">
        <v>42452</v>
      </c>
      <c r="B156" t="s">
        <v>486</v>
      </c>
      <c r="D156" s="3">
        <v>42450</v>
      </c>
      <c r="E156">
        <v>14</v>
      </c>
      <c r="F156" t="s">
        <v>8</v>
      </c>
      <c r="H156">
        <v>160321004</v>
      </c>
      <c r="I156" s="10"/>
      <c r="K156" s="12" t="s">
        <v>53</v>
      </c>
      <c r="L156" s="97"/>
      <c r="M156" s="2"/>
      <c r="N156" s="2"/>
      <c r="O156" s="2"/>
      <c r="P156" s="2"/>
    </row>
    <row r="157" spans="1:16" customFormat="1" x14ac:dyDescent="0.25">
      <c r="A157" s="15">
        <v>42453</v>
      </c>
      <c r="B157" s="2" t="s">
        <v>107</v>
      </c>
      <c r="C157" s="2" t="s">
        <v>441</v>
      </c>
      <c r="D157" s="16">
        <v>42440</v>
      </c>
      <c r="E157" s="2">
        <v>101</v>
      </c>
      <c r="F157" s="2" t="s">
        <v>8</v>
      </c>
      <c r="G157" s="2" t="s">
        <v>140</v>
      </c>
      <c r="H157" s="2">
        <v>160311002</v>
      </c>
      <c r="I157" s="11"/>
      <c r="J157" s="2"/>
      <c r="K157" s="12" t="s">
        <v>53</v>
      </c>
      <c r="L157" s="97"/>
      <c r="M157" s="2"/>
      <c r="N157" s="2"/>
      <c r="O157" s="2"/>
      <c r="P157" s="2"/>
    </row>
    <row r="158" spans="1:16" customFormat="1" x14ac:dyDescent="0.25">
      <c r="A158" s="15">
        <v>42453</v>
      </c>
      <c r="B158" s="2" t="s">
        <v>407</v>
      </c>
      <c r="C158" s="2" t="s">
        <v>474</v>
      </c>
      <c r="D158" s="16">
        <v>42433</v>
      </c>
      <c r="E158" s="2">
        <v>10</v>
      </c>
      <c r="F158" s="2" t="s">
        <v>398</v>
      </c>
      <c r="G158" s="2"/>
      <c r="H158" s="12">
        <v>160307007</v>
      </c>
      <c r="I158" s="11"/>
      <c r="J158" s="153"/>
      <c r="K158" s="12" t="s">
        <v>53</v>
      </c>
      <c r="L158" s="97"/>
      <c r="M158" s="2"/>
      <c r="N158" s="2"/>
      <c r="O158" s="2"/>
      <c r="P158" s="2"/>
    </row>
    <row r="159" spans="1:16" customFormat="1" x14ac:dyDescent="0.25">
      <c r="A159" s="15">
        <v>42453</v>
      </c>
      <c r="B159" s="2" t="s">
        <v>476</v>
      </c>
      <c r="C159" s="2" t="s">
        <v>475</v>
      </c>
      <c r="D159" s="16"/>
      <c r="E159" s="2"/>
      <c r="F159" s="2"/>
      <c r="G159" s="2"/>
      <c r="H159" s="12"/>
      <c r="I159" s="11"/>
      <c r="J159" s="153"/>
      <c r="K159" s="12" t="s">
        <v>53</v>
      </c>
      <c r="L159" s="97"/>
      <c r="M159" s="2"/>
      <c r="N159" s="2"/>
      <c r="O159" s="2"/>
      <c r="P159" s="2"/>
    </row>
    <row r="160" spans="1:16" customFormat="1" x14ac:dyDescent="0.25">
      <c r="A160" s="15">
        <v>42453</v>
      </c>
      <c r="B160" s="2" t="s">
        <v>442</v>
      </c>
      <c r="C160" s="2" t="s">
        <v>444</v>
      </c>
      <c r="D160" s="16">
        <v>42443</v>
      </c>
      <c r="E160" s="2">
        <v>70</v>
      </c>
      <c r="F160" s="2" t="s">
        <v>13</v>
      </c>
      <c r="G160" s="245"/>
      <c r="H160" s="2">
        <v>160314001</v>
      </c>
      <c r="I160" s="2"/>
      <c r="J160" s="2"/>
      <c r="K160" s="2" t="s">
        <v>53</v>
      </c>
      <c r="L160" s="2"/>
      <c r="M160" s="2"/>
      <c r="N160" s="2"/>
      <c r="O160" s="2"/>
      <c r="P160" s="2"/>
    </row>
    <row r="161" spans="1:16" customFormat="1" x14ac:dyDescent="0.25">
      <c r="A161" s="14">
        <v>42453</v>
      </c>
      <c r="B161" t="s">
        <v>491</v>
      </c>
      <c r="C161" t="s">
        <v>320</v>
      </c>
      <c r="D161" s="3">
        <v>42451</v>
      </c>
      <c r="E161">
        <v>8</v>
      </c>
      <c r="F161" t="s">
        <v>87</v>
      </c>
      <c r="I161" s="10"/>
      <c r="K161" s="12" t="s">
        <v>53</v>
      </c>
      <c r="L161" s="97"/>
      <c r="M161" s="2"/>
      <c r="N161" s="2"/>
      <c r="O161" s="2"/>
      <c r="P161" s="2"/>
    </row>
    <row r="162" spans="1:16" customFormat="1" x14ac:dyDescent="0.25">
      <c r="A162" s="14">
        <v>42454</v>
      </c>
      <c r="B162" t="s">
        <v>243</v>
      </c>
      <c r="C162" t="s">
        <v>244</v>
      </c>
      <c r="D162" s="3">
        <v>42452</v>
      </c>
      <c r="E162">
        <v>35</v>
      </c>
      <c r="F162" t="s">
        <v>116</v>
      </c>
      <c r="H162">
        <v>160323003</v>
      </c>
      <c r="I162" s="10"/>
      <c r="K162" s="12" t="s">
        <v>53</v>
      </c>
      <c r="L162" s="97"/>
      <c r="M162" s="2"/>
      <c r="N162" s="2"/>
      <c r="O162" s="2"/>
      <c r="P162" s="2"/>
    </row>
    <row r="163" spans="1:16" customFormat="1" x14ac:dyDescent="0.25">
      <c r="A163" s="15">
        <v>42455</v>
      </c>
      <c r="B163" s="2" t="s">
        <v>472</v>
      </c>
      <c r="C163" s="2" t="s">
        <v>473</v>
      </c>
      <c r="D163" s="16">
        <v>42446</v>
      </c>
      <c r="E163" s="2">
        <v>15</v>
      </c>
      <c r="F163" s="2" t="s">
        <v>8</v>
      </c>
      <c r="G163" s="181" t="s">
        <v>144</v>
      </c>
      <c r="H163" s="2">
        <v>160317005</v>
      </c>
      <c r="I163" s="2"/>
      <c r="J163" s="2"/>
      <c r="K163" s="2" t="s">
        <v>53</v>
      </c>
      <c r="L163" s="2" t="s">
        <v>477</v>
      </c>
      <c r="M163" s="2"/>
      <c r="N163" s="2"/>
      <c r="O163" s="2"/>
      <c r="P163" s="2"/>
    </row>
    <row r="164" spans="1:16" customFormat="1" x14ac:dyDescent="0.25">
      <c r="A164" s="15">
        <v>42456</v>
      </c>
      <c r="B164" s="2" t="s">
        <v>434</v>
      </c>
      <c r="C164" s="2"/>
      <c r="D164" s="16">
        <v>42439</v>
      </c>
      <c r="E164" s="2">
        <v>6</v>
      </c>
      <c r="F164" s="2" t="s">
        <v>120</v>
      </c>
      <c r="G164" s="2"/>
      <c r="H164" s="2">
        <v>160314007</v>
      </c>
      <c r="I164" s="2"/>
      <c r="J164" s="2"/>
      <c r="K164" s="2" t="s">
        <v>53</v>
      </c>
      <c r="L164" s="2"/>
      <c r="M164" s="2"/>
      <c r="N164" s="2"/>
      <c r="O164" s="2"/>
      <c r="P164" s="2"/>
    </row>
    <row r="165" spans="1:16" s="2" customFormat="1" x14ac:dyDescent="0.25">
      <c r="A165" s="15">
        <v>42458</v>
      </c>
      <c r="B165" s="2" t="s">
        <v>479</v>
      </c>
      <c r="C165" s="2" t="s">
        <v>425</v>
      </c>
      <c r="D165" s="16">
        <v>42450</v>
      </c>
      <c r="E165" s="2">
        <v>3</v>
      </c>
      <c r="F165" s="2" t="s">
        <v>87</v>
      </c>
      <c r="H165" s="2">
        <v>160321001</v>
      </c>
      <c r="I165" s="11"/>
      <c r="K165" s="12" t="s">
        <v>53</v>
      </c>
      <c r="L165" s="97"/>
    </row>
    <row r="166" spans="1:16" s="2" customFormat="1" x14ac:dyDescent="0.25">
      <c r="A166" s="15">
        <v>42458</v>
      </c>
      <c r="B166" s="2" t="s">
        <v>495</v>
      </c>
      <c r="C166" s="2" t="s">
        <v>496</v>
      </c>
      <c r="D166" s="16">
        <v>42453</v>
      </c>
      <c r="E166" s="2">
        <v>32</v>
      </c>
      <c r="F166" s="2" t="s">
        <v>497</v>
      </c>
      <c r="H166" s="2">
        <v>160324002</v>
      </c>
      <c r="I166" s="11"/>
      <c r="K166" s="12" t="s">
        <v>53</v>
      </c>
      <c r="L166" s="97"/>
    </row>
    <row r="167" spans="1:16" s="2" customFormat="1" x14ac:dyDescent="0.25">
      <c r="A167" s="15">
        <v>42459</v>
      </c>
      <c r="B167" s="2" t="s">
        <v>312</v>
      </c>
      <c r="C167" s="2" t="s">
        <v>313</v>
      </c>
      <c r="D167" s="16">
        <v>42408</v>
      </c>
      <c r="E167" s="2">
        <v>20</v>
      </c>
      <c r="F167" s="2" t="s">
        <v>120</v>
      </c>
      <c r="H167" s="2">
        <v>160223004</v>
      </c>
      <c r="K167" s="2" t="s">
        <v>53</v>
      </c>
    </row>
    <row r="168" spans="1:16" s="2" customFormat="1" x14ac:dyDescent="0.25">
      <c r="A168" s="15">
        <v>42459</v>
      </c>
      <c r="B168" s="2" t="s">
        <v>479</v>
      </c>
      <c r="C168" s="2" t="s">
        <v>425</v>
      </c>
      <c r="D168" s="16">
        <v>42450</v>
      </c>
      <c r="E168" s="2">
        <v>3</v>
      </c>
      <c r="F168" s="2" t="s">
        <v>28</v>
      </c>
      <c r="H168" s="2">
        <v>160321001</v>
      </c>
      <c r="I168" s="11"/>
      <c r="K168" s="12" t="s">
        <v>53</v>
      </c>
      <c r="L168" s="97"/>
    </row>
    <row r="169" spans="1:16" s="2" customFormat="1" x14ac:dyDescent="0.25">
      <c r="A169" s="15">
        <v>42460</v>
      </c>
      <c r="B169" s="2" t="s">
        <v>312</v>
      </c>
      <c r="C169" s="2" t="s">
        <v>313</v>
      </c>
      <c r="D169" s="16">
        <v>42408</v>
      </c>
      <c r="E169" s="2">
        <v>16</v>
      </c>
      <c r="F169" s="2" t="s">
        <v>120</v>
      </c>
      <c r="H169" s="2">
        <v>160223004</v>
      </c>
      <c r="K169" s="2" t="s">
        <v>53</v>
      </c>
    </row>
    <row r="170" spans="1:16" s="2" customFormat="1" x14ac:dyDescent="0.25">
      <c r="A170" s="15">
        <v>42460</v>
      </c>
      <c r="B170" s="2" t="s">
        <v>214</v>
      </c>
      <c r="C170" s="2" t="s">
        <v>215</v>
      </c>
      <c r="D170" s="16">
        <v>42446</v>
      </c>
      <c r="E170" s="2">
        <v>8</v>
      </c>
      <c r="F170" s="2" t="s">
        <v>28</v>
      </c>
      <c r="I170" s="11"/>
      <c r="K170" s="12" t="s">
        <v>53</v>
      </c>
      <c r="L170" s="97"/>
    </row>
    <row r="171" spans="1:16" s="2" customFormat="1" x14ac:dyDescent="0.25">
      <c r="A171" s="15">
        <v>42460</v>
      </c>
      <c r="B171" s="2" t="s">
        <v>479</v>
      </c>
      <c r="C171" s="2" t="s">
        <v>425</v>
      </c>
      <c r="D171" s="16">
        <v>42450</v>
      </c>
      <c r="E171" s="2">
        <v>3</v>
      </c>
      <c r="F171" s="2" t="s">
        <v>28</v>
      </c>
      <c r="H171" s="2">
        <v>160321001</v>
      </c>
      <c r="I171" s="11"/>
      <c r="K171" s="12" t="s">
        <v>53</v>
      </c>
      <c r="L171" s="97"/>
    </row>
    <row r="172" spans="1:16" s="2" customFormat="1" x14ac:dyDescent="0.25">
      <c r="A172" s="15">
        <v>42460</v>
      </c>
      <c r="B172" s="2" t="s">
        <v>270</v>
      </c>
      <c r="C172" s="2" t="s">
        <v>64</v>
      </c>
      <c r="D172" s="16">
        <v>42454</v>
      </c>
      <c r="E172" s="2">
        <v>35</v>
      </c>
      <c r="F172" s="2" t="s">
        <v>116</v>
      </c>
      <c r="I172" s="11"/>
      <c r="K172" s="12" t="s">
        <v>53</v>
      </c>
      <c r="L172" s="97"/>
    </row>
    <row r="173" spans="1:16" s="2" customFormat="1" x14ac:dyDescent="0.25">
      <c r="A173" s="238">
        <v>42460</v>
      </c>
      <c r="B173" s="12" t="s">
        <v>234</v>
      </c>
      <c r="C173" s="12" t="s">
        <v>503</v>
      </c>
      <c r="D173" s="239">
        <v>42458</v>
      </c>
      <c r="E173" s="12">
        <v>20</v>
      </c>
      <c r="F173" s="12" t="s">
        <v>36</v>
      </c>
      <c r="H173" s="12">
        <v>160308003</v>
      </c>
      <c r="I173" s="240"/>
      <c r="J173" s="243"/>
      <c r="K173" s="12" t="s">
        <v>53</v>
      </c>
      <c r="L173" s="97"/>
    </row>
    <row r="174" spans="1:16" s="2" customFormat="1" x14ac:dyDescent="0.25">
      <c r="A174" s="15">
        <v>42461</v>
      </c>
      <c r="B174" s="2" t="s">
        <v>369</v>
      </c>
      <c r="C174" s="2" t="s">
        <v>370</v>
      </c>
      <c r="I174" s="269">
        <v>50</v>
      </c>
      <c r="K174" s="12" t="s">
        <v>53</v>
      </c>
      <c r="L174" s="2" t="s">
        <v>492</v>
      </c>
    </row>
    <row r="175" spans="1:16" s="2" customFormat="1" x14ac:dyDescent="0.25">
      <c r="A175" s="15">
        <v>42461</v>
      </c>
      <c r="B175" s="2" t="s">
        <v>312</v>
      </c>
      <c r="C175" s="2" t="s">
        <v>313</v>
      </c>
      <c r="D175" s="16">
        <v>42408</v>
      </c>
      <c r="E175" s="2">
        <v>19</v>
      </c>
      <c r="F175" s="2" t="s">
        <v>120</v>
      </c>
      <c r="H175" s="2">
        <v>160223004</v>
      </c>
      <c r="I175" s="161">
        <v>185</v>
      </c>
      <c r="K175" s="2" t="s">
        <v>53</v>
      </c>
    </row>
    <row r="176" spans="1:16" s="2" customFormat="1" x14ac:dyDescent="0.25">
      <c r="A176" s="15">
        <v>42461</v>
      </c>
      <c r="B176" s="2" t="s">
        <v>276</v>
      </c>
      <c r="C176" s="2" t="s">
        <v>277</v>
      </c>
      <c r="D176" s="16">
        <v>42454</v>
      </c>
      <c r="E176" s="2">
        <v>100</v>
      </c>
      <c r="F176" s="2" t="s">
        <v>8</v>
      </c>
      <c r="H176" s="2">
        <v>160325005</v>
      </c>
      <c r="I176" s="161">
        <v>270</v>
      </c>
      <c r="K176" s="12" t="s">
        <v>53</v>
      </c>
      <c r="L176" s="97" t="s">
        <v>168</v>
      </c>
    </row>
    <row r="177" spans="1:12" s="2" customFormat="1" x14ac:dyDescent="0.25">
      <c r="A177" s="238">
        <v>42461</v>
      </c>
      <c r="B177" s="12" t="s">
        <v>510</v>
      </c>
      <c r="C177" s="12" t="s">
        <v>511</v>
      </c>
      <c r="D177" s="239">
        <v>42460</v>
      </c>
      <c r="E177" s="12">
        <v>8</v>
      </c>
      <c r="F177" s="12" t="s">
        <v>28</v>
      </c>
      <c r="H177" s="12"/>
      <c r="I177" s="240"/>
      <c r="J177" s="243"/>
      <c r="K177" s="12" t="s">
        <v>53</v>
      </c>
      <c r="L177" s="97" t="s">
        <v>512</v>
      </c>
    </row>
    <row r="178" spans="1:12" s="2" customFormat="1" x14ac:dyDescent="0.25">
      <c r="A178" s="15">
        <v>42462</v>
      </c>
      <c r="B178" s="2" t="s">
        <v>312</v>
      </c>
      <c r="C178" s="2" t="s">
        <v>313</v>
      </c>
      <c r="D178" s="16">
        <v>42408</v>
      </c>
      <c r="E178" s="2">
        <v>23</v>
      </c>
      <c r="F178" s="2" t="s">
        <v>120</v>
      </c>
      <c r="H178" s="2">
        <v>160223004</v>
      </c>
      <c r="I178" s="161">
        <v>229</v>
      </c>
      <c r="K178" s="2" t="s">
        <v>53</v>
      </c>
    </row>
    <row r="179" spans="1:12" s="2" customFormat="1" x14ac:dyDescent="0.25">
      <c r="A179" s="238">
        <v>42462</v>
      </c>
      <c r="B179" s="12" t="s">
        <v>426</v>
      </c>
      <c r="C179" s="12" t="s">
        <v>427</v>
      </c>
      <c r="D179" s="239">
        <v>42438</v>
      </c>
      <c r="E179" s="12">
        <v>60</v>
      </c>
      <c r="F179" s="12" t="s">
        <v>116</v>
      </c>
      <c r="H179" s="12">
        <v>160317004</v>
      </c>
      <c r="I179" s="241">
        <v>565</v>
      </c>
      <c r="J179" s="12"/>
      <c r="K179" s="2" t="s">
        <v>53</v>
      </c>
    </row>
    <row r="180" spans="1:12" s="2" customFormat="1" x14ac:dyDescent="0.25">
      <c r="A180" s="238">
        <v>42462</v>
      </c>
      <c r="B180" s="12" t="s">
        <v>471</v>
      </c>
      <c r="C180" s="12" t="s">
        <v>235</v>
      </c>
      <c r="D180" s="239">
        <v>42451</v>
      </c>
      <c r="E180" s="12">
        <v>31</v>
      </c>
      <c r="F180" s="12" t="s">
        <v>120</v>
      </c>
      <c r="H180" s="12"/>
      <c r="I180" s="161">
        <v>542</v>
      </c>
      <c r="J180" s="243"/>
      <c r="K180" s="12" t="s">
        <v>53</v>
      </c>
      <c r="L180" s="97"/>
    </row>
    <row r="181" spans="1:12" s="2" customFormat="1" x14ac:dyDescent="0.25">
      <c r="A181" s="238">
        <v>42462</v>
      </c>
      <c r="B181" s="12" t="s">
        <v>234</v>
      </c>
      <c r="C181" s="12" t="s">
        <v>516</v>
      </c>
      <c r="D181" s="239">
        <v>42459</v>
      </c>
      <c r="E181" s="12">
        <v>30</v>
      </c>
      <c r="F181" s="12" t="s">
        <v>120</v>
      </c>
      <c r="H181" s="12">
        <v>160330003</v>
      </c>
      <c r="I181" s="240">
        <v>510</v>
      </c>
      <c r="J181" s="243"/>
      <c r="K181" s="12" t="s">
        <v>53</v>
      </c>
    </row>
    <row r="182" spans="1:12" s="2" customFormat="1" x14ac:dyDescent="0.25">
      <c r="A182" s="15">
        <v>42463</v>
      </c>
      <c r="B182" s="12" t="s">
        <v>359</v>
      </c>
      <c r="C182" s="2" t="s">
        <v>288</v>
      </c>
      <c r="D182" s="16">
        <v>42423</v>
      </c>
      <c r="E182" s="2">
        <v>80</v>
      </c>
      <c r="F182" s="2" t="s">
        <v>120</v>
      </c>
      <c r="G182" s="2" t="s">
        <v>141</v>
      </c>
      <c r="H182" s="2">
        <v>160223001</v>
      </c>
      <c r="I182" s="161">
        <v>1090</v>
      </c>
      <c r="K182" s="12" t="s">
        <v>53</v>
      </c>
      <c r="L182" s="97"/>
    </row>
    <row r="183" spans="1:12" s="2" customFormat="1" x14ac:dyDescent="0.25">
      <c r="A183" s="15">
        <v>42463</v>
      </c>
      <c r="B183" s="2" t="s">
        <v>505</v>
      </c>
      <c r="C183" s="2" t="s">
        <v>506</v>
      </c>
      <c r="D183" s="16">
        <v>42458</v>
      </c>
      <c r="E183" s="2">
        <v>27</v>
      </c>
      <c r="F183" s="2" t="s">
        <v>88</v>
      </c>
      <c r="H183" s="2">
        <v>160330001</v>
      </c>
      <c r="I183" s="11">
        <v>405</v>
      </c>
      <c r="K183" s="12" t="s">
        <v>53</v>
      </c>
      <c r="L183" s="97" t="s">
        <v>168</v>
      </c>
    </row>
    <row r="184" spans="1:12" s="2" customFormat="1" x14ac:dyDescent="0.25">
      <c r="A184" s="238">
        <v>42464</v>
      </c>
      <c r="B184" s="12" t="s">
        <v>513</v>
      </c>
      <c r="C184" s="12" t="s">
        <v>48</v>
      </c>
      <c r="D184" s="239">
        <v>42459</v>
      </c>
      <c r="E184" s="12">
        <v>9</v>
      </c>
      <c r="F184" s="12" t="s">
        <v>88</v>
      </c>
      <c r="H184" s="12">
        <v>160331004</v>
      </c>
      <c r="I184" s="240"/>
      <c r="J184" s="243"/>
      <c r="K184" s="12" t="s">
        <v>53</v>
      </c>
      <c r="L184" s="97"/>
    </row>
    <row r="185" spans="1:12" s="2" customFormat="1" x14ac:dyDescent="0.25">
      <c r="A185" s="271">
        <v>42464</v>
      </c>
      <c r="B185" s="37" t="s">
        <v>312</v>
      </c>
      <c r="C185" s="187" t="s">
        <v>313</v>
      </c>
      <c r="D185" s="272">
        <v>42408</v>
      </c>
      <c r="E185" s="187">
        <v>21</v>
      </c>
      <c r="F185" s="187" t="s">
        <v>120</v>
      </c>
      <c r="G185" s="187"/>
      <c r="H185" s="187">
        <v>160223004</v>
      </c>
      <c r="I185" s="273">
        <v>218</v>
      </c>
      <c r="J185" s="187"/>
      <c r="K185" s="187" t="s">
        <v>53</v>
      </c>
      <c r="L185" s="187"/>
    </row>
    <row r="186" spans="1:12" s="2" customFormat="1" x14ac:dyDescent="0.25">
      <c r="A186" s="274">
        <v>42464</v>
      </c>
      <c r="B186" s="37" t="s">
        <v>433</v>
      </c>
      <c r="C186" s="37" t="s">
        <v>464</v>
      </c>
      <c r="D186" s="275">
        <v>42446</v>
      </c>
      <c r="E186" s="37">
        <v>100</v>
      </c>
      <c r="F186" s="37" t="s">
        <v>13</v>
      </c>
      <c r="G186" s="187"/>
      <c r="H186" s="37">
        <v>160314006</v>
      </c>
      <c r="I186" s="276" t="s">
        <v>142</v>
      </c>
      <c r="J186" s="37">
        <v>9.5</v>
      </c>
      <c r="K186" s="37" t="s">
        <v>53</v>
      </c>
      <c r="L186" s="98"/>
    </row>
    <row r="187" spans="1:12" s="2" customFormat="1" x14ac:dyDescent="0.25">
      <c r="A187" s="271">
        <v>42465</v>
      </c>
      <c r="B187" s="37" t="s">
        <v>312</v>
      </c>
      <c r="C187" s="187" t="s">
        <v>313</v>
      </c>
      <c r="D187" s="272">
        <v>42408</v>
      </c>
      <c r="E187" s="187">
        <v>17</v>
      </c>
      <c r="F187" s="187" t="s">
        <v>120</v>
      </c>
      <c r="G187" s="187"/>
      <c r="H187" s="37">
        <v>160223004</v>
      </c>
      <c r="I187" s="273">
        <v>229</v>
      </c>
      <c r="J187" s="187"/>
      <c r="K187" s="187" t="s">
        <v>53</v>
      </c>
      <c r="L187" s="187"/>
    </row>
    <row r="188" spans="1:12" s="2" customFormat="1" x14ac:dyDescent="0.25">
      <c r="A188" s="15">
        <v>42465</v>
      </c>
      <c r="B188" s="2" t="s">
        <v>160</v>
      </c>
      <c r="C188" s="2" t="s">
        <v>218</v>
      </c>
      <c r="D188" s="16">
        <v>42464</v>
      </c>
      <c r="E188" s="2">
        <v>8</v>
      </c>
      <c r="F188" s="2" t="s">
        <v>28</v>
      </c>
      <c r="I188" s="11"/>
      <c r="K188" s="12" t="s">
        <v>53</v>
      </c>
      <c r="L188" s="97"/>
    </row>
    <row r="189" spans="1:12" s="2" customFormat="1" x14ac:dyDescent="0.25">
      <c r="A189" s="271">
        <v>42466</v>
      </c>
      <c r="B189" s="37" t="s">
        <v>287</v>
      </c>
      <c r="C189" s="187" t="s">
        <v>288</v>
      </c>
      <c r="D189" s="272">
        <v>42402</v>
      </c>
      <c r="E189" s="187">
        <v>71</v>
      </c>
      <c r="F189" s="187" t="s">
        <v>88</v>
      </c>
      <c r="G189" s="187"/>
      <c r="H189" s="187">
        <v>160331001</v>
      </c>
      <c r="I189" s="273">
        <v>923</v>
      </c>
      <c r="J189" s="187"/>
      <c r="K189" s="187" t="s">
        <v>53</v>
      </c>
      <c r="L189" s="187" t="s">
        <v>168</v>
      </c>
    </row>
    <row r="190" spans="1:12" s="2" customFormat="1" x14ac:dyDescent="0.25">
      <c r="A190" s="15">
        <v>42466</v>
      </c>
      <c r="B190" s="2" t="s">
        <v>538</v>
      </c>
      <c r="C190" s="2" t="s">
        <v>539</v>
      </c>
      <c r="D190" s="16">
        <v>42465</v>
      </c>
      <c r="E190" s="2">
        <v>3</v>
      </c>
      <c r="F190" s="2" t="s">
        <v>87</v>
      </c>
      <c r="I190" s="11"/>
      <c r="K190" s="12" t="s">
        <v>53</v>
      </c>
      <c r="L190" s="97" t="s">
        <v>540</v>
      </c>
    </row>
    <row r="191" spans="1:12" s="2" customFormat="1" x14ac:dyDescent="0.25">
      <c r="A191" s="271">
        <v>42467</v>
      </c>
      <c r="B191" s="187" t="s">
        <v>438</v>
      </c>
      <c r="C191" s="187" t="s">
        <v>439</v>
      </c>
      <c r="D191" s="272">
        <v>42440</v>
      </c>
      <c r="E191" s="187">
        <v>7</v>
      </c>
      <c r="F191" s="187" t="s">
        <v>28</v>
      </c>
      <c r="G191" s="187"/>
      <c r="H191" s="187">
        <v>160311004</v>
      </c>
      <c r="I191" s="273">
        <v>146</v>
      </c>
      <c r="J191" s="187"/>
      <c r="K191" s="37" t="s">
        <v>53</v>
      </c>
      <c r="L191" s="98" t="s">
        <v>440</v>
      </c>
    </row>
    <row r="192" spans="1:12" s="2" customFormat="1" x14ac:dyDescent="0.25">
      <c r="A192" s="271">
        <v>42467</v>
      </c>
      <c r="B192" s="187" t="s">
        <v>456</v>
      </c>
      <c r="C192" s="187" t="s">
        <v>457</v>
      </c>
      <c r="D192" s="272">
        <v>42445</v>
      </c>
      <c r="E192" s="187"/>
      <c r="F192" s="187" t="s">
        <v>8</v>
      </c>
      <c r="G192" s="187"/>
      <c r="H192" s="187"/>
      <c r="I192" s="276" t="s">
        <v>502</v>
      </c>
      <c r="J192" s="187"/>
      <c r="K192" s="37" t="s">
        <v>53</v>
      </c>
      <c r="L192" s="98" t="s">
        <v>458</v>
      </c>
    </row>
    <row r="193" spans="1:12" s="2" customFormat="1" x14ac:dyDescent="0.25">
      <c r="A193" s="274">
        <v>42467</v>
      </c>
      <c r="B193" s="37" t="s">
        <v>326</v>
      </c>
      <c r="C193" s="37" t="s">
        <v>327</v>
      </c>
      <c r="D193" s="275">
        <v>42439</v>
      </c>
      <c r="E193" s="37">
        <v>30</v>
      </c>
      <c r="F193" s="37" t="s">
        <v>116</v>
      </c>
      <c r="G193" s="187"/>
      <c r="H193" s="37">
        <v>160330002</v>
      </c>
      <c r="I193" s="240">
        <v>691.9</v>
      </c>
      <c r="J193" s="243"/>
      <c r="K193" s="37" t="s">
        <v>53</v>
      </c>
      <c r="L193" s="98"/>
    </row>
    <row r="194" spans="1:12" s="2" customFormat="1" x14ac:dyDescent="0.25">
      <c r="A194" s="271">
        <v>42467</v>
      </c>
      <c r="B194" s="187" t="s">
        <v>255</v>
      </c>
      <c r="C194" s="187" t="s">
        <v>507</v>
      </c>
      <c r="D194" s="272">
        <v>42458</v>
      </c>
      <c r="E194" s="187">
        <v>10</v>
      </c>
      <c r="F194" s="187" t="s">
        <v>28</v>
      </c>
      <c r="G194" s="187"/>
      <c r="H194" s="187"/>
      <c r="I194" s="11"/>
      <c r="J194" s="187"/>
      <c r="K194" s="37" t="s">
        <v>53</v>
      </c>
      <c r="L194" s="98"/>
    </row>
    <row r="195" spans="1:12" s="2" customFormat="1" x14ac:dyDescent="0.25">
      <c r="A195" s="274">
        <v>42467</v>
      </c>
      <c r="B195" s="37" t="s">
        <v>509</v>
      </c>
      <c r="C195" s="37" t="s">
        <v>298</v>
      </c>
      <c r="D195" s="275">
        <v>42459</v>
      </c>
      <c r="E195" s="37">
        <v>11</v>
      </c>
      <c r="F195" s="37" t="s">
        <v>28</v>
      </c>
      <c r="G195" s="187"/>
      <c r="H195" s="37"/>
      <c r="I195" s="240">
        <v>245</v>
      </c>
      <c r="J195" s="243"/>
      <c r="K195" s="37" t="s">
        <v>53</v>
      </c>
      <c r="L195" s="98"/>
    </row>
    <row r="196" spans="1:12" s="2" customFormat="1" x14ac:dyDescent="0.25">
      <c r="A196" s="15">
        <v>42468</v>
      </c>
      <c r="B196" s="2" t="s">
        <v>514</v>
      </c>
      <c r="C196" s="2" t="s">
        <v>515</v>
      </c>
      <c r="D196" s="16">
        <v>42460</v>
      </c>
      <c r="E196" s="2">
        <v>10</v>
      </c>
      <c r="F196" s="2" t="s">
        <v>116</v>
      </c>
      <c r="H196" s="2">
        <v>160331005</v>
      </c>
      <c r="K196" s="2" t="s">
        <v>53</v>
      </c>
    </row>
    <row r="197" spans="1:12" s="2" customFormat="1" x14ac:dyDescent="0.25">
      <c r="A197" s="15">
        <v>42468</v>
      </c>
      <c r="B197" s="2" t="s">
        <v>459</v>
      </c>
      <c r="C197" s="2" t="s">
        <v>75</v>
      </c>
      <c r="D197" s="16">
        <v>42466</v>
      </c>
      <c r="E197" s="2">
        <v>10</v>
      </c>
      <c r="F197" s="2" t="s">
        <v>88</v>
      </c>
      <c r="H197" s="2">
        <v>160406002</v>
      </c>
      <c r="I197" s="11"/>
      <c r="K197" s="12" t="s">
        <v>53</v>
      </c>
      <c r="L197" s="187" t="s">
        <v>168</v>
      </c>
    </row>
    <row r="198" spans="1:12" s="2" customFormat="1" x14ac:dyDescent="0.25">
      <c r="A198" s="15">
        <v>42468</v>
      </c>
      <c r="B198" s="2" t="s">
        <v>467</v>
      </c>
      <c r="C198" s="2" t="s">
        <v>549</v>
      </c>
      <c r="D198" s="16">
        <v>42467</v>
      </c>
      <c r="E198" s="2">
        <v>8</v>
      </c>
      <c r="F198" s="2" t="s">
        <v>87</v>
      </c>
      <c r="I198" s="11"/>
      <c r="K198" s="12" t="s">
        <v>53</v>
      </c>
      <c r="L198" s="187" t="s">
        <v>168</v>
      </c>
    </row>
    <row r="199" spans="1:12" s="2" customFormat="1" x14ac:dyDescent="0.25">
      <c r="A199" s="15">
        <v>42468</v>
      </c>
      <c r="B199" s="2" t="s">
        <v>469</v>
      </c>
      <c r="C199" s="2" t="s">
        <v>554</v>
      </c>
      <c r="D199" s="16">
        <v>42467</v>
      </c>
      <c r="E199" s="2">
        <v>14</v>
      </c>
      <c r="F199" s="2" t="s">
        <v>28</v>
      </c>
      <c r="I199" s="11"/>
      <c r="K199" s="12" t="s">
        <v>53</v>
      </c>
      <c r="L199" s="97"/>
    </row>
    <row r="200" spans="1:12" s="2" customFormat="1" x14ac:dyDescent="0.25">
      <c r="A200" s="15">
        <v>42469</v>
      </c>
      <c r="B200" s="2" t="s">
        <v>349</v>
      </c>
      <c r="C200" s="2" t="s">
        <v>350</v>
      </c>
      <c r="D200" s="16">
        <v>42422</v>
      </c>
      <c r="E200" s="2">
        <v>176</v>
      </c>
      <c r="F200" s="2" t="s">
        <v>120</v>
      </c>
      <c r="H200" s="2">
        <v>160224003</v>
      </c>
      <c r="I200" s="13">
        <v>2590</v>
      </c>
      <c r="K200" s="2" t="s">
        <v>53</v>
      </c>
      <c r="L200" s="187" t="s">
        <v>168</v>
      </c>
    </row>
    <row r="201" spans="1:12" s="2" customFormat="1" x14ac:dyDescent="0.25">
      <c r="A201" s="15">
        <v>42469</v>
      </c>
      <c r="B201" s="2" t="s">
        <v>301</v>
      </c>
      <c r="C201" s="2" t="s">
        <v>183</v>
      </c>
      <c r="D201" s="16">
        <v>42467</v>
      </c>
      <c r="E201" s="2">
        <v>3</v>
      </c>
      <c r="F201" s="2" t="s">
        <v>28</v>
      </c>
      <c r="I201" s="11"/>
      <c r="K201" s="12" t="s">
        <v>53</v>
      </c>
      <c r="L201" s="97"/>
    </row>
    <row r="202" spans="1:12" s="31" customFormat="1" x14ac:dyDescent="0.25">
      <c r="A202" s="30">
        <v>42471</v>
      </c>
      <c r="B202" s="31" t="s">
        <v>544</v>
      </c>
      <c r="C202" s="31" t="s">
        <v>545</v>
      </c>
      <c r="D202" s="32">
        <v>42466</v>
      </c>
      <c r="E202" s="31" t="s">
        <v>142</v>
      </c>
      <c r="F202" s="31" t="s">
        <v>11</v>
      </c>
      <c r="H202" s="31">
        <v>160406005</v>
      </c>
      <c r="I202" s="35"/>
      <c r="K202" s="156" t="s">
        <v>53</v>
      </c>
      <c r="L202" s="280"/>
    </row>
    <row r="203" spans="1:12" s="31" customFormat="1" x14ac:dyDescent="0.25">
      <c r="A203" s="242">
        <v>42472</v>
      </c>
      <c r="B203" s="156" t="s">
        <v>201</v>
      </c>
      <c r="C203" s="156" t="s">
        <v>202</v>
      </c>
      <c r="D203" s="281">
        <v>42467</v>
      </c>
      <c r="E203" s="156">
        <v>8</v>
      </c>
      <c r="F203" s="156" t="s">
        <v>180</v>
      </c>
      <c r="H203" s="156">
        <v>160407003</v>
      </c>
      <c r="I203" s="282"/>
      <c r="J203" s="156"/>
      <c r="K203" s="156" t="s">
        <v>53</v>
      </c>
      <c r="L203" s="280"/>
    </row>
    <row r="204" spans="1:12" s="31" customFormat="1" x14ac:dyDescent="0.25">
      <c r="A204" s="30">
        <v>42472</v>
      </c>
      <c r="B204" s="31" t="s">
        <v>243</v>
      </c>
      <c r="C204" s="31" t="s">
        <v>244</v>
      </c>
      <c r="D204" s="32">
        <v>42467</v>
      </c>
      <c r="E204" s="31">
        <v>14</v>
      </c>
      <c r="F204" s="31" t="s">
        <v>28</v>
      </c>
      <c r="I204" s="35"/>
      <c r="K204" s="156" t="s">
        <v>53</v>
      </c>
      <c r="L204" s="280"/>
    </row>
    <row r="205" spans="1:12" s="31" customFormat="1" x14ac:dyDescent="0.25">
      <c r="A205" s="30">
        <v>42473</v>
      </c>
      <c r="B205" s="31" t="s">
        <v>234</v>
      </c>
      <c r="C205" s="31" t="s">
        <v>551</v>
      </c>
      <c r="D205" s="32">
        <v>42467</v>
      </c>
      <c r="E205" s="31">
        <v>8</v>
      </c>
      <c r="F205" s="156" t="s">
        <v>180</v>
      </c>
      <c r="H205" s="156">
        <v>160407003</v>
      </c>
      <c r="I205" s="35"/>
      <c r="K205" s="156" t="s">
        <v>53</v>
      </c>
      <c r="L205" s="280"/>
    </row>
    <row r="206" spans="1:12" s="31" customFormat="1" x14ac:dyDescent="0.25">
      <c r="A206" s="242">
        <v>42476</v>
      </c>
      <c r="B206" s="156" t="s">
        <v>153</v>
      </c>
      <c r="C206" s="156"/>
      <c r="D206" s="281">
        <v>42360</v>
      </c>
      <c r="E206" s="156">
        <v>33</v>
      </c>
      <c r="F206" s="156" t="s">
        <v>154</v>
      </c>
      <c r="H206" s="156">
        <v>160314003</v>
      </c>
      <c r="I206" s="283">
        <v>656</v>
      </c>
      <c r="J206" s="156"/>
      <c r="K206" s="31" t="s">
        <v>53</v>
      </c>
      <c r="L206" s="31" t="s">
        <v>557</v>
      </c>
    </row>
    <row r="207" spans="1:12" s="31" customFormat="1" x14ac:dyDescent="0.25">
      <c r="A207" s="30">
        <v>42476</v>
      </c>
      <c r="B207" s="31" t="s">
        <v>433</v>
      </c>
      <c r="D207" s="32">
        <v>42451</v>
      </c>
      <c r="E207" s="31">
        <v>150</v>
      </c>
      <c r="F207" s="31" t="s">
        <v>9</v>
      </c>
      <c r="H207" s="31">
        <v>160322002</v>
      </c>
      <c r="I207" s="283">
        <v>6681</v>
      </c>
      <c r="K207" s="156"/>
      <c r="L207" s="280"/>
    </row>
    <row r="208" spans="1:12" s="31" customFormat="1" x14ac:dyDescent="0.25">
      <c r="A208" s="30">
        <v>42476</v>
      </c>
      <c r="B208" s="31" t="s">
        <v>550</v>
      </c>
      <c r="C208" s="31" t="s">
        <v>333</v>
      </c>
      <c r="D208" s="32">
        <v>42467</v>
      </c>
      <c r="E208" s="31">
        <v>27</v>
      </c>
      <c r="F208" s="31" t="s">
        <v>120</v>
      </c>
      <c r="H208" s="33"/>
      <c r="K208" s="31" t="s">
        <v>53</v>
      </c>
    </row>
    <row r="209" spans="1:16" s="31" customFormat="1" x14ac:dyDescent="0.25">
      <c r="A209" s="30">
        <v>42477</v>
      </c>
      <c r="B209" s="31" t="s">
        <v>433</v>
      </c>
      <c r="D209" s="32">
        <v>42451</v>
      </c>
      <c r="E209" s="31">
        <v>150</v>
      </c>
      <c r="F209" s="31" t="s">
        <v>13</v>
      </c>
      <c r="H209" s="156">
        <v>160322002</v>
      </c>
      <c r="I209" s="283">
        <v>2113</v>
      </c>
      <c r="K209" s="156"/>
      <c r="L209" s="280"/>
    </row>
    <row r="210" spans="1:16" s="2" customFormat="1" x14ac:dyDescent="0.25">
      <c r="A210" s="14">
        <v>42482</v>
      </c>
      <c r="B210" s="23" t="s">
        <v>220</v>
      </c>
      <c r="C210" t="s">
        <v>296</v>
      </c>
      <c r="D210" s="3">
        <v>42388</v>
      </c>
      <c r="E210">
        <v>26</v>
      </c>
      <c r="F210" t="s">
        <v>257</v>
      </c>
      <c r="H210" s="23">
        <v>160119005</v>
      </c>
      <c r="I210" s="161">
        <v>1032</v>
      </c>
      <c r="L210" s="2" t="s">
        <v>548</v>
      </c>
    </row>
    <row r="211" spans="1:16" s="2" customFormat="1" x14ac:dyDescent="0.25">
      <c r="A211" s="14">
        <v>42485</v>
      </c>
      <c r="B211" t="s">
        <v>448</v>
      </c>
      <c r="C211" t="s">
        <v>449</v>
      </c>
      <c r="D211" s="3">
        <v>42443</v>
      </c>
      <c r="E211">
        <v>20</v>
      </c>
      <c r="F211" t="s">
        <v>225</v>
      </c>
      <c r="H211">
        <v>160314005</v>
      </c>
      <c r="I211" s="95">
        <v>756</v>
      </c>
      <c r="J211" s="2" t="s">
        <v>531</v>
      </c>
    </row>
    <row r="212" spans="1:16" s="2" customFormat="1" x14ac:dyDescent="0.25">
      <c r="A212" s="14">
        <v>42488</v>
      </c>
      <c r="B212" t="s">
        <v>535</v>
      </c>
      <c r="C212" t="s">
        <v>183</v>
      </c>
      <c r="D212" s="3">
        <v>42465</v>
      </c>
      <c r="E212">
        <v>50</v>
      </c>
      <c r="F212" t="s">
        <v>109</v>
      </c>
      <c r="G212"/>
      <c r="H212">
        <v>160405002</v>
      </c>
      <c r="I212" s="10"/>
      <c r="J212"/>
      <c r="K212" s="12"/>
    </row>
    <row r="213" spans="1:16" s="2" customFormat="1" x14ac:dyDescent="0.25">
      <c r="A213" s="15">
        <v>42490</v>
      </c>
      <c r="B213" s="2" t="s">
        <v>386</v>
      </c>
      <c r="C213" s="2" t="s">
        <v>387</v>
      </c>
      <c r="D213" s="16">
        <v>42430</v>
      </c>
      <c r="E213" s="2">
        <v>100</v>
      </c>
      <c r="F213" s="2" t="s">
        <v>120</v>
      </c>
      <c r="H213" s="2">
        <v>160301001</v>
      </c>
      <c r="I213" s="13">
        <v>4545</v>
      </c>
    </row>
    <row r="214" spans="1:16" customFormat="1" x14ac:dyDescent="0.25">
      <c r="A214" s="14">
        <v>42493</v>
      </c>
      <c r="B214" t="s">
        <v>218</v>
      </c>
      <c r="C214" t="s">
        <v>379</v>
      </c>
      <c r="D214" s="3">
        <v>42492</v>
      </c>
      <c r="E214">
        <v>8</v>
      </c>
      <c r="F214" t="s">
        <v>28</v>
      </c>
      <c r="I214" s="10"/>
      <c r="K214" s="12" t="s">
        <v>53</v>
      </c>
      <c r="L214" s="97"/>
      <c r="M214" s="2"/>
      <c r="N214" s="2"/>
      <c r="O214" s="2"/>
      <c r="P214" s="2"/>
    </row>
    <row r="215" spans="1:16" customFormat="1" x14ac:dyDescent="0.25">
      <c r="A215" s="14">
        <v>42493</v>
      </c>
      <c r="B215" t="s">
        <v>561</v>
      </c>
      <c r="C215" t="s">
        <v>562</v>
      </c>
      <c r="D215" s="3">
        <v>42492</v>
      </c>
      <c r="E215">
        <v>18</v>
      </c>
      <c r="F215" t="s">
        <v>28</v>
      </c>
      <c r="I215" s="10"/>
      <c r="K215" s="12" t="s">
        <v>53</v>
      </c>
      <c r="L215" s="97"/>
      <c r="M215" s="2"/>
      <c r="N215" s="2"/>
      <c r="O215" s="2"/>
      <c r="P215" s="2"/>
    </row>
    <row r="216" spans="1:16" customFormat="1" x14ac:dyDescent="0.25">
      <c r="A216" s="14">
        <v>42493</v>
      </c>
      <c r="B216" t="s">
        <v>565</v>
      </c>
      <c r="E216">
        <v>60</v>
      </c>
      <c r="F216" t="s">
        <v>8</v>
      </c>
      <c r="H216" s="23"/>
      <c r="I216" s="10"/>
      <c r="K216" s="12" t="s">
        <v>53</v>
      </c>
      <c r="L216" s="97"/>
      <c r="M216" s="2"/>
      <c r="N216" s="2"/>
      <c r="O216" s="2"/>
      <c r="P216" s="2"/>
    </row>
    <row r="217" spans="1:16" customFormat="1" x14ac:dyDescent="0.25">
      <c r="A217" s="235">
        <v>42493</v>
      </c>
      <c r="B217" t="s">
        <v>573</v>
      </c>
      <c r="C217" t="s">
        <v>560</v>
      </c>
      <c r="D217" s="3">
        <v>42492</v>
      </c>
      <c r="E217" s="23">
        <v>7</v>
      </c>
      <c r="F217" t="s">
        <v>28</v>
      </c>
      <c r="I217" s="10"/>
      <c r="K217" s="12" t="s">
        <v>53</v>
      </c>
      <c r="L217" s="97"/>
      <c r="M217" s="2"/>
      <c r="N217" s="2"/>
      <c r="O217" s="2"/>
      <c r="P217" s="2"/>
    </row>
    <row r="218" spans="1:16" customFormat="1" x14ac:dyDescent="0.25">
      <c r="A218" s="14">
        <v>42495</v>
      </c>
      <c r="B218" t="s">
        <v>582</v>
      </c>
      <c r="C218" t="s">
        <v>583</v>
      </c>
      <c r="D218" s="3">
        <v>42493</v>
      </c>
      <c r="E218">
        <v>4</v>
      </c>
      <c r="F218" t="s">
        <v>28</v>
      </c>
      <c r="I218" s="10"/>
      <c r="K218" s="12" t="s">
        <v>53</v>
      </c>
      <c r="L218" s="97"/>
      <c r="M218" s="2"/>
      <c r="N218" s="2"/>
      <c r="O218" s="2"/>
      <c r="P218" s="2"/>
    </row>
    <row r="219" spans="1:16" customFormat="1" x14ac:dyDescent="0.25">
      <c r="A219" s="14">
        <v>42497</v>
      </c>
      <c r="B219" t="s">
        <v>563</v>
      </c>
      <c r="C219" t="s">
        <v>564</v>
      </c>
      <c r="D219" s="3">
        <v>42492</v>
      </c>
      <c r="E219">
        <v>45</v>
      </c>
      <c r="F219" t="s">
        <v>116</v>
      </c>
      <c r="H219">
        <v>160502002</v>
      </c>
      <c r="I219" s="10"/>
      <c r="K219" s="12" t="s">
        <v>53</v>
      </c>
      <c r="L219" s="97"/>
      <c r="M219" s="2"/>
      <c r="N219" s="2"/>
      <c r="O219" s="2"/>
      <c r="P219" s="2"/>
    </row>
    <row r="220" spans="1:16" customFormat="1" x14ac:dyDescent="0.25">
      <c r="A220" s="14">
        <v>42497</v>
      </c>
      <c r="B220" t="s">
        <v>578</v>
      </c>
      <c r="C220" t="s">
        <v>235</v>
      </c>
      <c r="E220">
        <v>20</v>
      </c>
      <c r="I220" s="10"/>
      <c r="K220" s="12" t="s">
        <v>53</v>
      </c>
      <c r="L220" s="97"/>
      <c r="M220" s="2"/>
      <c r="N220" s="2"/>
      <c r="O220" s="2"/>
      <c r="P220" s="2"/>
    </row>
    <row r="221" spans="1:16" customFormat="1" x14ac:dyDescent="0.25">
      <c r="A221" s="14">
        <v>42498</v>
      </c>
      <c r="B221" t="s">
        <v>579</v>
      </c>
      <c r="C221" t="s">
        <v>235</v>
      </c>
      <c r="E221">
        <v>37</v>
      </c>
      <c r="I221" s="10"/>
      <c r="K221" s="12" t="s">
        <v>53</v>
      </c>
      <c r="L221" s="97"/>
      <c r="M221" s="2"/>
      <c r="N221" s="2"/>
      <c r="O221" s="2"/>
      <c r="P221" s="2"/>
    </row>
    <row r="222" spans="1:16" s="2" customFormat="1" x14ac:dyDescent="0.25">
      <c r="A222" s="15">
        <v>42499</v>
      </c>
      <c r="B222" s="2" t="s">
        <v>589</v>
      </c>
      <c r="C222" s="2" t="s">
        <v>590</v>
      </c>
      <c r="D222" s="16">
        <v>42494</v>
      </c>
      <c r="E222" s="2">
        <v>10</v>
      </c>
      <c r="F222" s="2" t="s">
        <v>28</v>
      </c>
      <c r="I222" s="11"/>
      <c r="K222" s="12" t="s">
        <v>53</v>
      </c>
      <c r="L222" s="97"/>
    </row>
    <row r="223" spans="1:16" s="2" customFormat="1" x14ac:dyDescent="0.25">
      <c r="A223" s="15">
        <v>42500</v>
      </c>
      <c r="B223" s="2" t="s">
        <v>414</v>
      </c>
      <c r="C223" s="2" t="s">
        <v>415</v>
      </c>
      <c r="D223" s="16">
        <v>42437</v>
      </c>
      <c r="E223" s="2">
        <v>70</v>
      </c>
      <c r="F223" s="2" t="s">
        <v>127</v>
      </c>
      <c r="H223" s="232">
        <v>160509003</v>
      </c>
      <c r="J223" s="2" t="s">
        <v>416</v>
      </c>
      <c r="K223" s="2" t="s">
        <v>53</v>
      </c>
      <c r="L223" s="2" t="s">
        <v>524</v>
      </c>
    </row>
    <row r="224" spans="1:16" s="2" customFormat="1" x14ac:dyDescent="0.25">
      <c r="A224" s="15">
        <v>42500</v>
      </c>
      <c r="B224" s="2" t="s">
        <v>574</v>
      </c>
      <c r="C224" s="2" t="s">
        <v>575</v>
      </c>
      <c r="D224" s="16">
        <v>42493</v>
      </c>
      <c r="E224" s="2">
        <v>20</v>
      </c>
      <c r="F224" s="2" t="s">
        <v>580</v>
      </c>
      <c r="H224" s="2">
        <v>160502003</v>
      </c>
      <c r="I224" s="11"/>
      <c r="K224" s="12" t="s">
        <v>53</v>
      </c>
      <c r="L224" s="97"/>
    </row>
    <row r="225" spans="1:12" s="2" customFormat="1" x14ac:dyDescent="0.25">
      <c r="A225" s="15">
        <v>42500</v>
      </c>
      <c r="B225" s="2" t="s">
        <v>598</v>
      </c>
      <c r="C225" s="2" t="s">
        <v>277</v>
      </c>
      <c r="D225" s="16">
        <v>42499</v>
      </c>
      <c r="E225" s="2">
        <v>3</v>
      </c>
      <c r="F225" s="2" t="s">
        <v>28</v>
      </c>
      <c r="I225" s="11"/>
      <c r="K225" s="12" t="s">
        <v>53</v>
      </c>
      <c r="L225" s="97"/>
    </row>
    <row r="226" spans="1:12" s="2" customFormat="1" x14ac:dyDescent="0.25">
      <c r="A226" s="15">
        <v>42501</v>
      </c>
      <c r="B226" s="2" t="s">
        <v>576</v>
      </c>
      <c r="C226" s="2" t="s">
        <v>577</v>
      </c>
      <c r="D226" s="16">
        <v>42489</v>
      </c>
      <c r="E226" s="2">
        <v>30</v>
      </c>
      <c r="F226" s="2" t="s">
        <v>8</v>
      </c>
      <c r="H226" s="2">
        <v>160503004</v>
      </c>
      <c r="K226" s="2" t="s">
        <v>53</v>
      </c>
    </row>
    <row r="227" spans="1:12" s="2" customFormat="1" x14ac:dyDescent="0.25">
      <c r="A227" s="15">
        <v>42501</v>
      </c>
      <c r="B227" s="2" t="s">
        <v>614</v>
      </c>
      <c r="C227" s="2" t="s">
        <v>615</v>
      </c>
      <c r="D227" s="16">
        <v>42501</v>
      </c>
      <c r="E227" s="2">
        <v>4</v>
      </c>
      <c r="F227" s="2" t="s">
        <v>87</v>
      </c>
      <c r="I227" s="11"/>
      <c r="K227" s="12" t="s">
        <v>53</v>
      </c>
      <c r="L227" s="97"/>
    </row>
    <row r="228" spans="1:12" s="2" customFormat="1" x14ac:dyDescent="0.25">
      <c r="A228" s="15">
        <v>42502</v>
      </c>
      <c r="B228" s="2" t="s">
        <v>585</v>
      </c>
      <c r="C228" s="2" t="s">
        <v>586</v>
      </c>
      <c r="D228" s="16">
        <v>42493</v>
      </c>
      <c r="E228" s="2">
        <v>150</v>
      </c>
      <c r="F228" s="2" t="s">
        <v>587</v>
      </c>
      <c r="H228" s="2">
        <v>160503005</v>
      </c>
      <c r="I228" s="11"/>
      <c r="K228" s="12" t="s">
        <v>53</v>
      </c>
      <c r="L228" s="97"/>
    </row>
    <row r="229" spans="1:12" s="2" customFormat="1" x14ac:dyDescent="0.25">
      <c r="A229" s="15">
        <v>42503</v>
      </c>
      <c r="B229" s="2" t="s">
        <v>579</v>
      </c>
      <c r="C229" s="2" t="s">
        <v>235</v>
      </c>
      <c r="E229" s="2">
        <v>37</v>
      </c>
      <c r="I229" s="11"/>
      <c r="K229" s="12" t="s">
        <v>53</v>
      </c>
      <c r="L229" s="97"/>
    </row>
    <row r="230" spans="1:12" s="2" customFormat="1" x14ac:dyDescent="0.25">
      <c r="A230" s="15">
        <v>42503</v>
      </c>
      <c r="B230" s="2" t="s">
        <v>596</v>
      </c>
      <c r="C230" s="2" t="s">
        <v>560</v>
      </c>
      <c r="D230" s="16">
        <v>42499</v>
      </c>
      <c r="E230" s="2">
        <v>12</v>
      </c>
      <c r="F230" s="2" t="s">
        <v>225</v>
      </c>
      <c r="H230" s="2">
        <v>160510001</v>
      </c>
      <c r="K230" s="2" t="s">
        <v>53</v>
      </c>
    </row>
    <row r="231" spans="1:12" s="2" customFormat="1" x14ac:dyDescent="0.25">
      <c r="A231" s="238">
        <v>42503</v>
      </c>
      <c r="B231" s="2" t="s">
        <v>625</v>
      </c>
      <c r="C231" s="2" t="s">
        <v>460</v>
      </c>
      <c r="D231" s="16">
        <v>42501</v>
      </c>
      <c r="E231" s="2">
        <v>15</v>
      </c>
      <c r="F231" s="2" t="s">
        <v>225</v>
      </c>
      <c r="I231" s="11"/>
      <c r="J231" s="153"/>
      <c r="K231" s="153" t="s">
        <v>53</v>
      </c>
      <c r="L231" s="97"/>
    </row>
    <row r="232" spans="1:12" s="83" customFormat="1" x14ac:dyDescent="0.25">
      <c r="A232" s="14"/>
      <c r="B232"/>
      <c r="C232"/>
      <c r="D232" s="3"/>
      <c r="E232"/>
      <c r="F232"/>
      <c r="G232"/>
      <c r="H232" s="10"/>
      <c r="I232" s="89"/>
      <c r="K232" s="93"/>
    </row>
    <row r="233" spans="1:12" s="83" customFormat="1" x14ac:dyDescent="0.25">
      <c r="A233" s="14"/>
      <c r="B233"/>
      <c r="C233"/>
      <c r="D233" s="3"/>
      <c r="E233"/>
      <c r="F233"/>
      <c r="G233"/>
      <c r="H233" s="10"/>
      <c r="I233" s="89"/>
      <c r="K233" s="93"/>
    </row>
    <row r="234" spans="1:12" s="83" customFormat="1" x14ac:dyDescent="0.25">
      <c r="A234" s="14"/>
      <c r="B234"/>
      <c r="C234"/>
      <c r="D234" s="3"/>
      <c r="E234"/>
      <c r="F234"/>
      <c r="G234"/>
      <c r="H234" s="5"/>
      <c r="I234" s="89"/>
      <c r="K234" s="93"/>
    </row>
    <row r="235" spans="1:12" s="83" customFormat="1" x14ac:dyDescent="0.25">
      <c r="A235" s="14"/>
      <c r="B235"/>
      <c r="C235"/>
      <c r="D235" s="3"/>
      <c r="E235"/>
      <c r="F235"/>
      <c r="G235"/>
      <c r="H235" s="10"/>
      <c r="I235" s="89"/>
      <c r="K235" s="93"/>
    </row>
    <row r="236" spans="1:12" s="83" customFormat="1" x14ac:dyDescent="0.25">
      <c r="A236" s="14"/>
      <c r="B236"/>
      <c r="C236"/>
      <c r="D236" s="3"/>
      <c r="E236"/>
      <c r="F236"/>
      <c r="G236"/>
      <c r="H236" s="5"/>
      <c r="I236" s="89"/>
      <c r="K236" s="93"/>
    </row>
    <row r="237" spans="1:12" s="83" customFormat="1" x14ac:dyDescent="0.25">
      <c r="A237" s="14"/>
      <c r="B237"/>
      <c r="C237"/>
      <c r="D237"/>
      <c r="E237"/>
      <c r="F237"/>
      <c r="G237"/>
      <c r="H237" s="10"/>
      <c r="I237" s="89"/>
      <c r="K237" s="93"/>
    </row>
    <row r="238" spans="1:12" s="83" customFormat="1" x14ac:dyDescent="0.25">
      <c r="A238" s="25"/>
      <c r="B238" s="26"/>
      <c r="C238" s="26"/>
      <c r="D238" s="31"/>
      <c r="E238" s="26"/>
      <c r="F238" s="26"/>
      <c r="G238" s="26"/>
      <c r="H238" s="29"/>
      <c r="I238" s="89"/>
      <c r="K238" s="93"/>
    </row>
    <row r="239" spans="1:12" s="83" customFormat="1" x14ac:dyDescent="0.25">
      <c r="A239" s="14"/>
      <c r="B239"/>
      <c r="C239"/>
      <c r="D239"/>
      <c r="E239"/>
      <c r="F239"/>
      <c r="G239"/>
      <c r="H239" s="10"/>
      <c r="I239" s="89"/>
      <c r="K239" s="93"/>
    </row>
    <row r="240" spans="1:12" s="83" customFormat="1" x14ac:dyDescent="0.25">
      <c r="A240" s="14"/>
      <c r="B240"/>
      <c r="C240"/>
      <c r="D240" s="3"/>
      <c r="E240"/>
      <c r="F240"/>
      <c r="G240"/>
      <c r="H240" s="10"/>
      <c r="I240" s="89"/>
      <c r="K240" s="93"/>
    </row>
    <row r="241" spans="1:11" s="83" customFormat="1" x14ac:dyDescent="0.25">
      <c r="A241" s="14"/>
      <c r="B241"/>
      <c r="C241"/>
      <c r="D241" s="16"/>
      <c r="E241"/>
      <c r="F241"/>
      <c r="G241"/>
      <c r="H241" s="10"/>
      <c r="I241" s="89"/>
      <c r="K241" s="93"/>
    </row>
    <row r="242" spans="1:11" s="83" customFormat="1" x14ac:dyDescent="0.25">
      <c r="A242" s="15"/>
      <c r="B242" s="26"/>
      <c r="C242" s="2"/>
      <c r="D242" s="27"/>
      <c r="E242" s="2"/>
      <c r="F242" s="26"/>
      <c r="G242" s="2"/>
      <c r="H242" s="13"/>
      <c r="I242" s="89"/>
      <c r="K242" s="93"/>
    </row>
    <row r="243" spans="1:11" s="83" customFormat="1" x14ac:dyDescent="0.25">
      <c r="A243" s="14"/>
      <c r="B243"/>
      <c r="C243"/>
      <c r="D243"/>
      <c r="E243"/>
      <c r="F243"/>
      <c r="G243"/>
      <c r="H243" s="10"/>
      <c r="I243" s="89"/>
      <c r="K243" s="93"/>
    </row>
    <row r="244" spans="1:11" s="83" customFormat="1" x14ac:dyDescent="0.25">
      <c r="A244" s="14"/>
      <c r="B244"/>
      <c r="C244"/>
      <c r="D244"/>
      <c r="E244"/>
      <c r="F244"/>
      <c r="G244"/>
      <c r="H244" s="10"/>
      <c r="I244" s="89"/>
      <c r="K244" s="93"/>
    </row>
    <row r="245" spans="1:11" s="83" customFormat="1" x14ac:dyDescent="0.25">
      <c r="A245" s="14"/>
      <c r="B245"/>
      <c r="C245"/>
      <c r="D245" s="16"/>
      <c r="E245"/>
      <c r="F245"/>
      <c r="G245"/>
      <c r="H245" s="10"/>
      <c r="I245" s="89"/>
      <c r="K245" s="93"/>
    </row>
    <row r="246" spans="1:11" s="83" customFormat="1" x14ac:dyDescent="0.25">
      <c r="A246" s="14"/>
      <c r="B246"/>
      <c r="C246"/>
      <c r="D246" s="16"/>
      <c r="E246"/>
      <c r="F246"/>
      <c r="G246"/>
      <c r="H246" s="10"/>
      <c r="I246" s="89"/>
      <c r="K246" s="93"/>
    </row>
    <row r="247" spans="1:11" s="83" customFormat="1" x14ac:dyDescent="0.25">
      <c r="A247" s="14"/>
      <c r="B247"/>
      <c r="C247"/>
      <c r="D247" s="16"/>
      <c r="E247"/>
      <c r="F247"/>
      <c r="G247"/>
      <c r="H247" s="10"/>
      <c r="I247" s="89"/>
      <c r="K247" s="93"/>
    </row>
    <row r="248" spans="1:11" s="83" customFormat="1" x14ac:dyDescent="0.25">
      <c r="A248" s="25"/>
      <c r="B248" s="26"/>
      <c r="C248" s="26"/>
      <c r="D248" s="31"/>
      <c r="E248" s="26"/>
      <c r="F248" s="26"/>
      <c r="G248" s="26"/>
      <c r="H248" s="29"/>
      <c r="I248" s="89"/>
      <c r="K248" s="93"/>
    </row>
    <row r="249" spans="1:11" s="83" customFormat="1" x14ac:dyDescent="0.25">
      <c r="A249" s="14"/>
      <c r="B249"/>
      <c r="C249"/>
      <c r="D249" s="3"/>
      <c r="E249"/>
      <c r="F249"/>
      <c r="G249"/>
      <c r="H249" s="5"/>
      <c r="I249" s="89"/>
      <c r="K249" s="93"/>
    </row>
    <row r="250" spans="1:11" s="83" customFormat="1" x14ac:dyDescent="0.25">
      <c r="A250" s="14"/>
      <c r="B250"/>
      <c r="C250"/>
      <c r="D250" s="2"/>
      <c r="E250"/>
      <c r="F250"/>
      <c r="G250"/>
      <c r="H250" s="10"/>
      <c r="I250" s="89"/>
      <c r="K250" s="93"/>
    </row>
    <row r="251" spans="1:11" s="83" customFormat="1" x14ac:dyDescent="0.25">
      <c r="A251" s="14"/>
      <c r="B251"/>
      <c r="C251"/>
      <c r="D251"/>
      <c r="E251"/>
      <c r="F251"/>
      <c r="G251"/>
      <c r="H251" s="10"/>
      <c r="I251" s="89"/>
      <c r="K251" s="93"/>
    </row>
    <row r="252" spans="1:11" s="83" customFormat="1" x14ac:dyDescent="0.25">
      <c r="A252" s="14"/>
      <c r="B252"/>
      <c r="C252"/>
      <c r="D252" s="2"/>
      <c r="E252"/>
      <c r="F252"/>
      <c r="G252"/>
      <c r="H252" s="10"/>
      <c r="I252" s="89"/>
      <c r="K252" s="93"/>
    </row>
    <row r="253" spans="1:11" s="83" customFormat="1" x14ac:dyDescent="0.25">
      <c r="A253" s="14"/>
      <c r="B253"/>
      <c r="C253"/>
      <c r="D253" s="16"/>
      <c r="E253"/>
      <c r="F253"/>
      <c r="G253"/>
      <c r="H253" s="10"/>
      <c r="I253" s="89"/>
      <c r="K253" s="93"/>
    </row>
    <row r="254" spans="1:11" s="83" customFormat="1" x14ac:dyDescent="0.25">
      <c r="A254" s="14"/>
      <c r="B254"/>
      <c r="C254"/>
      <c r="D254" s="16"/>
      <c r="E254"/>
      <c r="F254"/>
      <c r="G254"/>
      <c r="H254" s="10"/>
      <c r="I254" s="89"/>
      <c r="K254" s="93"/>
    </row>
    <row r="255" spans="1:11" s="83" customFormat="1" x14ac:dyDescent="0.25">
      <c r="A255" s="14"/>
      <c r="B255"/>
      <c r="C255"/>
      <c r="D255" s="2"/>
      <c r="E255"/>
      <c r="F255"/>
      <c r="G255"/>
      <c r="H255" s="10"/>
      <c r="I255" s="89"/>
      <c r="K255" s="93"/>
    </row>
    <row r="256" spans="1:11" s="83" customFormat="1" x14ac:dyDescent="0.25">
      <c r="A256" s="25"/>
      <c r="B256" s="26"/>
      <c r="C256" s="26"/>
      <c r="D256" s="31"/>
      <c r="E256" s="26"/>
      <c r="F256" s="26"/>
      <c r="G256" s="26"/>
      <c r="H256" s="29"/>
      <c r="I256" s="89"/>
      <c r="K256" s="93"/>
    </row>
    <row r="257" spans="1:11" s="83" customFormat="1" x14ac:dyDescent="0.25">
      <c r="A257" s="14"/>
      <c r="B257"/>
      <c r="C257"/>
      <c r="D257" s="16"/>
      <c r="E257"/>
      <c r="F257"/>
      <c r="G257"/>
      <c r="H257" s="10"/>
      <c r="I257" s="89"/>
      <c r="K257" s="93"/>
    </row>
    <row r="258" spans="1:11" s="83" customFormat="1" x14ac:dyDescent="0.25">
      <c r="A258" s="14"/>
      <c r="B258"/>
      <c r="C258"/>
      <c r="D258" s="2"/>
      <c r="E258"/>
      <c r="F258"/>
      <c r="G258"/>
      <c r="H258" s="10"/>
      <c r="I258" s="89"/>
      <c r="K258" s="93"/>
    </row>
    <row r="259" spans="1:11" s="83" customFormat="1" x14ac:dyDescent="0.25">
      <c r="A259" s="25"/>
      <c r="B259" s="26"/>
      <c r="C259" s="26"/>
      <c r="D259" s="32"/>
      <c r="E259" s="26"/>
      <c r="F259" s="26"/>
      <c r="G259" s="26"/>
      <c r="H259" s="29"/>
      <c r="I259" s="89"/>
      <c r="K259" s="93"/>
    </row>
    <row r="260" spans="1:11" s="83" customFormat="1" x14ac:dyDescent="0.25">
      <c r="A260" s="14"/>
      <c r="B260"/>
      <c r="C260"/>
      <c r="D260" s="3"/>
      <c r="E260"/>
      <c r="F260"/>
      <c r="G260"/>
      <c r="H260" s="10"/>
      <c r="I260" s="89"/>
      <c r="K260" s="93"/>
    </row>
    <row r="261" spans="1:11" s="83" customFormat="1" x14ac:dyDescent="0.25">
      <c r="A261" s="14"/>
      <c r="B261"/>
      <c r="C261"/>
      <c r="D261" s="3"/>
      <c r="E261"/>
      <c r="F261"/>
      <c r="G261"/>
      <c r="H261" s="5"/>
      <c r="I261" s="89"/>
      <c r="K261" s="93"/>
    </row>
    <row r="262" spans="1:11" s="83" customFormat="1" x14ac:dyDescent="0.25">
      <c r="A262" s="14"/>
      <c r="B262"/>
      <c r="C262"/>
      <c r="D262"/>
      <c r="E262"/>
      <c r="F262"/>
      <c r="G262"/>
      <c r="H262" s="10"/>
      <c r="I262" s="89"/>
      <c r="K262" s="93"/>
    </row>
    <row r="263" spans="1:11" s="83" customFormat="1" x14ac:dyDescent="0.25">
      <c r="A263" s="14"/>
      <c r="B263"/>
      <c r="C263"/>
      <c r="D263" s="2"/>
      <c r="E263"/>
      <c r="F263"/>
      <c r="G263"/>
      <c r="H263" s="10"/>
      <c r="I263" s="89"/>
      <c r="K263" s="93"/>
    </row>
    <row r="264" spans="1:11" s="83" customFormat="1" x14ac:dyDescent="0.25">
      <c r="A264" s="14"/>
      <c r="B264"/>
      <c r="C264"/>
      <c r="D264"/>
      <c r="E264"/>
      <c r="F264"/>
      <c r="G264"/>
      <c r="H264" s="5"/>
      <c r="I264" s="89"/>
      <c r="K264" s="93"/>
    </row>
    <row r="265" spans="1:11" s="83" customFormat="1" x14ac:dyDescent="0.25">
      <c r="A265" s="14"/>
      <c r="B265"/>
      <c r="C265"/>
      <c r="D265" s="2"/>
      <c r="E265"/>
      <c r="F265"/>
      <c r="G265"/>
      <c r="H265" s="10"/>
      <c r="I265" s="89"/>
      <c r="K265" s="93"/>
    </row>
    <row r="266" spans="1:11" s="83" customFormat="1" x14ac:dyDescent="0.25">
      <c r="A266" s="14"/>
      <c r="B266"/>
      <c r="C266"/>
      <c r="D266" s="2"/>
      <c r="E266"/>
      <c r="F266"/>
      <c r="G266"/>
      <c r="H266" s="10"/>
      <c r="I266" s="89"/>
      <c r="K266" s="93"/>
    </row>
    <row r="267" spans="1:11" s="83" customFormat="1" x14ac:dyDescent="0.25">
      <c r="A267" s="14"/>
      <c r="B267"/>
      <c r="C267"/>
      <c r="D267" s="2"/>
      <c r="E267"/>
      <c r="F267"/>
      <c r="G267"/>
      <c r="H267" s="10"/>
      <c r="I267" s="89"/>
      <c r="K267" s="93"/>
    </row>
    <row r="268" spans="1:11" s="83" customFormat="1" x14ac:dyDescent="0.25">
      <c r="A268" s="14"/>
      <c r="B268"/>
      <c r="C268"/>
      <c r="D268"/>
      <c r="E268"/>
      <c r="F268"/>
      <c r="G268"/>
      <c r="H268" s="10"/>
      <c r="I268" s="89"/>
      <c r="K268" s="93"/>
    </row>
    <row r="269" spans="1:11" s="83" customFormat="1" x14ac:dyDescent="0.25">
      <c r="A269" s="14"/>
      <c r="B269"/>
      <c r="C269"/>
      <c r="D269" s="3"/>
      <c r="E269"/>
      <c r="F269"/>
      <c r="G269"/>
      <c r="H269" s="10"/>
      <c r="I269" s="89"/>
      <c r="K269" s="93"/>
    </row>
    <row r="270" spans="1:11" s="83" customFormat="1" x14ac:dyDescent="0.25">
      <c r="A270" s="14"/>
      <c r="B270"/>
      <c r="C270"/>
      <c r="D270" s="16"/>
      <c r="E270"/>
      <c r="F270"/>
      <c r="G270"/>
      <c r="H270" s="5"/>
      <c r="I270" s="89"/>
      <c r="K270" s="93"/>
    </row>
    <row r="271" spans="1:11" s="83" customFormat="1" x14ac:dyDescent="0.25">
      <c r="A271" s="14"/>
      <c r="B271"/>
      <c r="C271"/>
      <c r="D271" s="3"/>
      <c r="E271"/>
      <c r="F271"/>
      <c r="G271"/>
      <c r="H271" s="10"/>
      <c r="I271" s="89"/>
      <c r="K271" s="93"/>
    </row>
    <row r="272" spans="1:11" s="83" customFormat="1" x14ac:dyDescent="0.25">
      <c r="A272" s="14"/>
      <c r="B272"/>
      <c r="C272"/>
      <c r="D272" s="3"/>
      <c r="E272"/>
      <c r="F272"/>
      <c r="G272"/>
      <c r="H272" s="10"/>
      <c r="I272" s="89"/>
      <c r="K272" s="93"/>
    </row>
    <row r="273" spans="1:11" s="83" customFormat="1" x14ac:dyDescent="0.25">
      <c r="A273" s="14"/>
      <c r="B273"/>
      <c r="C273"/>
      <c r="D273" s="3"/>
      <c r="E273"/>
      <c r="F273"/>
      <c r="G273"/>
      <c r="H273" s="5"/>
      <c r="I273" s="89"/>
      <c r="K273" s="93"/>
    </row>
    <row r="274" spans="1:11" s="83" customFormat="1" x14ac:dyDescent="0.25">
      <c r="A274" s="25"/>
      <c r="B274" s="26"/>
      <c r="C274" s="26"/>
      <c r="D274" s="27"/>
      <c r="E274" s="26"/>
      <c r="F274" s="26"/>
      <c r="G274" s="26"/>
      <c r="H274" s="28"/>
      <c r="I274" s="89"/>
      <c r="K274" s="93"/>
    </row>
    <row r="275" spans="1:11" s="83" customFormat="1" x14ac:dyDescent="0.25">
      <c r="A275" s="14"/>
      <c r="B275"/>
      <c r="C275"/>
      <c r="D275"/>
      <c r="E275"/>
      <c r="F275"/>
      <c r="G275"/>
      <c r="H275" s="10"/>
      <c r="I275" s="89"/>
      <c r="K275" s="93"/>
    </row>
    <row r="276" spans="1:11" s="83" customFormat="1" x14ac:dyDescent="0.25">
      <c r="A276" s="14"/>
      <c r="B276"/>
      <c r="C276"/>
      <c r="D276" s="3"/>
      <c r="E276"/>
      <c r="F276"/>
      <c r="G276"/>
      <c r="H276" s="5"/>
      <c r="I276" s="89"/>
      <c r="K276" s="93"/>
    </row>
    <row r="277" spans="1:11" s="83" customFormat="1" x14ac:dyDescent="0.25">
      <c r="A277" s="25"/>
      <c r="B277" s="26"/>
      <c r="C277" s="26"/>
      <c r="D277" s="26"/>
      <c r="E277" s="26"/>
      <c r="F277" s="26"/>
      <c r="G277" s="26"/>
      <c r="H277" s="29"/>
      <c r="I277" s="89"/>
      <c r="K277" s="93"/>
    </row>
    <row r="278" spans="1:11" s="83" customFormat="1" x14ac:dyDescent="0.25">
      <c r="A278" s="14"/>
      <c r="B278"/>
      <c r="C278"/>
      <c r="D278" s="3"/>
      <c r="E278"/>
      <c r="F278"/>
      <c r="G278"/>
      <c r="H278" s="10"/>
      <c r="I278" s="89"/>
      <c r="K278" s="93"/>
    </row>
    <row r="279" spans="1:11" s="83" customFormat="1" x14ac:dyDescent="0.25">
      <c r="A279" s="25"/>
      <c r="B279" s="26"/>
      <c r="C279" s="26"/>
      <c r="D279" s="27"/>
      <c r="E279" s="26"/>
      <c r="F279" s="26"/>
      <c r="G279" s="26"/>
      <c r="H279" s="28"/>
      <c r="I279" s="89"/>
      <c r="K279" s="93"/>
    </row>
    <row r="280" spans="1:11" s="83" customFormat="1" x14ac:dyDescent="0.25">
      <c r="A280" s="14"/>
      <c r="B280"/>
      <c r="C280"/>
      <c r="D280"/>
      <c r="E280"/>
      <c r="F280"/>
      <c r="G280"/>
      <c r="H280" s="5"/>
      <c r="I280" s="89"/>
      <c r="K280" s="93"/>
    </row>
    <row r="281" spans="1:11" s="83" customFormat="1" x14ac:dyDescent="0.25">
      <c r="A281" s="14"/>
      <c r="B281"/>
      <c r="C281"/>
      <c r="D281"/>
      <c r="E281"/>
      <c r="F281"/>
      <c r="G281"/>
      <c r="H281" s="10"/>
      <c r="I281" s="89"/>
      <c r="K281" s="93"/>
    </row>
    <row r="282" spans="1:11" s="83" customFormat="1" x14ac:dyDescent="0.25">
      <c r="A282" s="15"/>
      <c r="B282" s="2"/>
      <c r="C282" s="2"/>
      <c r="D282"/>
      <c r="E282" s="2"/>
      <c r="F282" s="2"/>
      <c r="G282" s="2"/>
      <c r="H282" s="13"/>
      <c r="I282" s="89"/>
      <c r="K282" s="93"/>
    </row>
    <row r="283" spans="1:11" s="83" customFormat="1" x14ac:dyDescent="0.25">
      <c r="A283" s="14"/>
      <c r="B283"/>
      <c r="C283"/>
      <c r="D283" s="16"/>
      <c r="E283"/>
      <c r="F283"/>
      <c r="G283"/>
      <c r="H283" s="10"/>
      <c r="I283" s="89"/>
      <c r="K283" s="93"/>
    </row>
    <row r="284" spans="1:11" s="83" customFormat="1" x14ac:dyDescent="0.25">
      <c r="A284" s="14"/>
      <c r="B284"/>
      <c r="C284"/>
      <c r="D284" s="2"/>
      <c r="E284"/>
      <c r="F284"/>
      <c r="G284"/>
      <c r="H284" s="10"/>
      <c r="I284" s="89"/>
      <c r="K284" s="93"/>
    </row>
    <row r="285" spans="1:11" s="83" customFormat="1" x14ac:dyDescent="0.25">
      <c r="A285" s="14"/>
      <c r="B285"/>
      <c r="C285"/>
      <c r="D285"/>
      <c r="E285"/>
      <c r="F285"/>
      <c r="G285"/>
      <c r="H285" s="10"/>
      <c r="I285" s="89"/>
      <c r="K285" s="93"/>
    </row>
    <row r="286" spans="1:11" s="83" customFormat="1" x14ac:dyDescent="0.25">
      <c r="A286" s="14"/>
      <c r="B286"/>
      <c r="C286"/>
      <c r="D286" s="2"/>
      <c r="E286"/>
      <c r="F286"/>
      <c r="G286"/>
      <c r="H286" s="10"/>
      <c r="I286" s="89"/>
      <c r="K286" s="93"/>
    </row>
    <row r="287" spans="1:11" s="83" customFormat="1" x14ac:dyDescent="0.25">
      <c r="A287" s="14"/>
      <c r="B287"/>
      <c r="C287"/>
      <c r="D287" s="3"/>
      <c r="E287"/>
      <c r="F287"/>
      <c r="G287"/>
      <c r="H287" s="10"/>
      <c r="I287" s="89"/>
      <c r="K287" s="93"/>
    </row>
    <row r="288" spans="1:11" s="83" customFormat="1" x14ac:dyDescent="0.25">
      <c r="A288" s="14"/>
      <c r="B288"/>
      <c r="C288"/>
      <c r="D288" s="3"/>
      <c r="E288"/>
      <c r="F288"/>
      <c r="G288"/>
      <c r="H288" s="10"/>
      <c r="I288" s="89"/>
      <c r="K288" s="93"/>
    </row>
    <row r="289" spans="1:11" s="83" customFormat="1" x14ac:dyDescent="0.25">
      <c r="A289" s="14"/>
      <c r="B289"/>
      <c r="C289"/>
      <c r="D289" s="2"/>
      <c r="E289"/>
      <c r="F289"/>
      <c r="G289"/>
      <c r="H289" s="10"/>
      <c r="I289" s="89"/>
      <c r="K289" s="93"/>
    </row>
    <row r="290" spans="1:11" s="83" customFormat="1" x14ac:dyDescent="0.25">
      <c r="A290" s="14"/>
      <c r="B290"/>
      <c r="C290"/>
      <c r="D290"/>
      <c r="E290"/>
      <c r="F290"/>
      <c r="G290"/>
      <c r="H290" s="5"/>
      <c r="I290" s="89"/>
      <c r="K290" s="93"/>
    </row>
    <row r="291" spans="1:11" s="83" customFormat="1" x14ac:dyDescent="0.25">
      <c r="A291" s="14"/>
      <c r="B291"/>
      <c r="C291"/>
      <c r="D291" s="3"/>
      <c r="E291"/>
      <c r="F291"/>
      <c r="G291"/>
      <c r="H291" s="5"/>
      <c r="I291" s="89"/>
      <c r="K291" s="93"/>
    </row>
    <row r="292" spans="1:11" s="83" customFormat="1" x14ac:dyDescent="0.25">
      <c r="A292" s="15"/>
      <c r="B292" s="2"/>
      <c r="C292" s="2"/>
      <c r="D292" s="16"/>
      <c r="E292" s="2"/>
      <c r="F292" s="2"/>
      <c r="G292" s="2"/>
      <c r="H292" s="11"/>
      <c r="I292" s="89"/>
      <c r="K292" s="93"/>
    </row>
    <row r="293" spans="1:11" s="83" customFormat="1" x14ac:dyDescent="0.25">
      <c r="A293" s="14"/>
      <c r="B293"/>
      <c r="C293"/>
      <c r="D293" s="16"/>
      <c r="E293"/>
      <c r="F293"/>
      <c r="G293"/>
      <c r="H293" s="10"/>
      <c r="I293" s="89"/>
      <c r="K293" s="93"/>
    </row>
    <row r="294" spans="1:11" s="83" customFormat="1" x14ac:dyDescent="0.25">
      <c r="A294" s="14"/>
      <c r="B294"/>
      <c r="C294"/>
      <c r="D294"/>
      <c r="E294"/>
      <c r="F294"/>
      <c r="G294"/>
      <c r="H294" s="10"/>
      <c r="I294" s="89"/>
      <c r="K294" s="93"/>
    </row>
    <row r="295" spans="1:11" s="83" customFormat="1" x14ac:dyDescent="0.25">
      <c r="A295" s="14"/>
      <c r="B295"/>
      <c r="C295"/>
      <c r="D295" s="2"/>
      <c r="E295"/>
      <c r="F295"/>
      <c r="G295"/>
      <c r="H295" s="10"/>
      <c r="I295" s="89"/>
      <c r="K295" s="93"/>
    </row>
    <row r="296" spans="1:11" s="83" customFormat="1" x14ac:dyDescent="0.25">
      <c r="A296" s="14"/>
      <c r="B296"/>
      <c r="C296"/>
      <c r="D296" s="2"/>
      <c r="E296"/>
      <c r="F296"/>
      <c r="G296"/>
      <c r="H296" s="10"/>
      <c r="I296" s="89"/>
      <c r="K296" s="93"/>
    </row>
    <row r="297" spans="1:11" s="83" customFormat="1" x14ac:dyDescent="0.25">
      <c r="A297" s="14"/>
      <c r="B297"/>
      <c r="C297"/>
      <c r="D297"/>
      <c r="E297"/>
      <c r="F297"/>
      <c r="G297"/>
      <c r="H297" s="5"/>
      <c r="I297" s="89"/>
      <c r="K297" s="93"/>
    </row>
    <row r="298" spans="1:11" s="83" customFormat="1" x14ac:dyDescent="0.25">
      <c r="A298" s="25"/>
      <c r="B298" s="26"/>
      <c r="C298" s="26"/>
      <c r="D298" s="31"/>
      <c r="E298" s="26"/>
      <c r="F298" s="26"/>
      <c r="G298" s="26"/>
      <c r="H298" s="29"/>
      <c r="I298" s="89"/>
      <c r="K298" s="93"/>
    </row>
    <row r="299" spans="1:11" s="83" customFormat="1" x14ac:dyDescent="0.25">
      <c r="A299" s="25"/>
      <c r="B299" s="26"/>
      <c r="C299" s="26"/>
      <c r="D299" s="32"/>
      <c r="E299" s="26"/>
      <c r="F299" s="26"/>
      <c r="G299" s="26"/>
      <c r="H299" s="29"/>
      <c r="I299" s="89"/>
      <c r="K299" s="93"/>
    </row>
    <row r="300" spans="1:11" s="83" customFormat="1" x14ac:dyDescent="0.25">
      <c r="A300" s="15"/>
      <c r="B300" s="2"/>
      <c r="C300" s="2"/>
      <c r="D300" s="16"/>
      <c r="E300" s="2"/>
      <c r="F300" s="2"/>
      <c r="G300" s="2"/>
      <c r="H300" s="11"/>
      <c r="I300" s="89"/>
      <c r="K300" s="93"/>
    </row>
    <row r="301" spans="1:11" s="83" customFormat="1" x14ac:dyDescent="0.25">
      <c r="A301" s="14"/>
      <c r="B301"/>
      <c r="C301"/>
      <c r="D301" s="3"/>
      <c r="E301"/>
      <c r="F301"/>
      <c r="G301"/>
      <c r="H301" s="5"/>
      <c r="I301" s="89"/>
      <c r="K301" s="93"/>
    </row>
    <row r="302" spans="1:11" s="83" customFormat="1" x14ac:dyDescent="0.25">
      <c r="A302" s="25"/>
      <c r="B302" s="26"/>
      <c r="C302" s="26"/>
      <c r="D302" s="26"/>
      <c r="E302" s="26"/>
      <c r="F302" s="26"/>
      <c r="G302" s="26"/>
      <c r="H302" s="29"/>
      <c r="I302" s="89"/>
      <c r="K302" s="93"/>
    </row>
    <row r="303" spans="1:11" s="83" customFormat="1" x14ac:dyDescent="0.25">
      <c r="A303" s="14"/>
      <c r="B303"/>
      <c r="C303"/>
      <c r="D303"/>
      <c r="E303"/>
      <c r="F303"/>
      <c r="G303"/>
      <c r="H303" s="10"/>
      <c r="I303" s="89"/>
      <c r="K303" s="93"/>
    </row>
    <row r="304" spans="1:11" s="83" customFormat="1" x14ac:dyDescent="0.25">
      <c r="A304" s="14"/>
      <c r="B304"/>
      <c r="C304"/>
      <c r="D304"/>
      <c r="E304"/>
      <c r="F304"/>
      <c r="G304"/>
      <c r="H304" s="10"/>
      <c r="I304" s="89"/>
      <c r="K304" s="93"/>
    </row>
    <row r="305" spans="1:11" s="83" customFormat="1" x14ac:dyDescent="0.25">
      <c r="A305" s="14"/>
      <c r="B305"/>
      <c r="C305"/>
      <c r="D305" s="16"/>
      <c r="E305"/>
      <c r="F305"/>
      <c r="G305"/>
      <c r="H305" s="10"/>
      <c r="I305" s="89"/>
      <c r="K305" s="93"/>
    </row>
    <row r="306" spans="1:11" s="83" customFormat="1" x14ac:dyDescent="0.25">
      <c r="A306" s="14"/>
      <c r="B306"/>
      <c r="C306"/>
      <c r="D306" s="16"/>
      <c r="E306"/>
      <c r="F306"/>
      <c r="G306"/>
      <c r="H306" s="10"/>
      <c r="I306" s="89"/>
      <c r="K306" s="93"/>
    </row>
    <row r="307" spans="1:11" s="83" customFormat="1" x14ac:dyDescent="0.25">
      <c r="A307" s="14"/>
      <c r="B307"/>
      <c r="C307"/>
      <c r="D307" s="3"/>
      <c r="E307"/>
      <c r="F307"/>
      <c r="G307"/>
      <c r="H307" s="10"/>
      <c r="I307" s="89"/>
      <c r="K307" s="93"/>
    </row>
    <row r="308" spans="1:11" s="83" customFormat="1" x14ac:dyDescent="0.25">
      <c r="A308" s="25"/>
      <c r="B308" s="26"/>
      <c r="C308" s="26"/>
      <c r="D308" s="34"/>
      <c r="E308" s="26"/>
      <c r="F308" s="26"/>
      <c r="G308" s="26"/>
      <c r="H308" s="28"/>
      <c r="I308" s="89"/>
      <c r="K308" s="93"/>
    </row>
    <row r="309" spans="1:11" s="83" customFormat="1" x14ac:dyDescent="0.25">
      <c r="A309" s="14"/>
      <c r="B309"/>
      <c r="C309"/>
      <c r="D309" s="2"/>
      <c r="E309"/>
      <c r="F309"/>
      <c r="G309"/>
      <c r="H309" s="10"/>
      <c r="I309" s="89"/>
      <c r="K309" s="93"/>
    </row>
    <row r="310" spans="1:11" s="83" customFormat="1" x14ac:dyDescent="0.25">
      <c r="A310" s="14"/>
      <c r="B310"/>
      <c r="C310"/>
      <c r="D310" s="16"/>
      <c r="E310"/>
      <c r="F310"/>
      <c r="G310"/>
      <c r="H310" s="10"/>
      <c r="I310" s="89"/>
      <c r="K310" s="93"/>
    </row>
    <row r="311" spans="1:11" s="83" customFormat="1" x14ac:dyDescent="0.25">
      <c r="A311" s="14"/>
      <c r="B311"/>
      <c r="C311"/>
      <c r="D311" s="16"/>
      <c r="E311"/>
      <c r="F311"/>
      <c r="G311"/>
      <c r="H311" s="10"/>
      <c r="I311" s="89"/>
      <c r="K311" s="93"/>
    </row>
    <row r="312" spans="1:11" s="83" customFormat="1" x14ac:dyDescent="0.25">
      <c r="A312" s="14"/>
      <c r="B312"/>
      <c r="C312"/>
      <c r="D312"/>
      <c r="E312"/>
      <c r="F312"/>
      <c r="G312"/>
      <c r="H312" s="10"/>
      <c r="I312" s="200"/>
      <c r="K312" s="93"/>
    </row>
    <row r="313" spans="1:11" s="83" customFormat="1" x14ac:dyDescent="0.25">
      <c r="A313" s="14"/>
      <c r="B313"/>
      <c r="C313"/>
      <c r="D313"/>
      <c r="E313"/>
      <c r="F313"/>
      <c r="G313"/>
      <c r="H313" s="10"/>
      <c r="I313" s="200"/>
      <c r="K313" s="93"/>
    </row>
    <row r="314" spans="1:11" s="83" customFormat="1" x14ac:dyDescent="0.25">
      <c r="A314" s="14"/>
      <c r="B314"/>
      <c r="C314"/>
      <c r="D314" s="2"/>
      <c r="E314"/>
      <c r="F314"/>
      <c r="G314"/>
      <c r="H314" s="10"/>
      <c r="I314" s="200"/>
      <c r="K314" s="93"/>
    </row>
    <row r="315" spans="1:11" s="83" customFormat="1" x14ac:dyDescent="0.25">
      <c r="A315" s="14"/>
      <c r="B315"/>
      <c r="C315"/>
      <c r="D315" s="3"/>
      <c r="E315"/>
      <c r="F315"/>
      <c r="G315"/>
      <c r="H315" s="10"/>
      <c r="I315" s="200"/>
      <c r="K315" s="93"/>
    </row>
    <row r="316" spans="1:11" s="83" customFormat="1" x14ac:dyDescent="0.25">
      <c r="A316" s="14"/>
      <c r="B316"/>
      <c r="C316"/>
      <c r="D316" s="3"/>
      <c r="E316"/>
      <c r="F316"/>
      <c r="G316"/>
      <c r="H316" s="10"/>
      <c r="I316" s="200"/>
      <c r="K316" s="93"/>
    </row>
    <row r="317" spans="1:11" s="83" customFormat="1" x14ac:dyDescent="0.25">
      <c r="A317" s="14"/>
      <c r="B317"/>
      <c r="C317"/>
      <c r="D317"/>
      <c r="E317"/>
      <c r="F317"/>
      <c r="G317"/>
      <c r="H317" s="10"/>
      <c r="I317" s="200"/>
      <c r="K317" s="93"/>
    </row>
    <row r="318" spans="1:11" s="83" customFormat="1" x14ac:dyDescent="0.25">
      <c r="A318" s="14"/>
      <c r="B318"/>
      <c r="C318"/>
      <c r="D318" s="16"/>
      <c r="E318"/>
      <c r="F318"/>
      <c r="G318"/>
      <c r="H318" s="10"/>
      <c r="I318" s="200"/>
      <c r="K318" s="93"/>
    </row>
    <row r="319" spans="1:11" s="83" customFormat="1" x14ac:dyDescent="0.25">
      <c r="A319" s="25"/>
      <c r="B319" s="26"/>
      <c r="C319" s="26"/>
      <c r="D319" s="26"/>
      <c r="E319" s="26"/>
      <c r="F319" s="26"/>
      <c r="G319" s="26"/>
      <c r="H319" s="29"/>
      <c r="I319" s="200"/>
      <c r="K319" s="93"/>
    </row>
    <row r="320" spans="1:11" s="83" customFormat="1" x14ac:dyDescent="0.25">
      <c r="A320" s="25"/>
      <c r="B320" s="26"/>
      <c r="C320" s="26"/>
      <c r="D320" s="26"/>
      <c r="E320" s="26"/>
      <c r="F320" s="26"/>
      <c r="G320" s="26"/>
      <c r="H320" s="29"/>
      <c r="I320" s="200"/>
      <c r="K320" s="93"/>
    </row>
    <row r="321" spans="1:11" s="83" customFormat="1" x14ac:dyDescent="0.25">
      <c r="A321" s="14"/>
      <c r="B321"/>
      <c r="C321"/>
      <c r="D321" s="3"/>
      <c r="E321"/>
      <c r="F321"/>
      <c r="G321"/>
      <c r="H321" s="10"/>
      <c r="I321" s="200"/>
      <c r="K321" s="93"/>
    </row>
    <row r="322" spans="1:11" s="83" customFormat="1" x14ac:dyDescent="0.25">
      <c r="A322" s="14"/>
      <c r="B322"/>
      <c r="C322"/>
      <c r="D322" s="3"/>
      <c r="E322"/>
      <c r="F322"/>
      <c r="G322"/>
      <c r="H322" s="10"/>
      <c r="I322" s="200"/>
      <c r="K322" s="93"/>
    </row>
    <row r="323" spans="1:11" s="83" customFormat="1" x14ac:dyDescent="0.25">
      <c r="A323" s="14"/>
      <c r="B323"/>
      <c r="C323"/>
      <c r="D323"/>
      <c r="E323"/>
      <c r="F323"/>
      <c r="G323"/>
      <c r="H323" s="10"/>
      <c r="I323" s="200"/>
      <c r="K323" s="93"/>
    </row>
    <row r="324" spans="1:11" s="83" customFormat="1" x14ac:dyDescent="0.25">
      <c r="A324" s="14"/>
      <c r="B324"/>
      <c r="C324"/>
      <c r="D324" s="3"/>
      <c r="E324"/>
      <c r="F324"/>
      <c r="G324"/>
      <c r="H324" s="10"/>
      <c r="I324" s="200"/>
      <c r="K324" s="93"/>
    </row>
    <row r="325" spans="1:11" s="83" customFormat="1" x14ac:dyDescent="0.25">
      <c r="A325" s="14"/>
      <c r="B325"/>
      <c r="C325"/>
      <c r="D325"/>
      <c r="E325"/>
      <c r="F325"/>
      <c r="G325"/>
      <c r="H325" s="10"/>
      <c r="I325" s="200"/>
      <c r="K325" s="93"/>
    </row>
    <row r="326" spans="1:11" s="83" customFormat="1" x14ac:dyDescent="0.25">
      <c r="A326" s="14"/>
      <c r="B326"/>
      <c r="C326"/>
      <c r="D326"/>
      <c r="E326"/>
      <c r="F326"/>
      <c r="G326"/>
      <c r="H326" s="10"/>
      <c r="I326" s="200"/>
      <c r="K326" s="93"/>
    </row>
    <row r="327" spans="1:11" s="83" customFormat="1" x14ac:dyDescent="0.25">
      <c r="A327" s="14"/>
      <c r="B327"/>
      <c r="C327"/>
      <c r="D327" s="3"/>
      <c r="E327"/>
      <c r="F327"/>
      <c r="G327"/>
      <c r="H327" s="5"/>
      <c r="I327" s="200"/>
      <c r="K327" s="93"/>
    </row>
    <row r="328" spans="1:11" s="83" customFormat="1" x14ac:dyDescent="0.25">
      <c r="A328" s="14"/>
      <c r="B328"/>
      <c r="C328"/>
      <c r="D328" s="3"/>
      <c r="E328"/>
      <c r="F328"/>
      <c r="G328"/>
      <c r="H328" s="5"/>
      <c r="I328" s="200"/>
      <c r="K328" s="93"/>
    </row>
    <row r="329" spans="1:11" s="83" customFormat="1" x14ac:dyDescent="0.25">
      <c r="A329" s="14"/>
      <c r="B329"/>
      <c r="C329"/>
      <c r="D329" s="2"/>
      <c r="E329"/>
      <c r="F329"/>
      <c r="G329"/>
      <c r="H329" s="10"/>
      <c r="I329" s="200"/>
      <c r="K329" s="93"/>
    </row>
    <row r="330" spans="1:11" s="83" customFormat="1" x14ac:dyDescent="0.25">
      <c r="A330" s="14"/>
      <c r="B330"/>
      <c r="C330"/>
      <c r="D330"/>
      <c r="E330"/>
      <c r="F330"/>
      <c r="G330"/>
      <c r="H330" s="10"/>
      <c r="I330" s="200"/>
      <c r="K330" s="93"/>
    </row>
    <row r="331" spans="1:11" s="83" customFormat="1" x14ac:dyDescent="0.25">
      <c r="A331" s="14"/>
      <c r="B331"/>
      <c r="C331"/>
      <c r="D331" s="3"/>
      <c r="E331"/>
      <c r="F331"/>
      <c r="G331"/>
      <c r="H331" s="10"/>
      <c r="I331" s="10"/>
      <c r="K331" s="93"/>
    </row>
    <row r="332" spans="1:11" s="83" customFormat="1" x14ac:dyDescent="0.25">
      <c r="A332" s="14"/>
      <c r="B332"/>
      <c r="C332"/>
      <c r="D332" s="2"/>
      <c r="E332"/>
      <c r="F332"/>
      <c r="G332"/>
      <c r="H332" s="10"/>
      <c r="I332" s="38"/>
      <c r="K332" s="93"/>
    </row>
    <row r="333" spans="1:11" s="83" customFormat="1" x14ac:dyDescent="0.25">
      <c r="A333" s="14"/>
      <c r="B333"/>
      <c r="C333"/>
      <c r="D333" s="3"/>
      <c r="E333"/>
      <c r="F333"/>
      <c r="G333"/>
      <c r="H333" s="10"/>
      <c r="I333"/>
      <c r="K333" s="93"/>
    </row>
    <row r="334" spans="1:11" s="83" customFormat="1" x14ac:dyDescent="0.25">
      <c r="A334" s="14"/>
      <c r="B334"/>
      <c r="C334"/>
      <c r="D334"/>
      <c r="E334"/>
      <c r="F334"/>
      <c r="G334"/>
      <c r="H334" s="10"/>
      <c r="I334" s="10"/>
      <c r="K334" s="93"/>
    </row>
    <row r="335" spans="1:11" s="83" customFormat="1" x14ac:dyDescent="0.25">
      <c r="A335" s="14"/>
      <c r="B335"/>
      <c r="C335"/>
      <c r="D335" s="3"/>
      <c r="E335"/>
      <c r="F335"/>
      <c r="G335"/>
      <c r="H335" s="10"/>
      <c r="I335"/>
      <c r="K335" s="93"/>
    </row>
    <row r="336" spans="1:11" s="83" customFormat="1" x14ac:dyDescent="0.25">
      <c r="A336" s="14"/>
      <c r="B336"/>
      <c r="C336"/>
      <c r="D336" s="3"/>
      <c r="E336"/>
      <c r="F336"/>
      <c r="G336"/>
      <c r="H336" s="10"/>
      <c r="I336"/>
      <c r="K336" s="93"/>
    </row>
    <row r="337" spans="1:11" s="83" customFormat="1" x14ac:dyDescent="0.25">
      <c r="A337" s="14"/>
      <c r="B337"/>
      <c r="C337"/>
      <c r="D337" s="3"/>
      <c r="E337"/>
      <c r="F337"/>
      <c r="G337"/>
      <c r="H337" s="10"/>
      <c r="I337"/>
      <c r="K337" s="93"/>
    </row>
    <row r="338" spans="1:11" s="83" customFormat="1" x14ac:dyDescent="0.25">
      <c r="A338" s="14"/>
      <c r="B338"/>
      <c r="C338"/>
      <c r="D338"/>
      <c r="E338"/>
      <c r="F338"/>
      <c r="G338"/>
      <c r="H338" s="10"/>
      <c r="I338" s="10"/>
      <c r="K338" s="93"/>
    </row>
    <row r="339" spans="1:11" s="83" customFormat="1" x14ac:dyDescent="0.25">
      <c r="A339" s="14"/>
      <c r="B339"/>
      <c r="C339"/>
      <c r="D339"/>
      <c r="E339"/>
      <c r="F339"/>
      <c r="G339"/>
      <c r="H339" s="5"/>
      <c r="I339" s="10"/>
      <c r="K339" s="93"/>
    </row>
    <row r="340" spans="1:11" s="83" customFormat="1" x14ac:dyDescent="0.25">
      <c r="A340" s="25"/>
      <c r="B340" s="26"/>
      <c r="C340" s="26"/>
      <c r="D340" s="26"/>
      <c r="E340" s="26"/>
      <c r="F340" s="26"/>
      <c r="G340" s="26"/>
      <c r="H340" s="29"/>
      <c r="I340" s="10"/>
      <c r="K340" s="93"/>
    </row>
    <row r="341" spans="1:11" s="83" customFormat="1" x14ac:dyDescent="0.25">
      <c r="A341" s="25"/>
      <c r="B341" s="26"/>
      <c r="C341" s="26"/>
      <c r="D341" s="26"/>
      <c r="E341" s="26"/>
      <c r="F341" s="26"/>
      <c r="G341" s="26"/>
      <c r="H341" s="29"/>
      <c r="I341" s="10"/>
      <c r="K341" s="93"/>
    </row>
    <row r="342" spans="1:11" s="83" customFormat="1" x14ac:dyDescent="0.25">
      <c r="A342" s="14"/>
      <c r="B342"/>
      <c r="C342"/>
      <c r="D342"/>
      <c r="E342"/>
      <c r="F342"/>
      <c r="G342"/>
      <c r="H342" s="10"/>
      <c r="I342" s="10"/>
      <c r="K342" s="93"/>
    </row>
    <row r="343" spans="1:11" s="83" customFormat="1" x14ac:dyDescent="0.25">
      <c r="A343" s="14"/>
      <c r="B343"/>
      <c r="C343"/>
      <c r="D343"/>
      <c r="E343"/>
      <c r="F343"/>
      <c r="G343"/>
      <c r="H343" s="5"/>
      <c r="I343" s="10"/>
      <c r="K343" s="93"/>
    </row>
    <row r="344" spans="1:11" s="83" customFormat="1" x14ac:dyDescent="0.25">
      <c r="A344" s="14"/>
      <c r="B344"/>
      <c r="C344"/>
      <c r="D344" s="3"/>
      <c r="E344"/>
      <c r="F344"/>
      <c r="G344"/>
      <c r="H344" s="10"/>
      <c r="I344" s="10"/>
      <c r="K344" s="93"/>
    </row>
    <row r="345" spans="1:11" s="83" customFormat="1" x14ac:dyDescent="0.25">
      <c r="A345" s="14"/>
      <c r="B345"/>
      <c r="C345"/>
      <c r="D345"/>
      <c r="E345"/>
      <c r="F345"/>
      <c r="G345"/>
      <c r="H345" s="5"/>
      <c r="I345" s="10"/>
      <c r="K345" s="93"/>
    </row>
    <row r="346" spans="1:11" s="83" customFormat="1" x14ac:dyDescent="0.25">
      <c r="A346" s="14"/>
      <c r="B346"/>
      <c r="C346"/>
      <c r="D346"/>
      <c r="E346"/>
      <c r="F346"/>
      <c r="G346"/>
      <c r="H346" s="5"/>
      <c r="I346" s="10"/>
      <c r="K346" s="93"/>
    </row>
    <row r="347" spans="1:11" s="83" customFormat="1" x14ac:dyDescent="0.25">
      <c r="A347" s="14"/>
      <c r="B347"/>
      <c r="C347"/>
      <c r="D347"/>
      <c r="E347"/>
      <c r="F347"/>
      <c r="G347"/>
      <c r="H347" s="10"/>
      <c r="I347" s="10"/>
      <c r="K347" s="93"/>
    </row>
    <row r="348" spans="1:11" s="83" customFormat="1" x14ac:dyDescent="0.25">
      <c r="A348" s="25"/>
      <c r="B348" s="26"/>
      <c r="C348" s="26"/>
      <c r="D348" s="31"/>
      <c r="E348" s="26"/>
      <c r="F348" s="26"/>
      <c r="G348" s="26"/>
      <c r="H348" s="29"/>
      <c r="I348" s="10"/>
      <c r="J348" s="37"/>
      <c r="K348" s="93"/>
    </row>
    <row r="349" spans="1:11" s="83" customFormat="1" x14ac:dyDescent="0.25">
      <c r="A349" s="15"/>
      <c r="B349" s="2"/>
      <c r="C349" s="2"/>
      <c r="D349" s="2"/>
      <c r="E349" s="2"/>
      <c r="F349" s="2"/>
      <c r="G349" s="2"/>
      <c r="H349" s="13"/>
      <c r="I349" s="10"/>
      <c r="J349" s="37"/>
      <c r="K349" s="93"/>
    </row>
    <row r="350" spans="1:11" s="83" customFormat="1" x14ac:dyDescent="0.25">
      <c r="A350" s="14"/>
      <c r="B350"/>
      <c r="C350"/>
      <c r="D350" s="3"/>
      <c r="E350"/>
      <c r="F350"/>
      <c r="G350"/>
      <c r="H350" s="10"/>
      <c r="I350" s="10"/>
      <c r="J350" s="37"/>
      <c r="K350" s="202"/>
    </row>
    <row r="351" spans="1:11" s="83" customFormat="1" x14ac:dyDescent="0.25">
      <c r="A351" s="14"/>
      <c r="B351"/>
      <c r="C351"/>
      <c r="D351"/>
      <c r="E351"/>
      <c r="F351"/>
      <c r="G351"/>
      <c r="H351" s="10"/>
      <c r="I351"/>
      <c r="J351" s="37"/>
      <c r="K351" s="202"/>
    </row>
    <row r="352" spans="1:11" s="83" customFormat="1" x14ac:dyDescent="0.25">
      <c r="A352" s="14"/>
      <c r="B352"/>
      <c r="C352"/>
      <c r="D352" s="16"/>
      <c r="E352"/>
      <c r="F352"/>
      <c r="G352"/>
      <c r="H352" s="10"/>
      <c r="I352" s="38"/>
      <c r="J352" s="104"/>
      <c r="K352" s="202"/>
    </row>
    <row r="353" spans="1:11" s="83" customFormat="1" x14ac:dyDescent="0.25">
      <c r="A353" s="14"/>
      <c r="B353"/>
      <c r="C353"/>
      <c r="D353"/>
      <c r="E353"/>
      <c r="F353"/>
      <c r="G353"/>
      <c r="H353" s="10"/>
      <c r="I353"/>
      <c r="J353" s="37"/>
      <c r="K353" s="202"/>
    </row>
    <row r="354" spans="1:11" s="83" customFormat="1" x14ac:dyDescent="0.25">
      <c r="A354" s="14"/>
      <c r="B354"/>
      <c r="C354"/>
      <c r="D354" s="3"/>
      <c r="E354"/>
      <c r="F354"/>
      <c r="G354"/>
      <c r="H354" s="10"/>
      <c r="I354" s="10"/>
      <c r="J354" s="37"/>
      <c r="K354" s="202"/>
    </row>
    <row r="355" spans="1:11" s="83" customFormat="1" x14ac:dyDescent="0.25">
      <c r="A355" s="14"/>
      <c r="B355"/>
      <c r="C355"/>
      <c r="D355"/>
      <c r="E355"/>
      <c r="F355"/>
      <c r="G355"/>
      <c r="H355" s="10"/>
      <c r="I355"/>
      <c r="J355" s="37"/>
      <c r="K355" s="202"/>
    </row>
    <row r="356" spans="1:11" s="83" customFormat="1" x14ac:dyDescent="0.25">
      <c r="A356" s="14"/>
      <c r="B356"/>
      <c r="C356"/>
      <c r="D356"/>
      <c r="E356"/>
      <c r="F356"/>
      <c r="G356"/>
      <c r="H356" s="10"/>
      <c r="I356"/>
      <c r="J356" s="37"/>
      <c r="K356" s="202"/>
    </row>
    <row r="357" spans="1:11" s="83" customFormat="1" x14ac:dyDescent="0.25">
      <c r="A357" s="14"/>
      <c r="B357"/>
      <c r="C357"/>
      <c r="D357"/>
      <c r="E357"/>
      <c r="F357"/>
      <c r="G357"/>
      <c r="H357" s="10"/>
      <c r="I357"/>
      <c r="J357" s="37"/>
      <c r="K357" s="202"/>
    </row>
    <row r="358" spans="1:11" s="83" customFormat="1" x14ac:dyDescent="0.25">
      <c r="A358" s="25"/>
      <c r="B358" s="26"/>
      <c r="C358" s="26"/>
      <c r="D358" s="31"/>
      <c r="E358" s="26"/>
      <c r="F358" s="26"/>
      <c r="G358" s="26"/>
      <c r="H358" s="29"/>
      <c r="I358" s="38"/>
      <c r="J358" s="37"/>
      <c r="K358" s="202"/>
    </row>
    <row r="359" spans="1:11" s="83" customFormat="1" x14ac:dyDescent="0.25">
      <c r="A359" s="14"/>
      <c r="B359"/>
      <c r="C359"/>
      <c r="D359" s="3"/>
      <c r="E359"/>
      <c r="F359"/>
      <c r="G359"/>
      <c r="H359" s="10"/>
      <c r="I359" s="10"/>
      <c r="J359" s="37"/>
      <c r="K359" s="202"/>
    </row>
    <row r="360" spans="1:11" s="83" customFormat="1" x14ac:dyDescent="0.25">
      <c r="A360" s="14"/>
      <c r="B360"/>
      <c r="C360"/>
      <c r="D360" s="3"/>
      <c r="E360"/>
      <c r="F360"/>
      <c r="G360"/>
      <c r="H360" s="10"/>
      <c r="I360" s="10"/>
      <c r="J360" s="37"/>
      <c r="K360" s="202"/>
    </row>
    <row r="361" spans="1:11" s="83" customFormat="1" x14ac:dyDescent="0.25">
      <c r="A361" s="14"/>
      <c r="B361"/>
      <c r="C361"/>
      <c r="D361" s="3"/>
      <c r="E361"/>
      <c r="F361"/>
      <c r="G361"/>
      <c r="H361" s="10"/>
      <c r="I361" s="10"/>
      <c r="J361" s="37"/>
      <c r="K361" s="202"/>
    </row>
    <row r="362" spans="1:11" s="83" customFormat="1" x14ac:dyDescent="0.25">
      <c r="A362" s="25"/>
      <c r="B362" s="26"/>
      <c r="C362" s="26"/>
      <c r="D362" s="26"/>
      <c r="E362" s="26"/>
      <c r="F362" s="26"/>
      <c r="G362" s="26"/>
      <c r="H362" s="29"/>
      <c r="I362" s="10"/>
      <c r="J362" s="37"/>
      <c r="K362" s="202"/>
    </row>
    <row r="363" spans="1:11" s="83" customFormat="1" x14ac:dyDescent="0.25">
      <c r="A363" s="15"/>
      <c r="B363" s="2"/>
      <c r="C363" s="2"/>
      <c r="D363" s="2"/>
      <c r="E363" s="2"/>
      <c r="F363" s="2"/>
      <c r="G363" s="2"/>
      <c r="H363" s="13"/>
      <c r="I363" s="10"/>
      <c r="J363" s="37"/>
      <c r="K363" s="202"/>
    </row>
    <row r="364" spans="1:11" s="83" customFormat="1" x14ac:dyDescent="0.25">
      <c r="A364" s="14"/>
      <c r="B364"/>
      <c r="C364"/>
      <c r="D364" s="3"/>
      <c r="E364"/>
      <c r="F364"/>
      <c r="G364"/>
      <c r="H364" s="10"/>
      <c r="I364" s="10"/>
      <c r="J364" s="37"/>
      <c r="K364" s="202"/>
    </row>
    <row r="365" spans="1:11" s="83" customFormat="1" x14ac:dyDescent="0.25">
      <c r="A365" s="14"/>
      <c r="B365"/>
      <c r="C365"/>
      <c r="D365" s="3"/>
      <c r="E365"/>
      <c r="F365"/>
      <c r="G365"/>
      <c r="H365" s="10"/>
      <c r="I365" s="10"/>
      <c r="J365" s="37"/>
      <c r="K365" s="202"/>
    </row>
    <row r="366" spans="1:11" s="83" customFormat="1" x14ac:dyDescent="0.25">
      <c r="A366" s="14"/>
      <c r="B366" s="91"/>
      <c r="C366"/>
      <c r="D366" s="3"/>
      <c r="E366"/>
      <c r="F366"/>
      <c r="G366"/>
      <c r="H366" s="10"/>
      <c r="I366" s="10"/>
      <c r="J366" s="37"/>
      <c r="K366" s="202"/>
    </row>
    <row r="367" spans="1:11" s="83" customFormat="1" x14ac:dyDescent="0.25">
      <c r="A367" s="15"/>
      <c r="B367" s="2"/>
      <c r="C367" s="2"/>
      <c r="D367" s="16"/>
      <c r="E367" s="2"/>
      <c r="F367" s="2"/>
      <c r="G367" s="2"/>
      <c r="H367" s="11"/>
      <c r="I367" s="38"/>
      <c r="J367" s="2"/>
      <c r="K367" s="202"/>
    </row>
    <row r="368" spans="1:11" s="83" customFormat="1" x14ac:dyDescent="0.25">
      <c r="A368" s="14"/>
      <c r="B368"/>
      <c r="C368"/>
      <c r="D368" s="3"/>
      <c r="E368"/>
      <c r="F368"/>
      <c r="G368"/>
      <c r="H368" s="10"/>
      <c r="I368" s="10"/>
      <c r="J368" s="2"/>
      <c r="K368" s="202"/>
    </row>
    <row r="369" spans="1:16" s="6" customFormat="1" ht="15" customHeight="1" x14ac:dyDescent="0.25">
      <c r="A369" s="25"/>
      <c r="B369" s="26"/>
      <c r="C369" s="26"/>
      <c r="D369" s="26"/>
      <c r="E369" s="26"/>
      <c r="F369" s="26"/>
      <c r="G369" s="26"/>
      <c r="H369" s="29"/>
      <c r="I369" s="10"/>
      <c r="J369" s="2"/>
      <c r="K369" s="12"/>
      <c r="L369" s="83"/>
      <c r="M369" s="83"/>
      <c r="N369" s="83"/>
      <c r="O369" s="83"/>
      <c r="P369" s="83"/>
    </row>
    <row r="370" spans="1:16" s="6" customFormat="1" x14ac:dyDescent="0.25">
      <c r="A370" s="14"/>
      <c r="B370"/>
      <c r="C370"/>
      <c r="D370" s="3"/>
      <c r="E370"/>
      <c r="F370"/>
      <c r="G370"/>
      <c r="H370" s="10"/>
      <c r="I370" s="10"/>
      <c r="J370" s="2"/>
      <c r="K370" s="12"/>
      <c r="L370" s="83"/>
      <c r="M370" s="83"/>
      <c r="N370" s="83"/>
      <c r="O370" s="83"/>
      <c r="P370" s="83"/>
    </row>
    <row r="371" spans="1:16" s="6" customFormat="1" x14ac:dyDescent="0.25">
      <c r="A371" s="25"/>
      <c r="B371" s="26"/>
      <c r="C371" s="26"/>
      <c r="D371" s="26"/>
      <c r="E371" s="26"/>
      <c r="F371" s="26"/>
      <c r="G371" s="26"/>
      <c r="H371" s="29"/>
      <c r="I371" s="10"/>
      <c r="J371" s="12"/>
      <c r="K371" s="12"/>
      <c r="L371" s="83"/>
      <c r="M371" s="83"/>
      <c r="N371" s="83"/>
      <c r="O371" s="83"/>
      <c r="P371" s="83"/>
    </row>
    <row r="372" spans="1:16" s="6" customFormat="1" x14ac:dyDescent="0.25">
      <c r="A372" s="14"/>
      <c r="B372"/>
      <c r="C372"/>
      <c r="D372" s="3"/>
      <c r="E372"/>
      <c r="F372"/>
      <c r="G372"/>
      <c r="H372" s="10"/>
      <c r="I372" s="10"/>
      <c r="J372" s="2"/>
      <c r="K372" s="12"/>
      <c r="L372" s="83"/>
      <c r="M372" s="83"/>
      <c r="N372" s="83"/>
      <c r="O372" s="83"/>
      <c r="P372" s="83"/>
    </row>
    <row r="373" spans="1:16" s="6" customFormat="1" x14ac:dyDescent="0.25">
      <c r="A373" s="14"/>
      <c r="B373"/>
      <c r="C373"/>
      <c r="D373" s="3"/>
      <c r="E373"/>
      <c r="F373"/>
      <c r="G373"/>
      <c r="H373" s="10"/>
      <c r="I373" s="10"/>
      <c r="J373" s="2"/>
      <c r="K373" s="12"/>
      <c r="L373" s="83"/>
      <c r="M373" s="83"/>
      <c r="N373" s="83"/>
      <c r="O373" s="83"/>
      <c r="P373" s="83"/>
    </row>
    <row r="374" spans="1:16" s="6" customFormat="1" x14ac:dyDescent="0.25">
      <c r="A374" s="14"/>
      <c r="B374"/>
      <c r="C374"/>
      <c r="D374" s="3"/>
      <c r="E374"/>
      <c r="F374"/>
      <c r="G374"/>
      <c r="H374" s="10"/>
      <c r="I374" s="10"/>
      <c r="J374" s="2"/>
      <c r="K374" s="12"/>
      <c r="L374" s="83"/>
      <c r="M374" s="83"/>
      <c r="N374" s="83"/>
      <c r="O374" s="83"/>
      <c r="P374" s="83"/>
    </row>
    <row r="375" spans="1:16" s="6" customFormat="1" x14ac:dyDescent="0.25">
      <c r="A375" s="25"/>
      <c r="B375" s="26"/>
      <c r="C375" s="26"/>
      <c r="D375" s="26"/>
      <c r="E375" s="26"/>
      <c r="F375" s="26"/>
      <c r="G375" s="26"/>
      <c r="H375" s="29"/>
      <c r="I375" s="10"/>
      <c r="J375" s="2"/>
      <c r="K375" s="12"/>
      <c r="L375" s="83"/>
      <c r="M375" s="83"/>
      <c r="N375" s="83"/>
      <c r="O375" s="83"/>
      <c r="P375" s="83"/>
    </row>
    <row r="376" spans="1:16" s="6" customFormat="1" x14ac:dyDescent="0.25">
      <c r="A376" s="14"/>
      <c r="B376"/>
      <c r="C376"/>
      <c r="D376" s="3"/>
      <c r="E376"/>
      <c r="F376"/>
      <c r="G376"/>
      <c r="H376" s="10"/>
      <c r="I376" s="10"/>
      <c r="J376" s="2"/>
      <c r="K376" s="12"/>
      <c r="L376" s="83"/>
      <c r="M376" s="83"/>
      <c r="N376" s="83"/>
      <c r="O376" s="83"/>
      <c r="P376" s="83"/>
    </row>
    <row r="377" spans="1:16" s="6" customFormat="1" x14ac:dyDescent="0.25">
      <c r="A377" s="14"/>
      <c r="B377"/>
      <c r="C377"/>
      <c r="D377" s="3"/>
      <c r="E377"/>
      <c r="F377"/>
      <c r="G377"/>
      <c r="H377" s="10"/>
      <c r="I377" s="10"/>
      <c r="J377" s="2"/>
      <c r="K377" s="12"/>
      <c r="L377" s="83"/>
      <c r="M377" s="83"/>
      <c r="N377" s="83"/>
      <c r="O377" s="83"/>
      <c r="P377" s="83"/>
    </row>
    <row r="378" spans="1:16" s="83" customFormat="1" x14ac:dyDescent="0.25">
      <c r="A378" s="14"/>
      <c r="B378"/>
      <c r="C378"/>
      <c r="D378" s="3"/>
      <c r="E378"/>
      <c r="F378"/>
      <c r="G378"/>
      <c r="H378" s="5"/>
      <c r="I378" s="10"/>
      <c r="J378" s="2"/>
      <c r="K378" s="97"/>
    </row>
    <row r="379" spans="1:16" s="83" customFormat="1" x14ac:dyDescent="0.25">
      <c r="A379" s="14"/>
      <c r="B379"/>
      <c r="C379"/>
      <c r="D379" s="3"/>
      <c r="E379"/>
      <c r="F379"/>
      <c r="G379"/>
      <c r="H379" s="5"/>
      <c r="I379" s="10"/>
      <c r="J379" s="2"/>
      <c r="K379" s="97"/>
    </row>
    <row r="380" spans="1:16" s="83" customFormat="1" x14ac:dyDescent="0.25">
      <c r="A380" s="14"/>
      <c r="B380"/>
      <c r="C380"/>
      <c r="D380" s="3"/>
      <c r="E380"/>
      <c r="F380"/>
      <c r="G380"/>
      <c r="H380" s="5"/>
      <c r="I380" s="10"/>
      <c r="J380" s="2"/>
      <c r="K380" s="97"/>
    </row>
    <row r="381" spans="1:16" s="6" customFormat="1" x14ac:dyDescent="0.25">
      <c r="A381" s="14"/>
      <c r="B381"/>
      <c r="C381"/>
      <c r="D381" s="3"/>
      <c r="E381"/>
      <c r="F381"/>
      <c r="G381"/>
      <c r="H381" s="5"/>
      <c r="I381" s="10"/>
      <c r="J381" s="2"/>
      <c r="K381" s="97"/>
      <c r="L381" s="83"/>
      <c r="M381" s="83"/>
      <c r="N381" s="83"/>
      <c r="O381" s="83"/>
      <c r="P381" s="83"/>
    </row>
    <row r="382" spans="1:16" s="6" customFormat="1" x14ac:dyDescent="0.25">
      <c r="A382" s="14"/>
      <c r="B382"/>
      <c r="C382"/>
      <c r="D382" s="3"/>
      <c r="E382"/>
      <c r="F382"/>
      <c r="G382"/>
      <c r="H382" s="10"/>
      <c r="I382" s="10"/>
      <c r="J382" s="2"/>
      <c r="K382" s="97"/>
      <c r="L382" s="83"/>
      <c r="M382" s="83"/>
      <c r="N382" s="83"/>
      <c r="O382" s="83"/>
      <c r="P382" s="83"/>
    </row>
    <row r="383" spans="1:16" s="6" customFormat="1" x14ac:dyDescent="0.25">
      <c r="A383" s="14"/>
      <c r="B383"/>
      <c r="C383"/>
      <c r="D383" s="3"/>
      <c r="E383"/>
      <c r="F383"/>
      <c r="G383"/>
      <c r="H383" s="10"/>
      <c r="I383" s="10"/>
      <c r="J383" s="2"/>
      <c r="K383" s="97"/>
      <c r="L383" s="83"/>
      <c r="M383" s="83"/>
      <c r="N383" s="83"/>
      <c r="O383" s="83"/>
      <c r="P383" s="83"/>
    </row>
    <row r="384" spans="1:16" s="6" customFormat="1" x14ac:dyDescent="0.25">
      <c r="A384" s="25"/>
      <c r="B384" s="26"/>
      <c r="C384" s="26"/>
      <c r="D384" s="26"/>
      <c r="E384" s="26"/>
      <c r="F384" s="26"/>
      <c r="G384" s="26"/>
      <c r="H384" s="29"/>
      <c r="I384" s="10"/>
      <c r="J384" s="2"/>
      <c r="K384" s="97"/>
      <c r="L384" s="83"/>
      <c r="M384" s="83"/>
      <c r="N384" s="83"/>
      <c r="O384" s="83"/>
      <c r="P384" s="83"/>
    </row>
    <row r="385" spans="1:16" s="6" customFormat="1" x14ac:dyDescent="0.25">
      <c r="A385" s="25"/>
      <c r="B385" s="26"/>
      <c r="C385" s="26"/>
      <c r="D385" s="26"/>
      <c r="E385" s="26"/>
      <c r="F385" s="26"/>
      <c r="G385" s="26"/>
      <c r="H385" s="29"/>
      <c r="I385" s="10"/>
      <c r="J385" s="2"/>
      <c r="K385" s="97"/>
      <c r="L385" s="83"/>
      <c r="M385" s="83"/>
      <c r="N385" s="83"/>
      <c r="O385" s="83"/>
      <c r="P385" s="83"/>
    </row>
    <row r="386" spans="1:16" s="6" customFormat="1" x14ac:dyDescent="0.25">
      <c r="A386" s="14"/>
      <c r="B386"/>
      <c r="C386"/>
      <c r="D386" s="3"/>
      <c r="E386"/>
      <c r="F386"/>
      <c r="G386"/>
      <c r="H386" s="10"/>
      <c r="I386"/>
      <c r="J386" s="2"/>
      <c r="K386" s="97"/>
      <c r="L386" s="83"/>
      <c r="M386" s="83"/>
      <c r="N386" s="83"/>
      <c r="O386" s="83"/>
      <c r="P386" s="83"/>
    </row>
    <row r="387" spans="1:16" s="6" customFormat="1" x14ac:dyDescent="0.25">
      <c r="A387" s="14"/>
      <c r="B387"/>
      <c r="C387"/>
      <c r="D387"/>
      <c r="E387"/>
      <c r="F387"/>
      <c r="G387"/>
      <c r="H387" s="5"/>
      <c r="I387" s="10"/>
      <c r="J387" s="2"/>
      <c r="K387" s="97"/>
      <c r="L387" s="83"/>
      <c r="M387" s="83"/>
      <c r="N387" s="83"/>
      <c r="O387" s="83"/>
      <c r="P387" s="83"/>
    </row>
    <row r="388" spans="1:16" s="6" customFormat="1" x14ac:dyDescent="0.25">
      <c r="A388" s="14"/>
      <c r="B388"/>
      <c r="C388"/>
      <c r="D388" s="3"/>
      <c r="E388"/>
      <c r="F388"/>
      <c r="G388"/>
      <c r="H388" s="10"/>
      <c r="I388" s="10"/>
      <c r="J388" s="12"/>
      <c r="K388" s="97"/>
      <c r="L388" s="83"/>
      <c r="M388" s="83"/>
      <c r="N388" s="83"/>
      <c r="O388" s="83"/>
      <c r="P388" s="83"/>
    </row>
    <row r="389" spans="1:16" s="6" customFormat="1" x14ac:dyDescent="0.25">
      <c r="A389" s="14"/>
      <c r="B389"/>
      <c r="C389"/>
      <c r="D389"/>
      <c r="E389"/>
      <c r="F389"/>
      <c r="G389"/>
      <c r="H389" s="10"/>
      <c r="I389"/>
      <c r="J389" s="12"/>
      <c r="K389" s="97"/>
      <c r="L389" s="83"/>
      <c r="M389" s="83"/>
      <c r="N389" s="83"/>
      <c r="O389" s="83"/>
      <c r="P389" s="83"/>
    </row>
    <row r="390" spans="1:16" s="6" customFormat="1" x14ac:dyDescent="0.25">
      <c r="A390" s="15"/>
      <c r="B390" s="2"/>
      <c r="C390" s="2"/>
      <c r="D390" s="16"/>
      <c r="E390" s="2"/>
      <c r="F390" s="2"/>
      <c r="G390" s="2"/>
      <c r="H390" s="11"/>
      <c r="I390" s="10"/>
      <c r="J390" s="12"/>
      <c r="K390" s="98"/>
      <c r="L390" s="83"/>
      <c r="M390" s="83"/>
      <c r="N390" s="83"/>
      <c r="O390" s="83"/>
      <c r="P390" s="83"/>
    </row>
    <row r="391" spans="1:16" s="6" customFormat="1" x14ac:dyDescent="0.25">
      <c r="A391" s="14"/>
      <c r="B391"/>
      <c r="C391"/>
      <c r="D391" s="3"/>
      <c r="E391"/>
      <c r="F391"/>
      <c r="G391"/>
      <c r="H391" s="10"/>
      <c r="I391"/>
      <c r="J391" s="12"/>
      <c r="K391" s="97"/>
      <c r="L391" s="83"/>
      <c r="M391" s="83"/>
      <c r="N391" s="83"/>
      <c r="O391" s="83"/>
      <c r="P391" s="83"/>
    </row>
    <row r="392" spans="1:16" s="6" customFormat="1" x14ac:dyDescent="0.25">
      <c r="A392" s="14"/>
      <c r="B392"/>
      <c r="C392"/>
      <c r="D392" s="3"/>
      <c r="E392"/>
      <c r="F392"/>
      <c r="G392"/>
      <c r="H392" s="10"/>
      <c r="I392"/>
      <c r="J392" s="12"/>
      <c r="K392" s="97"/>
      <c r="L392" s="83"/>
      <c r="M392" s="83"/>
      <c r="N392" s="83"/>
      <c r="O392" s="83"/>
      <c r="P392" s="83"/>
    </row>
    <row r="393" spans="1:16" s="6" customFormat="1" x14ac:dyDescent="0.25">
      <c r="A393" s="14"/>
      <c r="B393"/>
      <c r="C393"/>
      <c r="D393" s="3"/>
      <c r="E393"/>
      <c r="F393"/>
      <c r="G393"/>
      <c r="H393" s="10"/>
      <c r="I393" s="10"/>
      <c r="J393" s="12"/>
      <c r="K393" s="97"/>
      <c r="L393" s="83"/>
      <c r="M393" s="83"/>
      <c r="N393" s="83"/>
      <c r="O393" s="83"/>
      <c r="P393" s="83"/>
    </row>
    <row r="394" spans="1:16" s="6" customFormat="1" ht="15" customHeight="1" x14ac:dyDescent="0.25">
      <c r="A394" s="14"/>
      <c r="B394"/>
      <c r="C394"/>
      <c r="D394"/>
      <c r="E394"/>
      <c r="F394"/>
      <c r="G394"/>
      <c r="H394" s="10"/>
      <c r="I394"/>
      <c r="J394" s="12"/>
      <c r="K394" s="97"/>
      <c r="L394" s="83"/>
      <c r="M394" s="83"/>
      <c r="N394" s="83"/>
      <c r="O394" s="83"/>
      <c r="P394" s="83"/>
    </row>
    <row r="395" spans="1:16" s="6" customFormat="1" ht="15" customHeight="1" x14ac:dyDescent="0.25">
      <c r="A395" s="14"/>
      <c r="B395"/>
      <c r="C395"/>
      <c r="D395" s="3"/>
      <c r="E395"/>
      <c r="F395"/>
      <c r="G395"/>
      <c r="H395" s="10"/>
      <c r="I395"/>
      <c r="J395" s="12"/>
      <c r="K395" s="97"/>
      <c r="L395" s="83"/>
      <c r="M395" s="83"/>
      <c r="N395" s="83"/>
      <c r="O395" s="83"/>
      <c r="P395" s="83"/>
    </row>
    <row r="396" spans="1:16" s="6" customFormat="1" ht="15" customHeight="1" x14ac:dyDescent="0.25">
      <c r="A396" s="14"/>
      <c r="B396"/>
      <c r="C396"/>
      <c r="D396" s="3"/>
      <c r="E396"/>
      <c r="F396"/>
      <c r="G396"/>
      <c r="H396" s="10"/>
      <c r="I396" s="10"/>
      <c r="J396" s="12"/>
      <c r="K396" s="97"/>
      <c r="L396" s="83"/>
      <c r="M396" s="83"/>
      <c r="N396" s="83"/>
      <c r="O396" s="83"/>
      <c r="P396" s="83"/>
    </row>
    <row r="397" spans="1:16" s="6" customFormat="1" ht="15" customHeight="1" x14ac:dyDescent="0.25">
      <c r="A397" s="14"/>
      <c r="B397"/>
      <c r="C397"/>
      <c r="D397" s="3"/>
      <c r="E397"/>
      <c r="F397"/>
      <c r="G397"/>
      <c r="H397" s="10"/>
      <c r="I397" s="10"/>
      <c r="J397" s="12"/>
      <c r="K397" s="97"/>
      <c r="L397" s="83"/>
      <c r="M397" s="83"/>
      <c r="N397" s="83"/>
      <c r="O397" s="83"/>
      <c r="P397" s="83"/>
    </row>
    <row r="398" spans="1:16" s="6" customFormat="1" ht="15" customHeight="1" x14ac:dyDescent="0.25">
      <c r="A398" s="14"/>
      <c r="B398"/>
      <c r="C398"/>
      <c r="D398" s="3"/>
      <c r="E398"/>
      <c r="F398"/>
      <c r="G398"/>
      <c r="H398" s="10"/>
      <c r="I398"/>
      <c r="J398" s="12"/>
      <c r="K398" s="98"/>
      <c r="L398" s="83"/>
      <c r="M398" s="83"/>
      <c r="N398" s="83"/>
      <c r="O398" s="83"/>
      <c r="P398" s="83"/>
    </row>
    <row r="399" spans="1:16" s="6" customFormat="1" ht="15" customHeight="1" x14ac:dyDescent="0.25">
      <c r="A399" s="14"/>
      <c r="B399"/>
      <c r="C399"/>
      <c r="D399" s="3"/>
      <c r="E399"/>
      <c r="F399"/>
      <c r="G399"/>
      <c r="H399" s="10"/>
      <c r="I399"/>
      <c r="J399" s="12"/>
      <c r="K399" s="97"/>
      <c r="L399" s="83"/>
      <c r="M399" s="83"/>
      <c r="N399" s="83"/>
      <c r="O399" s="83"/>
      <c r="P399" s="83"/>
    </row>
    <row r="400" spans="1:16" s="6" customFormat="1" ht="15" customHeight="1" x14ac:dyDescent="0.25">
      <c r="A400" s="14"/>
      <c r="B400"/>
      <c r="C400"/>
      <c r="D400" s="3"/>
      <c r="E400"/>
      <c r="F400"/>
      <c r="G400"/>
      <c r="H400" s="10"/>
      <c r="I400" s="10"/>
      <c r="J400" s="12"/>
      <c r="K400" s="97"/>
      <c r="L400" s="83"/>
      <c r="M400" s="83"/>
      <c r="N400" s="83"/>
      <c r="O400" s="83"/>
      <c r="P400" s="83"/>
    </row>
    <row r="401" spans="1:16" s="6" customFormat="1" ht="15" customHeight="1" x14ac:dyDescent="0.25">
      <c r="A401" s="14"/>
      <c r="B401"/>
      <c r="C401"/>
      <c r="D401" s="3"/>
      <c r="E401"/>
      <c r="F401"/>
      <c r="G401"/>
      <c r="H401" s="10"/>
      <c r="I401"/>
      <c r="J401" s="12"/>
      <c r="K401" s="97"/>
      <c r="L401" s="83"/>
      <c r="M401" s="83"/>
      <c r="N401" s="83"/>
      <c r="O401" s="83"/>
      <c r="P401" s="83"/>
    </row>
    <row r="402" spans="1:16" s="6" customFormat="1" ht="15" customHeight="1" x14ac:dyDescent="0.25">
      <c r="A402" s="25"/>
      <c r="B402" s="26"/>
      <c r="C402" s="26"/>
      <c r="D402" s="26"/>
      <c r="E402" s="26"/>
      <c r="F402" s="26"/>
      <c r="G402" s="26"/>
      <c r="H402" s="29"/>
      <c r="I402" s="10"/>
      <c r="J402" s="37"/>
      <c r="K402" s="97"/>
      <c r="L402" s="83"/>
      <c r="M402" s="83"/>
      <c r="N402" s="83"/>
      <c r="O402" s="83"/>
      <c r="P402" s="83"/>
    </row>
    <row r="403" spans="1:16" s="6" customFormat="1" ht="15" customHeight="1" x14ac:dyDescent="0.25">
      <c r="A403" s="14"/>
      <c r="B403"/>
      <c r="C403"/>
      <c r="D403" s="3"/>
      <c r="E403"/>
      <c r="F403"/>
      <c r="G403"/>
      <c r="H403" s="10"/>
      <c r="I403" s="95"/>
      <c r="J403" s="12"/>
      <c r="K403" s="97"/>
      <c r="L403" s="83"/>
      <c r="M403" s="83"/>
      <c r="N403" s="83"/>
      <c r="O403" s="83"/>
      <c r="P403" s="83"/>
    </row>
    <row r="404" spans="1:16" s="6" customFormat="1" ht="15" customHeight="1" x14ac:dyDescent="0.25">
      <c r="A404" s="14"/>
      <c r="B404"/>
      <c r="C404"/>
      <c r="D404" s="3"/>
      <c r="E404"/>
      <c r="F404"/>
      <c r="G404"/>
      <c r="H404" s="10"/>
      <c r="I404" s="10"/>
      <c r="J404" s="12"/>
      <c r="K404" s="97"/>
      <c r="L404" s="83"/>
      <c r="M404" s="83"/>
      <c r="N404" s="83"/>
      <c r="O404" s="83"/>
      <c r="P404" s="83"/>
    </row>
    <row r="405" spans="1:16" s="6" customFormat="1" ht="15" customHeight="1" x14ac:dyDescent="0.25">
      <c r="A405" s="14"/>
      <c r="B405"/>
      <c r="C405"/>
      <c r="D405" s="3"/>
      <c r="E405"/>
      <c r="F405"/>
      <c r="G405"/>
      <c r="H405" s="10"/>
      <c r="I405" s="10"/>
      <c r="J405" s="12"/>
      <c r="K405" s="97"/>
      <c r="L405" s="83"/>
      <c r="M405" s="83"/>
      <c r="N405" s="83"/>
      <c r="O405" s="83"/>
      <c r="P405" s="83"/>
    </row>
    <row r="406" spans="1:16" s="6" customFormat="1" ht="15" customHeight="1" x14ac:dyDescent="0.25">
      <c r="A406" s="14"/>
      <c r="B406"/>
      <c r="C406"/>
      <c r="D406" s="3"/>
      <c r="E406"/>
      <c r="F406"/>
      <c r="G406"/>
      <c r="H406" s="10"/>
      <c r="I406" s="10"/>
      <c r="J406" s="12"/>
      <c r="K406" s="97"/>
      <c r="L406" s="83"/>
      <c r="M406" s="83"/>
      <c r="N406" s="83"/>
      <c r="O406" s="83"/>
      <c r="P406" s="83"/>
    </row>
    <row r="407" spans="1:16" s="6" customFormat="1" x14ac:dyDescent="0.25">
      <c r="A407" s="14"/>
      <c r="B407"/>
      <c r="C407"/>
      <c r="D407" s="3"/>
      <c r="E407"/>
      <c r="F407"/>
      <c r="G407"/>
      <c r="H407" s="10"/>
      <c r="I407"/>
      <c r="J407" s="12"/>
      <c r="K407" s="97"/>
      <c r="L407" s="83"/>
      <c r="M407" s="83"/>
      <c r="N407" s="83"/>
      <c r="O407" s="83"/>
      <c r="P407" s="83"/>
    </row>
    <row r="408" spans="1:16" s="6" customFormat="1" x14ac:dyDescent="0.25">
      <c r="A408" s="15"/>
      <c r="B408" s="2"/>
      <c r="C408" s="2"/>
      <c r="D408" s="16"/>
      <c r="E408" s="2"/>
      <c r="F408" s="2"/>
      <c r="G408" s="2"/>
      <c r="H408" s="11"/>
      <c r="I408" s="10"/>
      <c r="J408" s="2"/>
      <c r="K408" s="2"/>
      <c r="L408" s="83"/>
      <c r="M408" s="83"/>
      <c r="N408" s="83"/>
      <c r="O408" s="83"/>
      <c r="P408" s="83"/>
    </row>
    <row r="409" spans="1:16" s="6" customFormat="1" x14ac:dyDescent="0.25">
      <c r="A409" s="14"/>
      <c r="B409"/>
      <c r="C409"/>
      <c r="D409"/>
      <c r="E409"/>
      <c r="F409"/>
      <c r="G409"/>
      <c r="H409" s="10"/>
      <c r="I409" s="10"/>
      <c r="J409" s="12"/>
      <c r="K409" s="97"/>
      <c r="L409" s="83"/>
      <c r="M409" s="83"/>
      <c r="N409" s="83"/>
      <c r="O409" s="83"/>
      <c r="P409" s="83"/>
    </row>
    <row r="410" spans="1:16" s="6" customFormat="1" x14ac:dyDescent="0.25">
      <c r="A410" s="14"/>
      <c r="B410"/>
      <c r="C410"/>
      <c r="D410" s="3"/>
      <c r="E410"/>
      <c r="F410"/>
      <c r="G410"/>
      <c r="H410" s="10"/>
      <c r="I410"/>
      <c r="J410" s="12"/>
      <c r="K410" s="97"/>
      <c r="L410" s="83"/>
      <c r="M410" s="83"/>
      <c r="N410" s="83"/>
      <c r="O410" s="83"/>
      <c r="P410" s="83"/>
    </row>
    <row r="411" spans="1:16" s="6" customFormat="1" x14ac:dyDescent="0.25">
      <c r="A411" s="14"/>
      <c r="B411"/>
      <c r="C411"/>
      <c r="D411" s="3"/>
      <c r="E411"/>
      <c r="F411"/>
      <c r="G411"/>
      <c r="H411" s="10"/>
      <c r="I411" s="10"/>
      <c r="J411" s="12"/>
      <c r="K411" s="97"/>
      <c r="L411" s="83"/>
      <c r="M411" s="83"/>
      <c r="N411" s="83"/>
      <c r="O411" s="83"/>
      <c r="P411" s="83"/>
    </row>
    <row r="412" spans="1:16" s="6" customFormat="1" x14ac:dyDescent="0.25">
      <c r="A412" s="14"/>
      <c r="B412"/>
      <c r="C412"/>
      <c r="D412" s="3"/>
      <c r="E412"/>
      <c r="F412"/>
      <c r="G412"/>
      <c r="H412" s="10"/>
      <c r="I412"/>
      <c r="J412" s="12"/>
      <c r="K412" s="97"/>
      <c r="L412" s="83"/>
      <c r="M412" s="83"/>
      <c r="N412" s="83"/>
      <c r="O412" s="83"/>
      <c r="P412" s="83"/>
    </row>
    <row r="413" spans="1:16" s="6" customFormat="1" x14ac:dyDescent="0.25">
      <c r="A413" s="14"/>
      <c r="B413"/>
      <c r="C413"/>
      <c r="D413" s="3"/>
      <c r="E413"/>
      <c r="F413"/>
      <c r="G413"/>
      <c r="H413" s="10"/>
      <c r="I413" s="10"/>
      <c r="J413" s="12"/>
      <c r="K413" s="97"/>
      <c r="L413" s="83"/>
      <c r="M413" s="83"/>
      <c r="N413" s="83"/>
      <c r="O413" s="83"/>
      <c r="P413" s="83"/>
    </row>
    <row r="414" spans="1:16" s="6" customFormat="1" x14ac:dyDescent="0.25">
      <c r="A414" s="14"/>
      <c r="B414"/>
      <c r="C414"/>
      <c r="D414" s="3"/>
      <c r="E414"/>
      <c r="F414"/>
      <c r="G414"/>
      <c r="H414" s="10"/>
      <c r="I414" s="10"/>
      <c r="J414" s="12"/>
      <c r="K414" s="97"/>
      <c r="L414" s="83"/>
      <c r="M414" s="83"/>
      <c r="N414" s="83"/>
      <c r="O414" s="83"/>
      <c r="P414" s="83"/>
    </row>
    <row r="415" spans="1:16" s="6" customFormat="1" x14ac:dyDescent="0.25">
      <c r="A415" s="14"/>
      <c r="B415"/>
      <c r="C415"/>
      <c r="D415"/>
      <c r="E415"/>
      <c r="F415"/>
      <c r="G415"/>
      <c r="H415" s="10"/>
      <c r="I415" s="10"/>
      <c r="J415" s="12"/>
      <c r="K415" s="97"/>
      <c r="L415" s="83"/>
      <c r="M415" s="83"/>
      <c r="N415" s="83"/>
      <c r="O415" s="83"/>
      <c r="P415" s="83"/>
    </row>
    <row r="416" spans="1:16" s="6" customFormat="1" x14ac:dyDescent="0.25">
      <c r="A416" s="14"/>
      <c r="B416"/>
      <c r="C416" s="2"/>
      <c r="D416" s="3"/>
      <c r="E416"/>
      <c r="F416"/>
      <c r="G416"/>
      <c r="H416" s="10"/>
      <c r="I416" s="10"/>
      <c r="J416" s="12"/>
      <c r="K416" s="97"/>
      <c r="L416" s="83"/>
      <c r="M416" s="83"/>
      <c r="N416" s="83"/>
      <c r="O416" s="83"/>
      <c r="P416" s="83"/>
    </row>
    <row r="417" spans="1:16" s="6" customFormat="1" x14ac:dyDescent="0.25">
      <c r="A417" s="14"/>
      <c r="B417"/>
      <c r="C417"/>
      <c r="D417" s="3"/>
      <c r="E417"/>
      <c r="F417"/>
      <c r="G417"/>
      <c r="H417" s="10"/>
      <c r="I417"/>
      <c r="J417" s="12"/>
      <c r="K417" s="97"/>
      <c r="L417" s="83"/>
      <c r="M417" s="83"/>
      <c r="N417" s="83"/>
      <c r="O417" s="83"/>
      <c r="P417" s="83"/>
    </row>
    <row r="418" spans="1:16" s="6" customFormat="1" x14ac:dyDescent="0.25">
      <c r="A418" s="14"/>
      <c r="B418"/>
      <c r="C418"/>
      <c r="D418" s="3"/>
      <c r="E418"/>
      <c r="F418"/>
      <c r="G418"/>
      <c r="H418" s="10"/>
      <c r="I418"/>
      <c r="J418" s="12"/>
      <c r="K418" s="97"/>
      <c r="L418" s="83"/>
      <c r="M418" s="83"/>
      <c r="N418" s="83"/>
      <c r="O418" s="83"/>
      <c r="P418" s="83"/>
    </row>
    <row r="419" spans="1:16" s="6" customFormat="1" x14ac:dyDescent="0.25">
      <c r="A419" s="15"/>
      <c r="B419" s="2"/>
      <c r="C419" s="2"/>
      <c r="D419" s="2"/>
      <c r="E419" s="2"/>
      <c r="F419" s="2"/>
      <c r="G419" s="2"/>
      <c r="H419" s="13"/>
      <c r="I419" s="10"/>
      <c r="J419" s="12"/>
      <c r="K419" s="97"/>
      <c r="L419" s="83"/>
      <c r="M419" s="83"/>
      <c r="N419" s="83"/>
      <c r="O419" s="83"/>
      <c r="P419" s="83"/>
    </row>
    <row r="420" spans="1:16" s="6" customFormat="1" x14ac:dyDescent="0.25">
      <c r="A420" s="14"/>
      <c r="B420"/>
      <c r="C420"/>
      <c r="D420" s="3"/>
      <c r="E420"/>
      <c r="F420"/>
      <c r="G420"/>
      <c r="H420" s="10"/>
      <c r="I420" s="10"/>
      <c r="J420" s="12"/>
      <c r="K420" s="97"/>
      <c r="L420" s="83"/>
      <c r="M420" s="83"/>
      <c r="N420" s="83"/>
      <c r="O420" s="83"/>
      <c r="P420" s="83"/>
    </row>
    <row r="421" spans="1:16" s="6" customFormat="1" x14ac:dyDescent="0.25">
      <c r="A421" s="15"/>
      <c r="B421" s="2"/>
      <c r="C421" s="2"/>
      <c r="D421" s="16"/>
      <c r="E421" s="2"/>
      <c r="F421" s="2"/>
      <c r="G421" s="2"/>
      <c r="H421" s="11"/>
      <c r="I421" s="10"/>
      <c r="J421" s="12"/>
      <c r="K421" s="97"/>
      <c r="L421" s="83"/>
      <c r="M421" s="83"/>
      <c r="N421" s="83"/>
      <c r="O421" s="83"/>
      <c r="P421" s="83"/>
    </row>
    <row r="422" spans="1:16" s="6" customFormat="1" x14ac:dyDescent="0.25">
      <c r="A422" s="14"/>
      <c r="B422"/>
      <c r="C422"/>
      <c r="D422" s="3"/>
      <c r="E422"/>
      <c r="F422"/>
      <c r="G422"/>
      <c r="H422" s="10"/>
      <c r="I422"/>
      <c r="J422" s="12"/>
      <c r="K422" s="97"/>
      <c r="L422" s="83"/>
      <c r="M422" s="83"/>
      <c r="N422" s="83"/>
      <c r="O422" s="83"/>
      <c r="P422" s="83"/>
    </row>
    <row r="423" spans="1:16" s="6" customFormat="1" x14ac:dyDescent="0.25">
      <c r="A423" s="14"/>
      <c r="B423"/>
      <c r="C423"/>
      <c r="D423" s="3"/>
      <c r="E423"/>
      <c r="F423"/>
      <c r="G423"/>
      <c r="H423" s="10"/>
      <c r="I423" s="10"/>
      <c r="J423" s="12"/>
      <c r="K423" s="97"/>
      <c r="L423" s="83"/>
      <c r="M423" s="83"/>
      <c r="N423" s="83"/>
      <c r="O423" s="83"/>
      <c r="P423" s="83"/>
    </row>
    <row r="424" spans="1:16" s="6" customFormat="1" x14ac:dyDescent="0.25">
      <c r="A424" s="14"/>
      <c r="B424"/>
      <c r="C424"/>
      <c r="D424"/>
      <c r="E424"/>
      <c r="F424"/>
      <c r="G424"/>
      <c r="H424" s="10"/>
      <c r="I424" s="10"/>
      <c r="J424" s="12"/>
      <c r="K424" s="97"/>
      <c r="L424" s="83"/>
      <c r="M424" s="83"/>
      <c r="N424" s="83"/>
      <c r="O424" s="83"/>
      <c r="P424" s="83"/>
    </row>
    <row r="425" spans="1:16" s="6" customFormat="1" x14ac:dyDescent="0.25">
      <c r="A425" s="14"/>
      <c r="B425"/>
      <c r="C425"/>
      <c r="D425" s="3"/>
      <c r="E425"/>
      <c r="F425"/>
      <c r="G425"/>
      <c r="H425" s="10"/>
      <c r="I425" s="10"/>
      <c r="J425" s="12"/>
      <c r="K425" s="97"/>
      <c r="L425" s="83"/>
      <c r="M425" s="83"/>
      <c r="N425" s="83"/>
      <c r="O425" s="83"/>
      <c r="P425" s="83"/>
    </row>
    <row r="426" spans="1:16" s="6" customFormat="1" x14ac:dyDescent="0.25">
      <c r="A426" s="14"/>
      <c r="B426"/>
      <c r="C426" s="2"/>
      <c r="D426"/>
      <c r="E426"/>
      <c r="F426"/>
      <c r="G426"/>
      <c r="H426" s="10"/>
      <c r="I426"/>
      <c r="J426" s="12"/>
      <c r="K426" s="97"/>
      <c r="L426" s="83"/>
      <c r="M426" s="83"/>
      <c r="N426" s="83"/>
      <c r="O426" s="83"/>
      <c r="P426" s="83"/>
    </row>
    <row r="427" spans="1:16" s="6" customFormat="1" x14ac:dyDescent="0.25">
      <c r="A427" s="15"/>
      <c r="B427" s="2"/>
      <c r="C427" s="2"/>
      <c r="D427" s="16"/>
      <c r="E427" s="2"/>
      <c r="F427" s="2"/>
      <c r="G427" s="2"/>
      <c r="H427" s="11"/>
      <c r="I427" s="10"/>
      <c r="J427" s="12"/>
      <c r="K427" s="97"/>
      <c r="L427" s="83"/>
      <c r="M427" s="83"/>
      <c r="N427" s="83"/>
      <c r="O427" s="83"/>
      <c r="P427" s="83"/>
    </row>
    <row r="428" spans="1:16" s="6" customFormat="1" x14ac:dyDescent="0.25">
      <c r="A428" s="25"/>
      <c r="B428" s="26"/>
      <c r="C428" s="26"/>
      <c r="D428" s="31"/>
      <c r="E428" s="26"/>
      <c r="F428" s="26"/>
      <c r="G428" s="26"/>
      <c r="H428" s="29"/>
      <c r="I428" s="10"/>
      <c r="J428" s="37"/>
      <c r="K428" s="98"/>
      <c r="L428" s="83"/>
      <c r="M428" s="83"/>
      <c r="N428" s="83"/>
      <c r="O428" s="83"/>
      <c r="P428" s="83"/>
    </row>
    <row r="429" spans="1:16" s="6" customFormat="1" x14ac:dyDescent="0.25">
      <c r="A429" s="14"/>
      <c r="B429"/>
      <c r="C429"/>
      <c r="D429" s="3"/>
      <c r="E429"/>
      <c r="F429"/>
      <c r="G429"/>
      <c r="H429" s="10"/>
      <c r="I429" s="10"/>
      <c r="J429" s="12"/>
      <c r="K429" s="97"/>
      <c r="L429" s="83"/>
      <c r="M429" s="83"/>
      <c r="N429" s="83"/>
      <c r="O429" s="83"/>
      <c r="P429" s="83"/>
    </row>
    <row r="430" spans="1:16" s="6" customFormat="1" x14ac:dyDescent="0.25">
      <c r="A430" s="14"/>
      <c r="B430"/>
      <c r="C430"/>
      <c r="D430" s="3"/>
      <c r="E430"/>
      <c r="F430"/>
      <c r="G430"/>
      <c r="H430" s="10"/>
      <c r="I430" s="101"/>
      <c r="J430" s="12"/>
      <c r="K430" s="97"/>
      <c r="L430" s="83"/>
      <c r="M430" s="83"/>
      <c r="N430" s="83"/>
      <c r="O430" s="83"/>
      <c r="P430" s="83"/>
    </row>
    <row r="431" spans="1:16" s="6" customFormat="1" x14ac:dyDescent="0.25">
      <c r="A431" s="14"/>
      <c r="B431"/>
      <c r="C431"/>
      <c r="D431" s="3"/>
      <c r="E431"/>
      <c r="F431"/>
      <c r="G431"/>
      <c r="H431" s="10"/>
      <c r="I431" s="101"/>
      <c r="J431" s="12"/>
      <c r="K431" s="97"/>
      <c r="L431" s="83"/>
      <c r="M431" s="83"/>
      <c r="N431" s="83"/>
      <c r="O431" s="83"/>
      <c r="P431" s="83"/>
    </row>
    <row r="432" spans="1:16" s="6" customFormat="1" x14ac:dyDescent="0.25">
      <c r="A432" s="15"/>
      <c r="B432" s="2"/>
      <c r="C432" s="2"/>
      <c r="D432" s="16"/>
      <c r="E432" s="2"/>
      <c r="F432" s="2"/>
      <c r="G432" s="2"/>
      <c r="H432" s="11"/>
      <c r="I432" s="101"/>
      <c r="J432" s="12"/>
      <c r="K432" s="97"/>
      <c r="L432" s="83"/>
      <c r="M432" s="83"/>
      <c r="N432" s="83"/>
      <c r="O432" s="83"/>
      <c r="P432" s="83"/>
    </row>
    <row r="433" spans="1:16" s="6" customFormat="1" x14ac:dyDescent="0.25">
      <c r="A433" s="14"/>
      <c r="B433"/>
      <c r="C433"/>
      <c r="D433" s="3"/>
      <c r="E433"/>
      <c r="F433"/>
      <c r="G433"/>
      <c r="H433" s="10"/>
      <c r="I433" s="102"/>
      <c r="J433" s="12"/>
      <c r="K433" s="97"/>
      <c r="L433" s="83"/>
      <c r="M433" s="83"/>
      <c r="N433" s="83"/>
      <c r="O433" s="83"/>
      <c r="P433" s="83"/>
    </row>
    <row r="434" spans="1:16" s="6" customFormat="1" x14ac:dyDescent="0.25">
      <c r="A434" s="14"/>
      <c r="B434"/>
      <c r="C434"/>
      <c r="D434" s="3"/>
      <c r="E434"/>
      <c r="F434"/>
      <c r="G434"/>
      <c r="H434" s="5"/>
      <c r="I434" s="102"/>
      <c r="J434" s="2"/>
      <c r="K434" s="2"/>
      <c r="L434" s="83"/>
      <c r="M434" s="83"/>
      <c r="N434" s="83"/>
      <c r="O434" s="83"/>
      <c r="P434" s="83"/>
    </row>
    <row r="435" spans="1:16" s="6" customFormat="1" x14ac:dyDescent="0.25">
      <c r="A435" s="14"/>
      <c r="B435"/>
      <c r="C435"/>
      <c r="D435" s="3"/>
      <c r="E435"/>
      <c r="F435"/>
      <c r="G435"/>
      <c r="H435" s="5"/>
      <c r="I435" s="103"/>
      <c r="J435" s="2"/>
      <c r="K435" s="2"/>
      <c r="L435" s="83"/>
      <c r="M435" s="83"/>
      <c r="N435" s="83"/>
      <c r="O435" s="83"/>
      <c r="P435" s="83"/>
    </row>
    <row r="436" spans="1:16" s="6" customFormat="1" x14ac:dyDescent="0.25">
      <c r="A436" s="15"/>
      <c r="B436" s="2"/>
      <c r="C436" s="2"/>
      <c r="D436" s="16"/>
      <c r="E436" s="2"/>
      <c r="F436" s="2"/>
      <c r="G436" s="2"/>
      <c r="H436" s="11"/>
      <c r="I436" s="101"/>
      <c r="J436" s="12"/>
      <c r="K436" s="97"/>
      <c r="L436" s="83"/>
      <c r="M436" s="83"/>
      <c r="N436" s="83"/>
      <c r="O436" s="83"/>
      <c r="P436" s="83"/>
    </row>
    <row r="437" spans="1:16" s="6" customFormat="1" x14ac:dyDescent="0.25">
      <c r="A437" s="14"/>
      <c r="B437"/>
      <c r="C437"/>
      <c r="D437"/>
      <c r="E437"/>
      <c r="F437"/>
      <c r="G437"/>
      <c r="H437" s="10"/>
      <c r="I437"/>
      <c r="J437" s="12"/>
      <c r="K437" s="97"/>
      <c r="L437" s="83"/>
      <c r="M437" s="83"/>
      <c r="N437" s="83"/>
      <c r="O437" s="83"/>
      <c r="P437" s="83"/>
    </row>
    <row r="438" spans="1:16" s="6" customFormat="1" x14ac:dyDescent="0.25">
      <c r="A438" s="14"/>
      <c r="B438"/>
      <c r="C438"/>
      <c r="D438" s="3"/>
      <c r="E438"/>
      <c r="F438"/>
      <c r="G438"/>
      <c r="H438" s="10"/>
      <c r="I438"/>
      <c r="J438" s="12"/>
      <c r="K438" s="97"/>
      <c r="L438" s="83"/>
      <c r="M438" s="83"/>
      <c r="N438" s="83"/>
      <c r="O438" s="83"/>
      <c r="P438" s="83"/>
    </row>
    <row r="439" spans="1:16" s="6" customFormat="1" x14ac:dyDescent="0.25">
      <c r="A439" s="14"/>
      <c r="B439"/>
      <c r="C439"/>
      <c r="D439"/>
      <c r="E439"/>
      <c r="F439"/>
      <c r="G439"/>
      <c r="H439" s="5"/>
      <c r="I439" s="101"/>
      <c r="J439" s="12"/>
      <c r="K439" s="97"/>
      <c r="L439" s="83"/>
      <c r="M439" s="83"/>
      <c r="N439" s="83"/>
      <c r="O439" s="83"/>
      <c r="P439" s="83"/>
    </row>
    <row r="440" spans="1:16" s="6" customFormat="1" x14ac:dyDescent="0.25">
      <c r="A440" s="14"/>
      <c r="B440"/>
      <c r="C440"/>
      <c r="D440" s="3"/>
      <c r="E440"/>
      <c r="F440"/>
      <c r="G440"/>
      <c r="H440" s="5"/>
      <c r="I440"/>
      <c r="J440" s="2"/>
      <c r="K440" s="2"/>
      <c r="L440" s="83"/>
      <c r="M440" s="83"/>
      <c r="N440" s="83"/>
      <c r="O440" s="83"/>
      <c r="P440" s="83"/>
    </row>
    <row r="441" spans="1:16" s="6" customFormat="1" x14ac:dyDescent="0.25">
      <c r="A441" s="14"/>
      <c r="B441"/>
      <c r="C441"/>
      <c r="D441" s="3"/>
      <c r="E441"/>
      <c r="F441"/>
      <c r="G441"/>
      <c r="H441" s="10"/>
      <c r="I441"/>
      <c r="J441" s="12"/>
      <c r="K441" s="97"/>
      <c r="L441" s="83"/>
      <c r="M441" s="83"/>
      <c r="N441" s="83"/>
      <c r="O441" s="83"/>
      <c r="P441" s="83"/>
    </row>
    <row r="442" spans="1:16" s="6" customFormat="1" x14ac:dyDescent="0.25">
      <c r="A442" s="14"/>
      <c r="B442"/>
      <c r="C442"/>
      <c r="D442" s="3"/>
      <c r="E442"/>
      <c r="F442"/>
      <c r="G442"/>
      <c r="H442" s="10"/>
      <c r="I442" s="101"/>
      <c r="J442" s="12"/>
      <c r="K442" s="97"/>
      <c r="L442" s="83"/>
      <c r="M442" s="83"/>
      <c r="N442" s="83"/>
      <c r="O442" s="83"/>
      <c r="P442" s="83"/>
    </row>
    <row r="443" spans="1:16" s="6" customFormat="1" x14ac:dyDescent="0.25">
      <c r="A443" s="14"/>
      <c r="B443"/>
      <c r="C443"/>
      <c r="D443" s="3"/>
      <c r="E443"/>
      <c r="F443"/>
      <c r="G443"/>
      <c r="H443" s="10"/>
      <c r="I443"/>
      <c r="J443" s="12"/>
      <c r="K443" s="97"/>
      <c r="L443" s="83"/>
      <c r="M443" s="83"/>
      <c r="N443" s="83"/>
      <c r="O443" s="83"/>
      <c r="P443" s="83"/>
    </row>
    <row r="444" spans="1:16" s="6" customFormat="1" x14ac:dyDescent="0.25">
      <c r="A444" s="14"/>
      <c r="B444"/>
      <c r="C444"/>
      <c r="D444" s="3"/>
      <c r="E444"/>
      <c r="F444"/>
      <c r="G444"/>
      <c r="H444" s="10"/>
      <c r="I444" s="10"/>
      <c r="J444" s="12"/>
      <c r="K444" s="97"/>
      <c r="L444" s="83"/>
      <c r="M444" s="83"/>
      <c r="N444" s="83"/>
      <c r="O444" s="83"/>
      <c r="P444" s="83"/>
    </row>
    <row r="445" spans="1:16" s="6" customFormat="1" x14ac:dyDescent="0.25">
      <c r="A445" s="14"/>
      <c r="B445"/>
      <c r="C445"/>
      <c r="D445" s="3"/>
      <c r="E445"/>
      <c r="F445"/>
      <c r="G445"/>
      <c r="H445" s="10"/>
      <c r="I445" s="102"/>
      <c r="J445" s="12"/>
      <c r="K445" s="97"/>
      <c r="L445" s="83"/>
      <c r="M445" s="83"/>
      <c r="N445" s="83"/>
      <c r="O445" s="83"/>
      <c r="P445" s="83"/>
    </row>
    <row r="446" spans="1:16" s="6" customFormat="1" x14ac:dyDescent="0.25">
      <c r="A446" s="25"/>
      <c r="B446" s="26"/>
      <c r="C446" s="26"/>
      <c r="D446" s="26"/>
      <c r="E446" s="26"/>
      <c r="F446" s="26"/>
      <c r="G446" s="26"/>
      <c r="H446" s="29"/>
      <c r="I446" s="101"/>
      <c r="J446" s="37"/>
      <c r="K446" s="97"/>
      <c r="L446" s="83"/>
      <c r="M446" s="83"/>
      <c r="N446" s="83"/>
      <c r="O446" s="83"/>
      <c r="P446" s="83"/>
    </row>
    <row r="447" spans="1:16" s="6" customFormat="1" x14ac:dyDescent="0.25">
      <c r="A447" s="14"/>
      <c r="B447"/>
      <c r="C447"/>
      <c r="D447" s="3"/>
      <c r="E447"/>
      <c r="F447"/>
      <c r="G447"/>
      <c r="H447" s="10"/>
      <c r="I447" s="101"/>
      <c r="J447" s="12"/>
      <c r="K447" s="97"/>
      <c r="L447" s="83"/>
      <c r="M447" s="83"/>
      <c r="N447" s="83"/>
      <c r="O447" s="83"/>
      <c r="P447" s="83"/>
    </row>
    <row r="448" spans="1:16" s="6" customFormat="1" x14ac:dyDescent="0.25">
      <c r="A448" s="14"/>
      <c r="B448"/>
      <c r="C448"/>
      <c r="D448" s="3"/>
      <c r="E448"/>
      <c r="F448"/>
      <c r="G448"/>
      <c r="H448" s="5"/>
      <c r="I448"/>
      <c r="J448" s="2"/>
      <c r="K448" s="2"/>
      <c r="L448" s="83"/>
      <c r="M448" s="83"/>
      <c r="N448" s="83"/>
      <c r="O448" s="83"/>
      <c r="P448" s="83"/>
    </row>
    <row r="449" spans="1:16" s="6" customFormat="1" x14ac:dyDescent="0.25">
      <c r="A449" s="14"/>
      <c r="B449"/>
      <c r="C449"/>
      <c r="D449" s="3"/>
      <c r="E449"/>
      <c r="F449"/>
      <c r="G449"/>
      <c r="H449" s="10"/>
      <c r="I449"/>
      <c r="J449" s="12"/>
      <c r="K449" s="97"/>
      <c r="L449" s="83"/>
      <c r="M449" s="83"/>
      <c r="N449" s="83"/>
      <c r="O449" s="83"/>
      <c r="P449" s="83"/>
    </row>
    <row r="450" spans="1:16" s="6" customFormat="1" x14ac:dyDescent="0.25">
      <c r="A450" s="14"/>
      <c r="B450"/>
      <c r="C450"/>
      <c r="D450" s="3"/>
      <c r="E450"/>
      <c r="F450"/>
      <c r="G450"/>
      <c r="H450" s="10"/>
      <c r="I450"/>
      <c r="J450" s="12"/>
      <c r="K450" s="97"/>
      <c r="L450" s="83"/>
      <c r="M450" s="83"/>
      <c r="N450" s="83"/>
      <c r="O450" s="83"/>
      <c r="P450" s="83"/>
    </row>
    <row r="451" spans="1:16" s="6" customFormat="1" x14ac:dyDescent="0.25">
      <c r="A451" s="14"/>
      <c r="B451"/>
      <c r="C451"/>
      <c r="D451" s="3"/>
      <c r="E451"/>
      <c r="F451"/>
      <c r="G451"/>
      <c r="H451" s="10"/>
      <c r="I451" s="101"/>
      <c r="J451" s="12"/>
      <c r="K451" s="97"/>
      <c r="L451" s="83"/>
      <c r="M451" s="83"/>
      <c r="N451" s="83"/>
      <c r="O451" s="83"/>
      <c r="P451" s="83"/>
    </row>
    <row r="452" spans="1:16" s="6" customFormat="1" x14ac:dyDescent="0.25">
      <c r="A452" s="14"/>
      <c r="B452"/>
      <c r="C452"/>
      <c r="D452" s="3"/>
      <c r="E452"/>
      <c r="F452"/>
      <c r="G452"/>
      <c r="H452" s="10"/>
      <c r="I452" s="102"/>
      <c r="J452" s="12"/>
      <c r="K452" s="97"/>
      <c r="L452" s="83"/>
      <c r="M452" s="83"/>
      <c r="N452" s="83"/>
      <c r="O452" s="83"/>
      <c r="P452" s="83"/>
    </row>
    <row r="453" spans="1:16" s="6" customFormat="1" x14ac:dyDescent="0.25">
      <c r="A453" s="14"/>
      <c r="B453"/>
      <c r="C453"/>
      <c r="D453" s="3"/>
      <c r="E453"/>
      <c r="F453"/>
      <c r="G453"/>
      <c r="H453" s="10"/>
      <c r="I453" s="102"/>
      <c r="J453" s="12"/>
      <c r="K453" s="97"/>
      <c r="L453" s="83"/>
      <c r="M453" s="83"/>
      <c r="N453" s="83"/>
      <c r="O453" s="83"/>
      <c r="P453" s="83"/>
    </row>
    <row r="454" spans="1:16" s="6" customFormat="1" x14ac:dyDescent="0.25">
      <c r="A454" s="15"/>
      <c r="B454"/>
      <c r="C454" s="2"/>
      <c r="D454" s="16"/>
      <c r="E454" s="2"/>
      <c r="F454" s="2"/>
      <c r="G454" s="2"/>
      <c r="H454" s="11"/>
      <c r="I454" s="10"/>
      <c r="J454" s="2"/>
      <c r="K454" s="2"/>
      <c r="L454" s="83"/>
      <c r="M454" s="83"/>
      <c r="N454" s="83"/>
      <c r="O454" s="83"/>
      <c r="P454" s="83"/>
    </row>
    <row r="455" spans="1:16" s="6" customFormat="1" x14ac:dyDescent="0.25">
      <c r="A455" s="14"/>
      <c r="B455"/>
      <c r="C455"/>
      <c r="D455" s="3"/>
      <c r="E455"/>
      <c r="F455"/>
      <c r="G455"/>
      <c r="H455" s="10"/>
      <c r="I455"/>
      <c r="J455" s="12"/>
      <c r="K455" s="97"/>
      <c r="L455" s="83"/>
      <c r="M455" s="83"/>
      <c r="N455" s="83"/>
      <c r="O455" s="83"/>
      <c r="P455" s="83"/>
    </row>
    <row r="456" spans="1:16" s="6" customFormat="1" x14ac:dyDescent="0.25">
      <c r="A456" s="14"/>
      <c r="B456"/>
      <c r="C456"/>
      <c r="D456" s="3"/>
      <c r="E456"/>
      <c r="F456"/>
      <c r="G456"/>
      <c r="H456" s="10"/>
      <c r="I456" s="134"/>
      <c r="J456" s="12"/>
      <c r="K456" s="97"/>
      <c r="L456" s="83"/>
      <c r="M456" s="83"/>
      <c r="N456" s="83"/>
      <c r="O456" s="83"/>
      <c r="P456" s="83"/>
    </row>
    <row r="457" spans="1:16" s="6" customFormat="1" x14ac:dyDescent="0.25">
      <c r="A457" s="15"/>
      <c r="B457" s="2"/>
      <c r="C457" s="2"/>
      <c r="D457" s="16"/>
      <c r="E457" s="2"/>
      <c r="F457" s="2"/>
      <c r="G457" s="2"/>
      <c r="H457" s="11"/>
      <c r="I457" s="144"/>
      <c r="J457" s="12"/>
      <c r="K457" s="97"/>
      <c r="L457" s="83"/>
      <c r="M457" s="83"/>
      <c r="N457" s="83"/>
      <c r="O457" s="83"/>
      <c r="P457" s="83"/>
    </row>
    <row r="458" spans="1:16" s="6" customFormat="1" x14ac:dyDescent="0.25">
      <c r="A458" s="15"/>
      <c r="B458" s="2"/>
      <c r="C458" s="2"/>
      <c r="D458" s="16"/>
      <c r="E458" s="2"/>
      <c r="F458" s="2"/>
      <c r="G458" s="2"/>
      <c r="H458" s="11"/>
      <c r="I458" s="144"/>
      <c r="J458" s="12"/>
      <c r="K458" s="97"/>
      <c r="L458" s="83"/>
      <c r="M458" s="83"/>
      <c r="N458" s="83"/>
      <c r="O458" s="83"/>
      <c r="P458" s="83"/>
    </row>
    <row r="459" spans="1:16" s="6" customFormat="1" x14ac:dyDescent="0.25">
      <c r="A459" s="14"/>
      <c r="B459"/>
      <c r="C459"/>
      <c r="D459" s="3"/>
      <c r="E459"/>
      <c r="F459"/>
      <c r="G459"/>
      <c r="H459" s="10"/>
      <c r="I459" s="95"/>
      <c r="J459" s="12"/>
      <c r="K459" s="97"/>
      <c r="L459" s="83"/>
      <c r="M459" s="83"/>
      <c r="N459" s="83"/>
      <c r="O459" s="83"/>
      <c r="P459" s="83"/>
    </row>
    <row r="460" spans="1:16" s="6" customFormat="1" x14ac:dyDescent="0.25">
      <c r="A460" s="14"/>
      <c r="B460"/>
      <c r="C460"/>
      <c r="D460" s="3"/>
      <c r="E460"/>
      <c r="F460"/>
      <c r="G460"/>
      <c r="H460" s="10"/>
      <c r="I460" s="144"/>
      <c r="J460" s="12"/>
      <c r="K460" s="97"/>
      <c r="L460" s="83"/>
      <c r="M460" s="83"/>
      <c r="N460" s="83"/>
      <c r="O460" s="83"/>
      <c r="P460" s="83"/>
    </row>
    <row r="461" spans="1:16" s="6" customFormat="1" x14ac:dyDescent="0.25">
      <c r="A461" s="14"/>
      <c r="B461"/>
      <c r="C461"/>
      <c r="D461" s="3"/>
      <c r="E461"/>
      <c r="F461"/>
      <c r="G461"/>
      <c r="H461" s="5"/>
      <c r="I461" s="144"/>
      <c r="J461" s="2"/>
      <c r="K461" s="2"/>
      <c r="L461" s="83"/>
      <c r="M461" s="83"/>
      <c r="N461" s="83"/>
      <c r="O461" s="83"/>
      <c r="P461" s="83"/>
    </row>
    <row r="462" spans="1:16" s="6" customFormat="1" x14ac:dyDescent="0.25">
      <c r="A462" s="15"/>
      <c r="B462" s="2"/>
      <c r="C462" s="2"/>
      <c r="D462" s="16"/>
      <c r="E462" s="2"/>
      <c r="F462" s="2"/>
      <c r="G462" s="2"/>
      <c r="H462" s="11"/>
      <c r="I462" s="144"/>
      <c r="J462" s="12"/>
      <c r="K462" s="97"/>
      <c r="L462" s="83"/>
      <c r="M462" s="83"/>
      <c r="N462" s="83"/>
      <c r="O462" s="83"/>
      <c r="P462" s="83"/>
    </row>
    <row r="463" spans="1:16" s="6" customFormat="1" x14ac:dyDescent="0.25">
      <c r="A463" s="14"/>
      <c r="B463"/>
      <c r="C463"/>
      <c r="D463" s="3"/>
      <c r="E463"/>
      <c r="F463"/>
      <c r="G463"/>
      <c r="H463" s="10"/>
      <c r="I463" s="95"/>
      <c r="J463" s="12"/>
      <c r="K463" s="97"/>
      <c r="L463" s="83"/>
      <c r="M463" s="83"/>
      <c r="N463" s="83"/>
      <c r="O463" s="83"/>
      <c r="P463" s="83"/>
    </row>
    <row r="464" spans="1:16" s="6" customFormat="1" x14ac:dyDescent="0.25">
      <c r="A464" s="14"/>
      <c r="B464"/>
      <c r="C464"/>
      <c r="D464" s="3"/>
      <c r="E464"/>
      <c r="F464"/>
      <c r="G464"/>
      <c r="H464" s="5"/>
      <c r="I464" s="95"/>
      <c r="J464" s="2"/>
      <c r="K464" s="2"/>
      <c r="L464" s="83"/>
      <c r="M464" s="83"/>
      <c r="N464" s="83"/>
      <c r="O464" s="83"/>
      <c r="P464" s="83"/>
    </row>
    <row r="465" spans="1:16" s="6" customFormat="1" x14ac:dyDescent="0.25">
      <c r="A465" s="14"/>
      <c r="B465"/>
      <c r="C465"/>
      <c r="D465" s="3"/>
      <c r="E465"/>
      <c r="F465"/>
      <c r="G465"/>
      <c r="H465" s="10"/>
      <c r="I465" s="95"/>
      <c r="J465" s="12"/>
      <c r="K465" s="97"/>
      <c r="L465" s="83"/>
      <c r="M465" s="83"/>
      <c r="N465" s="83"/>
      <c r="O465" s="83"/>
      <c r="P465" s="83"/>
    </row>
    <row r="466" spans="1:16" s="6" customFormat="1" x14ac:dyDescent="0.25">
      <c r="A466" s="25"/>
      <c r="B466" s="26"/>
      <c r="C466" s="26"/>
      <c r="D466" s="26"/>
      <c r="E466" s="26"/>
      <c r="F466" s="26"/>
      <c r="G466" s="26"/>
      <c r="H466" s="29"/>
      <c r="I466" s="144"/>
      <c r="J466" s="37"/>
      <c r="K466" s="97"/>
      <c r="L466" s="83"/>
      <c r="M466" s="83"/>
      <c r="N466" s="83"/>
      <c r="O466" s="83"/>
      <c r="P466" s="83"/>
    </row>
    <row r="467" spans="1:16" s="6" customFormat="1" x14ac:dyDescent="0.25">
      <c r="A467" s="25"/>
      <c r="B467" s="26"/>
      <c r="C467" s="26"/>
      <c r="D467" s="27"/>
      <c r="E467" s="26"/>
      <c r="F467" s="26"/>
      <c r="G467" s="26"/>
      <c r="H467" s="29"/>
      <c r="I467" s="144"/>
      <c r="J467" s="12"/>
      <c r="K467" s="97"/>
      <c r="L467" s="83"/>
      <c r="M467" s="83"/>
      <c r="N467" s="83"/>
      <c r="O467" s="83"/>
      <c r="P467" s="83"/>
    </row>
    <row r="468" spans="1:16" s="6" customFormat="1" x14ac:dyDescent="0.25">
      <c r="A468" s="14"/>
      <c r="B468"/>
      <c r="C468"/>
      <c r="D468" s="3"/>
      <c r="E468"/>
      <c r="F468"/>
      <c r="G468"/>
      <c r="H468" s="10"/>
      <c r="I468" s="95"/>
      <c r="J468" s="12"/>
      <c r="K468" s="97"/>
      <c r="L468" s="83"/>
      <c r="M468" s="83"/>
      <c r="N468" s="83"/>
      <c r="O468" s="83"/>
      <c r="P468" s="83"/>
    </row>
    <row r="469" spans="1:16" s="6" customFormat="1" x14ac:dyDescent="0.25">
      <c r="A469" s="14"/>
      <c r="B469"/>
      <c r="C469"/>
      <c r="D469" s="3"/>
      <c r="E469"/>
      <c r="F469"/>
      <c r="G469"/>
      <c r="H469" s="10"/>
      <c r="I469" s="95"/>
      <c r="J469" s="12"/>
      <c r="K469" s="97"/>
      <c r="L469" s="83"/>
      <c r="M469" s="83"/>
      <c r="N469" s="83"/>
      <c r="O469" s="83"/>
      <c r="P469" s="83"/>
    </row>
    <row r="470" spans="1:16" s="6" customFormat="1" x14ac:dyDescent="0.25">
      <c r="A470" s="14"/>
      <c r="B470"/>
      <c r="C470"/>
      <c r="D470" s="3"/>
      <c r="E470"/>
      <c r="F470"/>
      <c r="G470"/>
      <c r="H470" s="10"/>
      <c r="I470" s="95"/>
      <c r="J470" s="12"/>
      <c r="K470" s="97"/>
      <c r="L470" s="83"/>
      <c r="M470" s="83"/>
      <c r="N470" s="83"/>
      <c r="O470" s="83"/>
      <c r="P470" s="83"/>
    </row>
    <row r="471" spans="1:16" s="6" customFormat="1" x14ac:dyDescent="0.25">
      <c r="A471" s="14"/>
      <c r="B471"/>
      <c r="C471"/>
      <c r="D471" s="3"/>
      <c r="E471"/>
      <c r="F471"/>
      <c r="G471"/>
      <c r="H471" s="10"/>
      <c r="I471" s="95"/>
      <c r="J471" s="12"/>
      <c r="K471" s="97"/>
      <c r="L471" s="83"/>
      <c r="M471" s="83"/>
      <c r="N471" s="83"/>
      <c r="O471" s="83"/>
      <c r="P471" s="83"/>
    </row>
    <row r="472" spans="1:16" s="6" customFormat="1" x14ac:dyDescent="0.25">
      <c r="A472" s="15"/>
      <c r="B472" s="2"/>
      <c r="C472" s="2"/>
      <c r="D472" s="16"/>
      <c r="E472" s="2"/>
      <c r="F472" s="2"/>
      <c r="G472" s="2"/>
      <c r="H472" s="11"/>
      <c r="I472" s="10"/>
      <c r="J472" s="2"/>
      <c r="K472" s="2"/>
      <c r="L472" s="83"/>
      <c r="M472" s="83"/>
      <c r="N472" s="83"/>
      <c r="O472" s="83"/>
      <c r="P472" s="83"/>
    </row>
    <row r="473" spans="1:16" s="6" customFormat="1" x14ac:dyDescent="0.25">
      <c r="A473" s="15"/>
      <c r="B473" s="2"/>
      <c r="C473" s="2"/>
      <c r="D473" s="16"/>
      <c r="E473" s="2"/>
      <c r="F473" s="2"/>
      <c r="G473" s="2"/>
      <c r="H473" s="11"/>
      <c r="I473" s="144"/>
      <c r="J473" s="12"/>
      <c r="K473" s="97"/>
      <c r="L473" s="83"/>
      <c r="M473" s="83"/>
      <c r="N473" s="83"/>
      <c r="O473" s="83"/>
      <c r="P473" s="83"/>
    </row>
    <row r="474" spans="1:16" s="6" customFormat="1" x14ac:dyDescent="0.25">
      <c r="A474" s="14"/>
      <c r="B474"/>
      <c r="C474"/>
      <c r="D474" s="3"/>
      <c r="E474"/>
      <c r="F474"/>
      <c r="G474"/>
      <c r="H474" s="10"/>
      <c r="I474" s="144"/>
      <c r="J474" s="12"/>
      <c r="K474" s="97"/>
      <c r="L474" s="83"/>
      <c r="M474" s="83"/>
      <c r="N474" s="83"/>
      <c r="O474" s="83"/>
      <c r="P474" s="83"/>
    </row>
    <row r="475" spans="1:16" s="6" customFormat="1" x14ac:dyDescent="0.25">
      <c r="A475" s="14"/>
      <c r="B475"/>
      <c r="C475"/>
      <c r="D475" s="3"/>
      <c r="E475"/>
      <c r="F475"/>
      <c r="G475"/>
      <c r="H475" s="10"/>
      <c r="I475"/>
      <c r="J475" s="12"/>
      <c r="K475" s="97"/>
      <c r="L475" s="83"/>
      <c r="M475" s="83"/>
      <c r="N475" s="83"/>
      <c r="O475" s="83"/>
      <c r="P475" s="83"/>
    </row>
    <row r="476" spans="1:16" s="6" customFormat="1" x14ac:dyDescent="0.25">
      <c r="A476" s="14"/>
      <c r="B476"/>
      <c r="C476"/>
      <c r="D476" s="16"/>
      <c r="E476"/>
      <c r="F476"/>
      <c r="G476"/>
      <c r="H476" s="10"/>
      <c r="I476" s="38"/>
      <c r="J476" s="12"/>
      <c r="K476" s="97"/>
      <c r="L476" s="83"/>
      <c r="M476" s="83"/>
      <c r="N476" s="83"/>
      <c r="O476" s="83"/>
      <c r="P476" s="83"/>
    </row>
    <row r="477" spans="1:16" s="6" customFormat="1" x14ac:dyDescent="0.25">
      <c r="A477" s="14"/>
      <c r="B477"/>
      <c r="C477"/>
      <c r="D477" s="3"/>
      <c r="E477"/>
      <c r="F477"/>
      <c r="G477"/>
      <c r="H477" s="10"/>
      <c r="I477"/>
      <c r="J477" s="12"/>
      <c r="K477" s="97"/>
      <c r="L477" s="83"/>
      <c r="M477" s="83"/>
      <c r="N477" s="83"/>
      <c r="O477" s="83"/>
      <c r="P477" s="83"/>
    </row>
    <row r="478" spans="1:16" s="6" customFormat="1" x14ac:dyDescent="0.25">
      <c r="A478" s="15"/>
      <c r="B478" s="2"/>
      <c r="C478" s="2"/>
      <c r="D478" s="16"/>
      <c r="E478" s="2"/>
      <c r="F478" s="2"/>
      <c r="G478" s="2"/>
      <c r="H478" s="11"/>
      <c r="I478" s="145"/>
      <c r="J478" s="12"/>
      <c r="K478" s="2"/>
      <c r="L478" s="83"/>
      <c r="M478" s="83"/>
      <c r="N478" s="83"/>
      <c r="O478" s="83"/>
      <c r="P478" s="83"/>
    </row>
    <row r="479" spans="1:16" s="6" customFormat="1" x14ac:dyDescent="0.25">
      <c r="A479" s="14"/>
      <c r="B479"/>
      <c r="C479"/>
      <c r="D479" s="3"/>
      <c r="E479"/>
      <c r="F479"/>
      <c r="G479"/>
      <c r="H479" s="10"/>
      <c r="I479"/>
      <c r="J479" s="12"/>
      <c r="K479" s="97"/>
      <c r="L479" s="83"/>
      <c r="M479" s="83"/>
      <c r="N479" s="83"/>
      <c r="O479" s="83"/>
      <c r="P479" s="83"/>
    </row>
    <row r="480" spans="1:16" s="6" customFormat="1" x14ac:dyDescent="0.25">
      <c r="A480" s="14"/>
      <c r="B480"/>
      <c r="C480"/>
      <c r="D480" s="3"/>
      <c r="E480"/>
      <c r="F480"/>
      <c r="G480"/>
      <c r="H480" s="10"/>
      <c r="I480" s="134"/>
      <c r="J480" s="12"/>
      <c r="K480" s="2"/>
      <c r="L480" s="83"/>
      <c r="M480" s="83"/>
      <c r="N480" s="83"/>
      <c r="O480" s="83"/>
      <c r="P480" s="83"/>
    </row>
    <row r="481" spans="1:16" s="6" customFormat="1" x14ac:dyDescent="0.25">
      <c r="A481" s="14"/>
      <c r="B481"/>
      <c r="C481"/>
      <c r="D481" s="16"/>
      <c r="E481"/>
      <c r="F481"/>
      <c r="G481"/>
      <c r="H481" s="10"/>
      <c r="I481" s="38"/>
      <c r="J481" s="12"/>
      <c r="K481" s="97"/>
      <c r="L481" s="83"/>
      <c r="M481" s="83"/>
      <c r="N481" s="83"/>
      <c r="O481" s="83"/>
      <c r="P481" s="83"/>
    </row>
    <row r="482" spans="1:16" s="6" customFormat="1" x14ac:dyDescent="0.25">
      <c r="A482" s="14"/>
      <c r="B482"/>
      <c r="C482"/>
      <c r="D482" s="3"/>
      <c r="E482"/>
      <c r="F482"/>
      <c r="G482"/>
      <c r="H482" s="10"/>
      <c r="I482" s="95"/>
      <c r="J482" s="12"/>
      <c r="K482" s="97"/>
      <c r="L482" s="83"/>
      <c r="M482" s="83"/>
      <c r="N482" s="83"/>
      <c r="O482" s="83"/>
      <c r="P482" s="83"/>
    </row>
    <row r="483" spans="1:16" s="6" customFormat="1" x14ac:dyDescent="0.25">
      <c r="A483" s="15"/>
      <c r="B483" s="2"/>
      <c r="C483" s="2"/>
      <c r="D483" s="16"/>
      <c r="E483" s="2"/>
      <c r="F483" s="2"/>
      <c r="G483" s="2"/>
      <c r="H483" s="11"/>
      <c r="I483" s="10"/>
      <c r="J483" s="12"/>
      <c r="K483" s="100"/>
      <c r="L483" s="83"/>
      <c r="M483" s="83"/>
      <c r="N483" s="83"/>
      <c r="O483" s="83"/>
      <c r="P483" s="83"/>
    </row>
    <row r="484" spans="1:16" s="6" customFormat="1" x14ac:dyDescent="0.25">
      <c r="A484" s="14"/>
      <c r="B484"/>
      <c r="C484"/>
      <c r="D484" s="16"/>
      <c r="E484"/>
      <c r="F484"/>
      <c r="G484"/>
      <c r="H484" s="10"/>
      <c r="I484" s="38"/>
      <c r="J484" s="12"/>
      <c r="K484" s="97"/>
      <c r="L484" s="83"/>
      <c r="M484" s="83"/>
      <c r="N484" s="83"/>
      <c r="O484" s="83"/>
      <c r="P484" s="83"/>
    </row>
    <row r="485" spans="1:16" s="6" customFormat="1" x14ac:dyDescent="0.25">
      <c r="A485" s="14"/>
      <c r="B485"/>
      <c r="C485"/>
      <c r="D485" s="16"/>
      <c r="E485"/>
      <c r="F485"/>
      <c r="G485"/>
      <c r="H485" s="10"/>
      <c r="I485" s="38"/>
      <c r="J485" s="12"/>
      <c r="K485" s="97"/>
      <c r="L485" s="83"/>
      <c r="M485" s="83"/>
      <c r="N485" s="83"/>
      <c r="O485" s="83"/>
      <c r="P485" s="83"/>
    </row>
    <row r="486" spans="1:16" s="6" customFormat="1" x14ac:dyDescent="0.25">
      <c r="A486" s="14"/>
      <c r="B486"/>
      <c r="C486"/>
      <c r="D486" s="3"/>
      <c r="E486"/>
      <c r="F486"/>
      <c r="G486"/>
      <c r="H486" s="10"/>
      <c r="I486"/>
      <c r="J486" s="12"/>
      <c r="K486" s="97"/>
      <c r="L486" s="83"/>
      <c r="M486" s="83"/>
      <c r="N486" s="83"/>
      <c r="O486" s="83"/>
      <c r="P486" s="83"/>
    </row>
    <row r="487" spans="1:16" s="83" customFormat="1" x14ac:dyDescent="0.25">
      <c r="A487" s="14"/>
      <c r="B487"/>
      <c r="C487"/>
      <c r="D487" s="3"/>
      <c r="E487"/>
      <c r="F487"/>
      <c r="G487"/>
      <c r="H487" s="10"/>
      <c r="I487"/>
      <c r="J487" s="12"/>
      <c r="K487" s="97"/>
    </row>
    <row r="488" spans="1:16" s="83" customFormat="1" x14ac:dyDescent="0.25">
      <c r="A488" s="14"/>
      <c r="B488"/>
      <c r="C488"/>
      <c r="D488" s="16"/>
      <c r="E488"/>
      <c r="F488"/>
      <c r="G488"/>
      <c r="H488" s="10"/>
      <c r="I488" s="38"/>
      <c r="J488" s="12"/>
      <c r="K488" s="97"/>
    </row>
    <row r="489" spans="1:16" s="83" customFormat="1" x14ac:dyDescent="0.25">
      <c r="A489" s="14"/>
      <c r="B489"/>
      <c r="C489"/>
      <c r="D489" s="3"/>
      <c r="E489"/>
      <c r="F489"/>
      <c r="G489"/>
      <c r="H489" s="10"/>
      <c r="I489"/>
      <c r="J489" s="12"/>
      <c r="K489" s="97"/>
    </row>
    <row r="490" spans="1:16" s="83" customFormat="1" x14ac:dyDescent="0.25">
      <c r="A490" s="14"/>
      <c r="B490"/>
      <c r="C490"/>
      <c r="D490" s="3"/>
      <c r="E490"/>
      <c r="F490"/>
      <c r="G490"/>
      <c r="H490" s="10"/>
      <c r="I490"/>
      <c r="J490" s="12"/>
      <c r="K490" s="97"/>
    </row>
    <row r="491" spans="1:16" s="83" customFormat="1" x14ac:dyDescent="0.25">
      <c r="A491" s="14"/>
      <c r="B491"/>
      <c r="C491"/>
      <c r="D491" s="3"/>
      <c r="E491"/>
      <c r="F491"/>
      <c r="G491"/>
      <c r="H491" s="10"/>
      <c r="I491"/>
      <c r="J491" s="12"/>
      <c r="K491" s="97"/>
    </row>
    <row r="492" spans="1:16" s="6" customFormat="1" x14ac:dyDescent="0.25">
      <c r="A492" s="14"/>
      <c r="B492"/>
      <c r="C492"/>
      <c r="D492" s="16"/>
      <c r="E492"/>
      <c r="F492"/>
      <c r="G492"/>
      <c r="H492" s="10"/>
      <c r="I492" s="38"/>
      <c r="J492" s="12"/>
      <c r="K492" s="97"/>
      <c r="L492" s="83"/>
      <c r="M492" s="83"/>
      <c r="N492" s="83"/>
      <c r="O492" s="83"/>
      <c r="P492" s="83"/>
    </row>
    <row r="493" spans="1:16" s="6" customFormat="1" x14ac:dyDescent="0.25">
      <c r="A493" s="14"/>
      <c r="B493"/>
      <c r="C493"/>
      <c r="D493" s="3"/>
      <c r="E493"/>
      <c r="F493"/>
      <c r="G493"/>
      <c r="H493" s="10"/>
      <c r="I493"/>
      <c r="J493" s="12"/>
      <c r="K493" s="97"/>
      <c r="L493" s="83"/>
      <c r="M493" s="83"/>
      <c r="N493" s="83"/>
      <c r="O493" s="83"/>
      <c r="P493" s="83"/>
    </row>
    <row r="494" spans="1:16" s="6" customFormat="1" x14ac:dyDescent="0.25">
      <c r="A494" s="14"/>
      <c r="B494"/>
      <c r="C494"/>
      <c r="D494" s="3"/>
      <c r="E494"/>
      <c r="F494"/>
      <c r="G494"/>
      <c r="H494" s="10"/>
      <c r="I494"/>
      <c r="J494" s="12"/>
      <c r="K494" s="97"/>
      <c r="L494" s="83"/>
      <c r="M494" s="83"/>
      <c r="N494" s="83"/>
      <c r="O494" s="83"/>
      <c r="P494" s="83"/>
    </row>
    <row r="495" spans="1:16" s="6" customFormat="1" x14ac:dyDescent="0.25">
      <c r="A495" s="14"/>
      <c r="B495"/>
      <c r="C495"/>
      <c r="D495" s="3"/>
      <c r="E495"/>
      <c r="F495"/>
      <c r="G495"/>
      <c r="H495" s="10"/>
      <c r="I495"/>
      <c r="J495" s="12"/>
      <c r="K495" s="97"/>
      <c r="L495" s="83"/>
      <c r="M495" s="83"/>
      <c r="N495" s="83"/>
      <c r="O495" s="83"/>
      <c r="P495" s="83"/>
    </row>
    <row r="496" spans="1:16" s="6" customFormat="1" x14ac:dyDescent="0.25">
      <c r="A496" s="14"/>
      <c r="B496"/>
      <c r="C496"/>
      <c r="D496" s="3"/>
      <c r="E496"/>
      <c r="F496"/>
      <c r="G496"/>
      <c r="H496" s="10"/>
      <c r="I496"/>
      <c r="J496" s="12"/>
      <c r="K496" s="97"/>
      <c r="L496" s="83"/>
      <c r="M496" s="83"/>
      <c r="N496" s="83"/>
      <c r="O496" s="83"/>
      <c r="P496" s="83"/>
    </row>
    <row r="497" spans="1:16" s="6" customFormat="1" x14ac:dyDescent="0.25">
      <c r="A497" s="14"/>
      <c r="B497"/>
      <c r="C497"/>
      <c r="D497" s="3"/>
      <c r="E497"/>
      <c r="F497"/>
      <c r="G497"/>
      <c r="H497" s="10"/>
      <c r="I497"/>
      <c r="J497" s="12"/>
      <c r="K497" s="97"/>
      <c r="L497" s="83"/>
      <c r="M497" s="83"/>
      <c r="N497" s="83"/>
      <c r="O497" s="83"/>
      <c r="P497" s="83"/>
    </row>
    <row r="498" spans="1:16" s="6" customFormat="1" x14ac:dyDescent="0.25">
      <c r="A498" s="14"/>
      <c r="B498"/>
      <c r="C498"/>
      <c r="D498"/>
      <c r="E498"/>
      <c r="F498"/>
      <c r="G498"/>
      <c r="H498" s="10"/>
      <c r="I498" s="95"/>
      <c r="J498" s="12"/>
      <c r="K498" s="2"/>
      <c r="L498" s="83"/>
      <c r="M498" s="83"/>
      <c r="N498" s="83"/>
      <c r="O498" s="83"/>
      <c r="P498" s="83"/>
    </row>
    <row r="499" spans="1:16" s="6" customFormat="1" x14ac:dyDescent="0.25">
      <c r="A499" s="14"/>
      <c r="B499"/>
      <c r="C499"/>
      <c r="D499" s="3"/>
      <c r="E499"/>
      <c r="F499"/>
      <c r="G499"/>
      <c r="H499" s="5"/>
      <c r="I499" s="134"/>
      <c r="J499" s="12"/>
      <c r="K499" s="2"/>
      <c r="L499" s="83"/>
      <c r="M499" s="83"/>
      <c r="N499" s="83"/>
      <c r="O499" s="83"/>
      <c r="P499" s="83"/>
    </row>
    <row r="500" spans="1:16" s="6" customFormat="1" x14ac:dyDescent="0.25">
      <c r="A500" s="14"/>
      <c r="B500"/>
      <c r="C500"/>
      <c r="D500" s="3"/>
      <c r="E500"/>
      <c r="F500"/>
      <c r="G500"/>
      <c r="H500" s="10"/>
      <c r="I500"/>
      <c r="J500" s="12"/>
      <c r="K500" s="97"/>
      <c r="L500" s="83"/>
      <c r="M500" s="83"/>
      <c r="N500" s="83"/>
      <c r="O500" s="83"/>
      <c r="P500" s="83"/>
    </row>
    <row r="501" spans="1:16" s="6" customFormat="1" x14ac:dyDescent="0.25">
      <c r="A501" s="14"/>
      <c r="B501"/>
      <c r="C501"/>
      <c r="D501" s="3"/>
      <c r="E501"/>
      <c r="F501"/>
      <c r="G501"/>
      <c r="H501" s="10"/>
      <c r="I501"/>
      <c r="J501" s="12"/>
      <c r="K501" s="97"/>
      <c r="L501" s="83"/>
      <c r="M501" s="83"/>
      <c r="N501" s="83"/>
      <c r="O501" s="83"/>
      <c r="P501" s="83"/>
    </row>
    <row r="502" spans="1:16" s="6" customFormat="1" x14ac:dyDescent="0.25">
      <c r="A502" s="14"/>
      <c r="B502"/>
      <c r="C502"/>
      <c r="D502" s="3"/>
      <c r="E502"/>
      <c r="F502"/>
      <c r="G502"/>
      <c r="H502" s="10"/>
      <c r="I502"/>
      <c r="J502" s="12"/>
      <c r="K502" s="97"/>
      <c r="L502" s="83"/>
      <c r="M502" s="83"/>
      <c r="N502" s="83"/>
      <c r="O502" s="83"/>
      <c r="P502" s="83"/>
    </row>
    <row r="503" spans="1:16" s="6" customFormat="1" x14ac:dyDescent="0.25">
      <c r="A503" s="14"/>
      <c r="B503"/>
      <c r="C503"/>
      <c r="D503" s="3"/>
      <c r="E503"/>
      <c r="F503"/>
      <c r="G503"/>
      <c r="H503" s="10"/>
      <c r="I503"/>
      <c r="J503" s="12"/>
      <c r="K503" s="97"/>
      <c r="L503" s="83"/>
      <c r="M503" s="83"/>
      <c r="N503" s="83"/>
      <c r="O503" s="83"/>
      <c r="P503" s="83"/>
    </row>
    <row r="504" spans="1:16" s="6" customFormat="1" x14ac:dyDescent="0.25">
      <c r="A504" s="14"/>
      <c r="B504"/>
      <c r="C504"/>
      <c r="D504"/>
      <c r="E504"/>
      <c r="F504"/>
      <c r="G504"/>
      <c r="H504" s="5"/>
      <c r="I504" s="144"/>
      <c r="J504" s="12"/>
      <c r="K504" s="97"/>
      <c r="L504" s="83"/>
      <c r="M504" s="83"/>
      <c r="N504" s="83"/>
      <c r="O504" s="83"/>
      <c r="P504" s="83"/>
    </row>
    <row r="505" spans="1:16" s="6" customFormat="1" x14ac:dyDescent="0.25">
      <c r="A505" s="14"/>
      <c r="B505"/>
      <c r="C505"/>
      <c r="D505" s="3"/>
      <c r="E505"/>
      <c r="F505"/>
      <c r="G505"/>
      <c r="H505" s="10"/>
      <c r="I505" s="95"/>
      <c r="J505" s="12"/>
      <c r="K505" s="97"/>
      <c r="L505" s="83"/>
      <c r="M505" s="83"/>
      <c r="N505" s="83"/>
      <c r="O505" s="83"/>
      <c r="P505" s="83"/>
    </row>
    <row r="506" spans="1:16" s="6" customFormat="1" x14ac:dyDescent="0.25">
      <c r="A506" s="149"/>
      <c r="B506" s="100"/>
      <c r="C506" s="100"/>
      <c r="D506" s="150"/>
      <c r="E506" s="100"/>
      <c r="F506" s="100"/>
      <c r="G506" s="100"/>
      <c r="H506" s="152"/>
      <c r="I506" s="151"/>
      <c r="J506" s="100"/>
      <c r="K506" s="2"/>
      <c r="L506" s="83"/>
      <c r="M506" s="83"/>
      <c r="N506" s="83"/>
      <c r="O506" s="83"/>
      <c r="P506" s="83"/>
    </row>
    <row r="507" spans="1:16" s="6" customFormat="1" x14ac:dyDescent="0.25">
      <c r="A507" s="14"/>
      <c r="B507"/>
      <c r="C507"/>
      <c r="D507" s="16"/>
      <c r="E507"/>
      <c r="F507"/>
      <c r="G507"/>
      <c r="H507" s="10"/>
      <c r="I507" s="38"/>
      <c r="J507" s="12"/>
      <c r="K507" s="97"/>
      <c r="L507" s="83"/>
      <c r="M507" s="83"/>
      <c r="N507" s="83"/>
      <c r="O507" s="83"/>
      <c r="P507" s="83"/>
    </row>
    <row r="508" spans="1:16" s="6" customFormat="1" x14ac:dyDescent="0.25">
      <c r="A508" s="14"/>
      <c r="B508"/>
      <c r="C508"/>
      <c r="D508" s="16"/>
      <c r="E508"/>
      <c r="F508"/>
      <c r="G508"/>
      <c r="H508" s="10"/>
      <c r="I508" s="38"/>
      <c r="J508" s="12"/>
      <c r="K508" s="97"/>
      <c r="L508" s="83"/>
      <c r="M508" s="83"/>
      <c r="N508" s="83"/>
      <c r="O508" s="83"/>
      <c r="P508" s="83"/>
    </row>
    <row r="509" spans="1:16" s="6" customFormat="1" x14ac:dyDescent="0.25">
      <c r="A509" s="14"/>
      <c r="B509"/>
      <c r="C509"/>
      <c r="D509" s="3"/>
      <c r="E509"/>
      <c r="F509"/>
      <c r="G509"/>
      <c r="H509" s="10"/>
      <c r="I509"/>
      <c r="J509" s="12"/>
      <c r="K509" s="97"/>
      <c r="L509" s="83"/>
      <c r="M509" s="83"/>
      <c r="N509" s="83"/>
      <c r="O509" s="83"/>
      <c r="P509" s="83"/>
    </row>
    <row r="510" spans="1:16" s="6" customFormat="1" x14ac:dyDescent="0.25">
      <c r="A510" s="14"/>
      <c r="B510"/>
      <c r="C510"/>
      <c r="D510"/>
      <c r="E510"/>
      <c r="F510"/>
      <c r="G510"/>
      <c r="H510" s="10"/>
      <c r="I510"/>
      <c r="J510" s="12"/>
      <c r="K510" s="97"/>
      <c r="L510" s="83"/>
      <c r="M510" s="83"/>
      <c r="N510" s="83"/>
      <c r="O510" s="83"/>
      <c r="P510" s="83"/>
    </row>
    <row r="511" spans="1:16" s="6" customFormat="1" x14ac:dyDescent="0.25">
      <c r="A511" s="14"/>
      <c r="B511"/>
      <c r="C511"/>
      <c r="D511" s="3"/>
      <c r="E511"/>
      <c r="F511"/>
      <c r="G511"/>
      <c r="H511" s="10"/>
      <c r="I511"/>
      <c r="J511" s="12"/>
      <c r="K511" s="97"/>
      <c r="L511" s="83"/>
      <c r="M511" s="83"/>
      <c r="N511" s="83"/>
      <c r="O511" s="83"/>
      <c r="P511" s="83"/>
    </row>
    <row r="512" spans="1:16" s="6" customFormat="1" x14ac:dyDescent="0.25">
      <c r="A512" s="14"/>
      <c r="B512"/>
      <c r="C512"/>
      <c r="D512" s="16"/>
      <c r="E512"/>
      <c r="F512"/>
      <c r="G512"/>
      <c r="H512" s="10"/>
      <c r="I512" s="38"/>
      <c r="J512" s="12"/>
      <c r="K512" s="97"/>
      <c r="L512" s="83"/>
      <c r="M512" s="83"/>
      <c r="N512" s="83"/>
      <c r="O512" s="83"/>
      <c r="P512" s="83"/>
    </row>
    <row r="513" spans="1:16" s="6" customFormat="1" x14ac:dyDescent="0.25">
      <c r="A513" s="14"/>
      <c r="B513"/>
      <c r="C513"/>
      <c r="D513" s="3"/>
      <c r="E513"/>
      <c r="F513"/>
      <c r="G513"/>
      <c r="H513" s="10"/>
      <c r="I513"/>
      <c r="J513" s="12"/>
      <c r="K513" s="97"/>
      <c r="L513" s="83"/>
      <c r="M513" s="83"/>
      <c r="N513" s="83"/>
      <c r="O513" s="83"/>
      <c r="P513" s="83"/>
    </row>
    <row r="514" spans="1:16" s="6" customFormat="1" x14ac:dyDescent="0.25">
      <c r="A514" s="14"/>
      <c r="B514"/>
      <c r="C514"/>
      <c r="D514" s="3"/>
      <c r="E514"/>
      <c r="F514"/>
      <c r="G514"/>
      <c r="H514" s="10"/>
      <c r="I514"/>
      <c r="J514" s="12"/>
      <c r="K514" s="97"/>
      <c r="L514" s="83"/>
      <c r="M514" s="83"/>
      <c r="N514" s="83"/>
      <c r="O514" s="83"/>
      <c r="P514" s="83"/>
    </row>
    <row r="515" spans="1:16" s="6" customFormat="1" x14ac:dyDescent="0.25">
      <c r="A515" s="14"/>
      <c r="B515"/>
      <c r="C515"/>
      <c r="D515" s="3"/>
      <c r="E515"/>
      <c r="F515"/>
      <c r="G515"/>
      <c r="H515" s="10"/>
      <c r="I515"/>
      <c r="J515" s="12"/>
      <c r="K515" s="97"/>
      <c r="L515" s="83"/>
      <c r="M515" s="83"/>
      <c r="N515" s="83"/>
      <c r="O515" s="83"/>
      <c r="P515" s="83"/>
    </row>
    <row r="516" spans="1:16" s="6" customFormat="1" x14ac:dyDescent="0.25">
      <c r="A516" s="14"/>
      <c r="B516"/>
      <c r="C516"/>
      <c r="D516" s="3"/>
      <c r="E516"/>
      <c r="F516"/>
      <c r="G516"/>
      <c r="H516" s="10"/>
      <c r="I516"/>
      <c r="J516" s="12"/>
      <c r="K516" s="97"/>
      <c r="L516" s="83"/>
      <c r="M516" s="83"/>
      <c r="N516" s="83"/>
      <c r="O516" s="83"/>
      <c r="P516" s="83"/>
    </row>
    <row r="517" spans="1:16" s="6" customFormat="1" x14ac:dyDescent="0.25">
      <c r="A517" s="14"/>
      <c r="B517"/>
      <c r="C517"/>
      <c r="D517"/>
      <c r="E517"/>
      <c r="F517"/>
      <c r="G517"/>
      <c r="H517" s="10"/>
      <c r="I517"/>
      <c r="J517" s="12"/>
      <c r="K517" s="97"/>
      <c r="L517" s="83"/>
      <c r="M517" s="83"/>
      <c r="N517" s="83"/>
      <c r="O517" s="83"/>
      <c r="P517" s="83"/>
    </row>
    <row r="518" spans="1:16" s="6" customFormat="1" x14ac:dyDescent="0.25">
      <c r="A518" s="15"/>
      <c r="B518" s="2"/>
      <c r="C518" s="2"/>
      <c r="D518" s="16"/>
      <c r="E518" s="2"/>
      <c r="F518" s="2"/>
      <c r="G518" s="2"/>
      <c r="H518" s="11"/>
      <c r="I518" s="153"/>
      <c r="J518" s="12"/>
      <c r="K518" s="97"/>
      <c r="L518" s="83"/>
      <c r="M518" s="83"/>
      <c r="N518" s="83"/>
      <c r="O518" s="83"/>
      <c r="P518" s="83"/>
    </row>
    <row r="519" spans="1:16" s="6" customFormat="1" x14ac:dyDescent="0.25">
      <c r="A519" s="14"/>
      <c r="B519"/>
      <c r="C519"/>
      <c r="D519" s="3"/>
      <c r="E519"/>
      <c r="F519"/>
      <c r="G519"/>
      <c r="H519" s="10"/>
      <c r="I519" s="134"/>
      <c r="J519" s="12"/>
      <c r="K519" s="2"/>
      <c r="L519" s="83"/>
      <c r="M519" s="83"/>
      <c r="N519" s="83"/>
      <c r="O519" s="83"/>
      <c r="P519" s="83"/>
    </row>
    <row r="520" spans="1:16" s="6" customFormat="1" x14ac:dyDescent="0.25">
      <c r="A520" s="14"/>
      <c r="B520"/>
      <c r="C520"/>
      <c r="D520" s="3"/>
      <c r="E520"/>
      <c r="F520"/>
      <c r="G520"/>
      <c r="H520" s="10"/>
      <c r="I520"/>
      <c r="J520" s="12"/>
      <c r="K520" s="97"/>
      <c r="L520" s="83"/>
      <c r="M520" s="83"/>
      <c r="N520" s="83"/>
      <c r="O520" s="83"/>
      <c r="P520" s="83"/>
    </row>
    <row r="521" spans="1:16" s="6" customFormat="1" x14ac:dyDescent="0.25">
      <c r="A521" s="14"/>
      <c r="B521"/>
      <c r="C521"/>
      <c r="D521" s="3"/>
      <c r="E521"/>
      <c r="F521"/>
      <c r="G521"/>
      <c r="H521" s="10"/>
      <c r="I521"/>
      <c r="J521" s="12"/>
      <c r="K521" s="97"/>
      <c r="L521" s="83"/>
      <c r="M521" s="83"/>
      <c r="N521" s="83"/>
      <c r="O521" s="83"/>
      <c r="P521" s="83"/>
    </row>
    <row r="522" spans="1:16" s="6" customFormat="1" x14ac:dyDescent="0.25">
      <c r="A522" s="14"/>
      <c r="B522"/>
      <c r="C522"/>
      <c r="D522" s="3"/>
      <c r="E522"/>
      <c r="F522"/>
      <c r="G522"/>
      <c r="H522" s="10"/>
      <c r="I522"/>
      <c r="J522" s="12"/>
      <c r="K522" s="97"/>
      <c r="L522" s="83"/>
      <c r="M522" s="83"/>
      <c r="N522" s="83"/>
      <c r="O522" s="83"/>
      <c r="P522" s="83"/>
    </row>
    <row r="523" spans="1:16" s="6" customFormat="1" x14ac:dyDescent="0.25">
      <c r="A523" s="14"/>
      <c r="B523"/>
      <c r="C523"/>
      <c r="D523" s="3"/>
      <c r="E523"/>
      <c r="F523"/>
      <c r="G523"/>
      <c r="H523" s="10"/>
      <c r="I523"/>
      <c r="J523" s="12"/>
      <c r="K523" s="97"/>
      <c r="L523" s="83"/>
      <c r="M523" s="83"/>
      <c r="N523" s="83"/>
      <c r="O523" s="83"/>
      <c r="P523" s="83"/>
    </row>
    <row r="524" spans="1:16" s="6" customFormat="1" x14ac:dyDescent="0.25">
      <c r="A524" s="14"/>
      <c r="B524"/>
      <c r="C524"/>
      <c r="D524" s="3"/>
      <c r="E524"/>
      <c r="F524"/>
      <c r="G524"/>
      <c r="H524" s="10"/>
      <c r="I524" s="95"/>
      <c r="J524" s="12"/>
      <c r="K524" s="97"/>
      <c r="L524" s="83"/>
      <c r="M524" s="83"/>
      <c r="N524" s="83"/>
      <c r="O524" s="83"/>
      <c r="P524" s="83"/>
    </row>
    <row r="525" spans="1:16" s="6" customFormat="1" x14ac:dyDescent="0.25">
      <c r="A525" s="14"/>
      <c r="B525"/>
      <c r="C525"/>
      <c r="D525" s="3"/>
      <c r="E525"/>
      <c r="F525"/>
      <c r="G525"/>
      <c r="H525" s="10"/>
      <c r="I525" s="95"/>
      <c r="J525" s="12"/>
      <c r="K525" s="97"/>
      <c r="L525" s="83"/>
      <c r="M525" s="83"/>
      <c r="N525" s="83"/>
      <c r="O525" s="83"/>
      <c r="P525" s="83"/>
    </row>
    <row r="526" spans="1:16" s="6" customFormat="1" x14ac:dyDescent="0.25">
      <c r="A526" s="14"/>
      <c r="B526"/>
      <c r="C526"/>
      <c r="D526" s="3"/>
      <c r="E526"/>
      <c r="F526"/>
      <c r="G526"/>
      <c r="H526" s="10"/>
      <c r="I526"/>
      <c r="J526" s="12"/>
      <c r="K526" s="97"/>
      <c r="L526" s="83"/>
      <c r="M526" s="83"/>
      <c r="N526" s="83"/>
      <c r="O526" s="83"/>
      <c r="P526" s="83"/>
    </row>
    <row r="527" spans="1:16" s="6" customFormat="1" x14ac:dyDescent="0.25">
      <c r="A527" s="14"/>
      <c r="B527"/>
      <c r="C527"/>
      <c r="D527" s="3"/>
      <c r="E527"/>
      <c r="F527"/>
      <c r="G527"/>
      <c r="H527" s="10"/>
      <c r="I527"/>
      <c r="J527" s="12"/>
      <c r="K527" s="97"/>
      <c r="L527" s="83"/>
      <c r="M527" s="83"/>
      <c r="N527" s="83"/>
      <c r="O527" s="83"/>
      <c r="P527" s="83"/>
    </row>
    <row r="528" spans="1:16" s="6" customFormat="1" x14ac:dyDescent="0.25">
      <c r="A528" s="14"/>
      <c r="B528"/>
      <c r="C528"/>
      <c r="D528" s="3"/>
      <c r="E528"/>
      <c r="F528"/>
      <c r="G528"/>
      <c r="H528" s="10"/>
      <c r="I528"/>
      <c r="J528" s="12"/>
      <c r="K528" s="97"/>
      <c r="L528" s="83"/>
      <c r="M528" s="83"/>
      <c r="N528" s="83"/>
      <c r="O528" s="83"/>
      <c r="P528" s="83"/>
    </row>
    <row r="529" spans="1:16" s="6" customFormat="1" x14ac:dyDescent="0.25">
      <c r="A529" s="14"/>
      <c r="B529"/>
      <c r="C529"/>
      <c r="D529" s="3"/>
      <c r="E529"/>
      <c r="F529"/>
      <c r="G529"/>
      <c r="H529" s="10"/>
      <c r="I529"/>
      <c r="J529" s="12"/>
      <c r="K529" s="97"/>
      <c r="L529" s="83"/>
      <c r="M529" s="83"/>
      <c r="N529" s="83"/>
      <c r="O529" s="83"/>
      <c r="P529" s="83"/>
    </row>
    <row r="530" spans="1:16" s="6" customFormat="1" x14ac:dyDescent="0.25">
      <c r="A530" s="14"/>
      <c r="B530"/>
      <c r="C530"/>
      <c r="D530" s="3"/>
      <c r="E530"/>
      <c r="F530"/>
      <c r="G530"/>
      <c r="H530" s="10"/>
      <c r="I530"/>
      <c r="J530" s="12"/>
      <c r="K530" s="97"/>
      <c r="L530" s="83"/>
      <c r="M530" s="83"/>
      <c r="N530" s="83"/>
      <c r="O530" s="83"/>
      <c r="P530" s="83"/>
    </row>
    <row r="531" spans="1:16" s="6" customFormat="1" x14ac:dyDescent="0.25">
      <c r="A531" s="14"/>
      <c r="B531" s="26"/>
      <c r="C531" s="26"/>
      <c r="D531" s="26"/>
      <c r="E531" s="26"/>
      <c r="F531" s="26"/>
      <c r="G531" s="26"/>
      <c r="H531" s="29"/>
      <c r="I531" s="144"/>
      <c r="J531" s="12"/>
      <c r="K531" s="97"/>
      <c r="L531" s="83"/>
      <c r="M531" s="83"/>
      <c r="N531" s="83"/>
      <c r="O531" s="83"/>
      <c r="P531" s="83"/>
    </row>
    <row r="532" spans="1:16" s="6" customFormat="1" x14ac:dyDescent="0.25">
      <c r="A532" s="14"/>
      <c r="B532"/>
      <c r="C532"/>
      <c r="D532" s="3"/>
      <c r="E532"/>
      <c r="F532"/>
      <c r="G532"/>
      <c r="H532" s="10"/>
      <c r="I532"/>
      <c r="J532" s="12"/>
      <c r="K532" s="97"/>
      <c r="L532" s="83"/>
      <c r="M532" s="83"/>
      <c r="N532" s="83"/>
      <c r="O532" s="83"/>
      <c r="P532" s="83"/>
    </row>
    <row r="533" spans="1:16" s="6" customFormat="1" x14ac:dyDescent="0.25">
      <c r="A533" s="25"/>
      <c r="B533" s="26"/>
      <c r="C533" s="26"/>
      <c r="D533" s="27"/>
      <c r="E533" s="26"/>
      <c r="F533"/>
      <c r="G533" s="26"/>
      <c r="H533" s="29"/>
      <c r="I533" s="144"/>
      <c r="J533" s="12"/>
      <c r="K533" s="2"/>
      <c r="L533" s="83"/>
      <c r="M533" s="83"/>
      <c r="N533" s="83"/>
      <c r="O533" s="83"/>
      <c r="P533" s="83"/>
    </row>
    <row r="534" spans="1:16" s="6" customFormat="1" x14ac:dyDescent="0.25">
      <c r="A534" s="14"/>
      <c r="B534"/>
      <c r="C534"/>
      <c r="D534" s="3"/>
      <c r="E534"/>
      <c r="F534"/>
      <c r="G534"/>
      <c r="H534" s="10"/>
      <c r="I534"/>
      <c r="J534" s="12"/>
      <c r="K534" s="97"/>
      <c r="L534" s="83"/>
      <c r="M534" s="83"/>
      <c r="N534" s="83"/>
      <c r="O534" s="83"/>
      <c r="P534" s="83"/>
    </row>
    <row r="535" spans="1:16" s="6" customFormat="1" x14ac:dyDescent="0.25">
      <c r="A535" s="25"/>
      <c r="B535"/>
      <c r="C535"/>
      <c r="D535" s="3"/>
      <c r="E535"/>
      <c r="F535"/>
      <c r="G535"/>
      <c r="H535" s="10"/>
      <c r="I535"/>
      <c r="J535" s="12"/>
      <c r="K535" s="97"/>
      <c r="L535" s="83"/>
      <c r="M535" s="83"/>
      <c r="N535" s="83"/>
      <c r="O535" s="83"/>
      <c r="P535" s="83"/>
    </row>
    <row r="536" spans="1:16" s="6" customFormat="1" x14ac:dyDescent="0.25">
      <c r="A536" s="25"/>
      <c r="B536"/>
      <c r="C536"/>
      <c r="D536" s="3"/>
      <c r="E536"/>
      <c r="F536"/>
      <c r="G536"/>
      <c r="H536" s="10"/>
      <c r="I536"/>
      <c r="J536" s="12"/>
      <c r="K536" s="97"/>
      <c r="L536" s="83"/>
      <c r="M536" s="83"/>
      <c r="N536" s="83"/>
      <c r="O536" s="83"/>
      <c r="P536" s="83"/>
    </row>
    <row r="537" spans="1:16" s="6" customFormat="1" x14ac:dyDescent="0.25">
      <c r="A537" s="25"/>
      <c r="B537"/>
      <c r="C537"/>
      <c r="D537" s="3"/>
      <c r="E537"/>
      <c r="F537"/>
      <c r="G537"/>
      <c r="H537" s="10"/>
      <c r="I537"/>
      <c r="J537" s="12"/>
      <c r="K537" s="97"/>
      <c r="L537" s="83"/>
      <c r="M537" s="83"/>
      <c r="N537" s="83"/>
      <c r="O537" s="83"/>
      <c r="P537" s="83"/>
    </row>
    <row r="538" spans="1:16" s="6" customFormat="1" x14ac:dyDescent="0.25">
      <c r="A538" s="25"/>
      <c r="B538"/>
      <c r="C538"/>
      <c r="D538" s="3"/>
      <c r="E538"/>
      <c r="F538"/>
      <c r="G538"/>
      <c r="H538" s="10"/>
      <c r="I538" s="91"/>
      <c r="J538" s="12"/>
      <c r="K538" s="97"/>
      <c r="L538" s="83"/>
      <c r="M538" s="83"/>
      <c r="N538" s="83"/>
      <c r="O538" s="83"/>
      <c r="P538" s="83"/>
    </row>
    <row r="539" spans="1:16" s="6" customFormat="1" x14ac:dyDescent="0.25">
      <c r="A539" s="14"/>
      <c r="B539"/>
      <c r="C539"/>
      <c r="D539" s="3"/>
      <c r="E539"/>
      <c r="F539"/>
      <c r="G539"/>
      <c r="H539" s="10"/>
      <c r="I539"/>
      <c r="J539" s="12"/>
      <c r="K539" s="97"/>
      <c r="L539" s="83"/>
      <c r="M539" s="83"/>
      <c r="N539" s="83"/>
      <c r="O539" s="83"/>
      <c r="P539" s="83"/>
    </row>
    <row r="540" spans="1:16" s="6" customFormat="1" x14ac:dyDescent="0.25">
      <c r="A540" s="25"/>
      <c r="B540"/>
      <c r="C540"/>
      <c r="D540" s="3"/>
      <c r="E540"/>
      <c r="F540"/>
      <c r="G540"/>
      <c r="H540" s="10"/>
      <c r="I540"/>
      <c r="J540" s="12"/>
      <c r="K540" s="97"/>
      <c r="L540" s="83"/>
      <c r="M540" s="83"/>
      <c r="N540" s="83"/>
      <c r="O540" s="83"/>
      <c r="P540" s="83"/>
    </row>
    <row r="541" spans="1:16" s="6" customFormat="1" x14ac:dyDescent="0.25">
      <c r="A541" s="14"/>
      <c r="B541"/>
      <c r="C541"/>
      <c r="D541" s="3"/>
      <c r="E541"/>
      <c r="F541"/>
      <c r="G541"/>
      <c r="H541" s="10"/>
      <c r="I541"/>
      <c r="J541" s="12"/>
      <c r="K541" s="97"/>
      <c r="L541" s="83"/>
      <c r="M541" s="83"/>
      <c r="N541" s="83"/>
      <c r="O541" s="83"/>
      <c r="P541" s="83"/>
    </row>
    <row r="542" spans="1:16" s="6" customFormat="1" x14ac:dyDescent="0.25">
      <c r="A542" s="25"/>
      <c r="B542"/>
      <c r="C542"/>
      <c r="D542" s="3"/>
      <c r="E542"/>
      <c r="F542" s="2"/>
      <c r="G542"/>
      <c r="H542" s="5"/>
      <c r="I542"/>
      <c r="J542" s="2"/>
      <c r="K542" s="2"/>
      <c r="L542" s="83"/>
      <c r="M542" s="83"/>
      <c r="N542" s="83"/>
      <c r="O542" s="83"/>
      <c r="P542" s="83"/>
    </row>
    <row r="543" spans="1:16" s="6" customFormat="1" x14ac:dyDescent="0.25">
      <c r="A543" s="14"/>
      <c r="B543"/>
      <c r="C543"/>
      <c r="D543" s="3"/>
      <c r="E543"/>
      <c r="F543"/>
      <c r="G543"/>
      <c r="H543" s="10"/>
      <c r="I543"/>
      <c r="J543" s="12"/>
      <c r="K543" s="97"/>
      <c r="L543" s="83"/>
      <c r="M543" s="83"/>
      <c r="N543" s="83"/>
      <c r="O543" s="83"/>
      <c r="P543" s="83"/>
    </row>
    <row r="544" spans="1:16" s="6" customFormat="1" x14ac:dyDescent="0.25">
      <c r="A544" s="14"/>
      <c r="B544"/>
      <c r="C544"/>
      <c r="D544" s="3"/>
      <c r="E544"/>
      <c r="F544"/>
      <c r="G544"/>
      <c r="H544" s="10"/>
      <c r="I544"/>
      <c r="J544" s="12"/>
      <c r="K544" s="97"/>
      <c r="L544" s="83"/>
      <c r="M544" s="83"/>
      <c r="N544" s="83"/>
      <c r="O544" s="83"/>
      <c r="P544" s="83"/>
    </row>
    <row r="545" spans="1:16" s="6" customFormat="1" x14ac:dyDescent="0.25">
      <c r="A545" s="14"/>
      <c r="B545"/>
      <c r="C545"/>
      <c r="D545" s="3"/>
      <c r="E545"/>
      <c r="F545"/>
      <c r="G545"/>
      <c r="H545" s="10"/>
      <c r="I545"/>
      <c r="J545" s="12"/>
      <c r="K545" s="97"/>
      <c r="L545" s="83"/>
      <c r="M545" s="83"/>
      <c r="N545" s="83"/>
      <c r="O545" s="83"/>
      <c r="P545" s="83"/>
    </row>
    <row r="546" spans="1:16" s="6" customFormat="1" x14ac:dyDescent="0.25">
      <c r="A546" s="14"/>
      <c r="B546"/>
      <c r="C546"/>
      <c r="D546" s="3"/>
      <c r="E546"/>
      <c r="F546"/>
      <c r="G546"/>
      <c r="H546" s="10"/>
      <c r="I546"/>
      <c r="J546" s="12"/>
      <c r="K546" s="97"/>
      <c r="L546" s="83"/>
      <c r="M546" s="83"/>
      <c r="N546" s="83"/>
      <c r="O546" s="83"/>
      <c r="P546" s="83"/>
    </row>
    <row r="547" spans="1:16" s="6" customFormat="1" x14ac:dyDescent="0.25">
      <c r="A547" s="14"/>
      <c r="B547"/>
      <c r="C547"/>
      <c r="D547" s="16"/>
      <c r="E547"/>
      <c r="F547"/>
      <c r="G547"/>
      <c r="H547" s="10"/>
      <c r="I547" s="38"/>
      <c r="J547" s="12"/>
      <c r="K547" s="97"/>
      <c r="L547" s="83"/>
      <c r="M547" s="83"/>
      <c r="N547" s="83"/>
      <c r="O547" s="83"/>
      <c r="P547" s="83"/>
    </row>
    <row r="548" spans="1:16" s="6" customFormat="1" x14ac:dyDescent="0.25">
      <c r="A548" s="14"/>
      <c r="B548"/>
      <c r="C548"/>
      <c r="D548" s="3"/>
      <c r="E548"/>
      <c r="F548"/>
      <c r="G548"/>
      <c r="H548" s="10"/>
      <c r="I548"/>
      <c r="J548" s="12"/>
      <c r="K548" s="97"/>
      <c r="L548" s="83"/>
      <c r="M548" s="83"/>
      <c r="N548" s="83"/>
      <c r="O548" s="83"/>
      <c r="P548" s="83"/>
    </row>
    <row r="549" spans="1:16" s="6" customFormat="1" x14ac:dyDescent="0.25">
      <c r="A549" s="14"/>
      <c r="B549"/>
      <c r="C549"/>
      <c r="D549" s="16"/>
      <c r="E549"/>
      <c r="F549"/>
      <c r="G549"/>
      <c r="H549" s="10"/>
      <c r="I549" s="38"/>
      <c r="J549" s="12"/>
      <c r="K549" s="97"/>
      <c r="L549" s="83"/>
      <c r="M549" s="83"/>
      <c r="N549" s="83"/>
      <c r="O549" s="83"/>
      <c r="P549" s="83"/>
    </row>
    <row r="550" spans="1:16" s="6" customFormat="1" x14ac:dyDescent="0.25">
      <c r="A550" s="14"/>
      <c r="B550"/>
      <c r="C550"/>
      <c r="D550" s="3"/>
      <c r="E550"/>
      <c r="F550"/>
      <c r="G550"/>
      <c r="H550" s="10"/>
      <c r="I550"/>
      <c r="J550" s="12"/>
      <c r="K550" s="97"/>
      <c r="L550" s="83"/>
      <c r="M550" s="83"/>
      <c r="N550" s="83"/>
      <c r="O550" s="83"/>
      <c r="P550" s="83"/>
    </row>
    <row r="551" spans="1:16" s="6" customFormat="1" x14ac:dyDescent="0.25">
      <c r="A551" s="14"/>
      <c r="B551"/>
      <c r="C551"/>
      <c r="D551" s="3"/>
      <c r="E551"/>
      <c r="F551"/>
      <c r="G551"/>
      <c r="H551" s="10"/>
      <c r="I551"/>
      <c r="J551" s="12"/>
      <c r="K551" s="97"/>
      <c r="L551" s="83"/>
      <c r="M551" s="83"/>
      <c r="N551" s="83"/>
      <c r="O551" s="83"/>
      <c r="P551" s="83"/>
    </row>
    <row r="552" spans="1:16" s="6" customFormat="1" x14ac:dyDescent="0.25">
      <c r="A552" s="14"/>
      <c r="B552"/>
      <c r="C552"/>
      <c r="D552" s="16"/>
      <c r="E552"/>
      <c r="F552"/>
      <c r="G552"/>
      <c r="H552" s="10"/>
      <c r="I552" s="38"/>
      <c r="J552" s="12"/>
      <c r="K552" s="97"/>
      <c r="L552" s="83"/>
      <c r="M552" s="83"/>
      <c r="N552" s="83"/>
      <c r="O552" s="83"/>
      <c r="P552" s="83"/>
    </row>
    <row r="553" spans="1:16" s="6" customFormat="1" x14ac:dyDescent="0.25">
      <c r="A553" s="15"/>
      <c r="B553" s="2"/>
      <c r="C553" s="2"/>
      <c r="D553" s="16"/>
      <c r="E553" s="2"/>
      <c r="F553" s="2"/>
      <c r="G553" s="2"/>
      <c r="H553" s="11"/>
      <c r="I553" s="155"/>
      <c r="J553" s="2"/>
      <c r="K553" s="2"/>
      <c r="L553" s="83"/>
      <c r="M553" s="83"/>
      <c r="N553" s="83"/>
      <c r="O553" s="83"/>
      <c r="P553" s="83"/>
    </row>
    <row r="554" spans="1:16" s="6" customFormat="1" x14ac:dyDescent="0.25">
      <c r="A554" s="14"/>
      <c r="B554"/>
      <c r="C554"/>
      <c r="D554" s="16"/>
      <c r="E554"/>
      <c r="F554"/>
      <c r="G554"/>
      <c r="H554" s="10"/>
      <c r="I554" s="38"/>
      <c r="J554" s="12"/>
      <c r="K554" s="97"/>
      <c r="L554" s="83"/>
      <c r="M554" s="83"/>
      <c r="N554" s="83"/>
      <c r="O554" s="83"/>
      <c r="P554" s="83"/>
    </row>
    <row r="555" spans="1:16" s="6" customFormat="1" x14ac:dyDescent="0.25">
      <c r="A555" s="14"/>
      <c r="B555"/>
      <c r="C555"/>
      <c r="D555" s="3"/>
      <c r="E555"/>
      <c r="F555"/>
      <c r="G555"/>
      <c r="H555" s="5"/>
      <c r="I555"/>
      <c r="J555" s="2"/>
      <c r="K555" s="97"/>
      <c r="L555" s="83"/>
      <c r="M555" s="83"/>
      <c r="N555" s="83"/>
      <c r="O555" s="83"/>
      <c r="P555" s="83"/>
    </row>
    <row r="556" spans="1:16" s="6" customFormat="1" x14ac:dyDescent="0.25">
      <c r="A556" s="14"/>
      <c r="B556"/>
      <c r="C556"/>
      <c r="D556" s="16"/>
      <c r="E556"/>
      <c r="F556"/>
      <c r="G556"/>
      <c r="H556" s="10"/>
      <c r="I556" s="38"/>
      <c r="J556" s="12"/>
      <c r="K556" s="97"/>
      <c r="L556" s="83"/>
      <c r="M556" s="83"/>
      <c r="N556" s="83"/>
      <c r="O556" s="83"/>
      <c r="P556" s="83"/>
    </row>
    <row r="557" spans="1:16" s="6" customFormat="1" x14ac:dyDescent="0.25">
      <c r="A557" s="14"/>
      <c r="B557"/>
      <c r="C557"/>
      <c r="D557" s="3"/>
      <c r="E557"/>
      <c r="F557"/>
      <c r="G557"/>
      <c r="H557" s="10"/>
      <c r="I557"/>
      <c r="J557" s="12"/>
      <c r="K557" s="97"/>
      <c r="L557" s="83"/>
      <c r="M557" s="83"/>
      <c r="N557" s="83"/>
      <c r="O557" s="83"/>
      <c r="P557" s="83"/>
    </row>
    <row r="558" spans="1:16" s="6" customFormat="1" x14ac:dyDescent="0.25">
      <c r="A558" s="14"/>
      <c r="B558"/>
      <c r="C558"/>
      <c r="D558" s="16"/>
      <c r="E558"/>
      <c r="F558"/>
      <c r="G558"/>
      <c r="H558" s="10"/>
      <c r="I558" s="38"/>
      <c r="J558" s="12"/>
      <c r="K558" s="97"/>
      <c r="L558" s="83"/>
      <c r="M558" s="83"/>
      <c r="N558" s="83"/>
      <c r="O558" s="83"/>
      <c r="P558" s="83"/>
    </row>
    <row r="559" spans="1:16" s="6" customFormat="1" x14ac:dyDescent="0.25">
      <c r="A559" s="14"/>
      <c r="B559"/>
      <c r="C559"/>
      <c r="D559" s="3"/>
      <c r="E559"/>
      <c r="F559"/>
      <c r="G559"/>
      <c r="H559" s="10"/>
      <c r="I559"/>
      <c r="J559" s="12"/>
      <c r="K559" s="97"/>
      <c r="L559" s="83"/>
      <c r="M559" s="83"/>
      <c r="N559" s="83"/>
      <c r="O559" s="83"/>
      <c r="P559" s="83"/>
    </row>
    <row r="560" spans="1:16" s="6" customFormat="1" x14ac:dyDescent="0.25">
      <c r="A560" s="14"/>
      <c r="B560"/>
      <c r="C560"/>
      <c r="D560" s="3"/>
      <c r="E560"/>
      <c r="F560"/>
      <c r="G560"/>
      <c r="H560" s="10"/>
      <c r="I560"/>
      <c r="J560" s="12"/>
      <c r="K560" s="97"/>
      <c r="L560" s="83"/>
      <c r="M560" s="83"/>
      <c r="N560" s="83"/>
      <c r="O560" s="83"/>
      <c r="P560" s="83"/>
    </row>
    <row r="561" spans="1:16" s="6" customFormat="1" x14ac:dyDescent="0.25">
      <c r="A561" s="14"/>
      <c r="B561"/>
      <c r="C561"/>
      <c r="D561" s="3"/>
      <c r="E561"/>
      <c r="F561"/>
      <c r="G561"/>
      <c r="H561" s="10"/>
      <c r="I561"/>
      <c r="J561" s="12"/>
      <c r="K561" s="97"/>
      <c r="L561" s="83"/>
      <c r="M561" s="83"/>
      <c r="N561" s="83"/>
      <c r="O561" s="83"/>
      <c r="P561" s="83"/>
    </row>
    <row r="562" spans="1:16" s="6" customFormat="1" x14ac:dyDescent="0.25">
      <c r="A562" s="14"/>
      <c r="B562"/>
      <c r="C562"/>
      <c r="D562" s="3"/>
      <c r="E562"/>
      <c r="F562"/>
      <c r="G562"/>
      <c r="H562" s="5"/>
      <c r="I562"/>
      <c r="J562" s="2"/>
      <c r="K562" s="2"/>
      <c r="L562" s="83"/>
      <c r="M562" s="83"/>
      <c r="N562" s="83"/>
      <c r="O562" s="83"/>
      <c r="P562" s="83"/>
    </row>
    <row r="563" spans="1:16" s="6" customFormat="1" x14ac:dyDescent="0.25">
      <c r="A563" s="14"/>
      <c r="B563"/>
      <c r="C563"/>
      <c r="D563" s="3"/>
      <c r="E563"/>
      <c r="F563"/>
      <c r="G563"/>
      <c r="H563" s="10"/>
      <c r="I563"/>
      <c r="J563" s="12"/>
      <c r="K563" s="97"/>
      <c r="L563" s="83"/>
      <c r="M563" s="83"/>
      <c r="N563" s="83"/>
      <c r="O563" s="83"/>
      <c r="P563" s="83"/>
    </row>
    <row r="564" spans="1:16" s="6" customFormat="1" x14ac:dyDescent="0.25">
      <c r="A564" s="25"/>
      <c r="B564"/>
      <c r="C564"/>
      <c r="D564" s="3"/>
      <c r="E564"/>
      <c r="F564"/>
      <c r="G564"/>
      <c r="H564" s="10"/>
      <c r="I564" s="95"/>
      <c r="J564" s="12"/>
      <c r="K564" s="97"/>
      <c r="L564" s="83"/>
      <c r="M564" s="83"/>
      <c r="N564" s="83"/>
      <c r="O564" s="83"/>
      <c r="P564" s="83"/>
    </row>
    <row r="565" spans="1:16" s="6" customFormat="1" x14ac:dyDescent="0.25">
      <c r="A565" s="14"/>
      <c r="B565"/>
      <c r="C565"/>
      <c r="D565" s="3"/>
      <c r="E565"/>
      <c r="F565"/>
      <c r="G565"/>
      <c r="H565" s="5"/>
      <c r="I565" s="134"/>
      <c r="J565" s="2"/>
      <c r="K565" s="2"/>
      <c r="L565" s="83"/>
      <c r="M565" s="83"/>
      <c r="N565" s="83"/>
      <c r="O565" s="83"/>
      <c r="P565" s="83"/>
    </row>
    <row r="566" spans="1:16" s="6" customFormat="1" x14ac:dyDescent="0.25">
      <c r="A566" s="15"/>
      <c r="B566" s="2"/>
      <c r="C566" s="2"/>
      <c r="D566" s="2"/>
      <c r="E566" s="2"/>
      <c r="F566" s="2"/>
      <c r="G566" s="2"/>
      <c r="H566" s="11"/>
      <c r="I566" s="134"/>
      <c r="J566" s="2"/>
      <c r="K566" s="97"/>
      <c r="L566" s="83"/>
      <c r="M566" s="83"/>
      <c r="N566" s="83"/>
      <c r="O566" s="83"/>
      <c r="P566" s="83"/>
    </row>
    <row r="567" spans="1:16" s="6" customFormat="1" x14ac:dyDescent="0.25">
      <c r="A567" s="14"/>
      <c r="B567"/>
      <c r="C567"/>
      <c r="D567" s="3"/>
      <c r="E567"/>
      <c r="F567"/>
      <c r="G567"/>
      <c r="H567" s="10"/>
      <c r="I567"/>
      <c r="J567" s="12"/>
      <c r="K567" s="97"/>
      <c r="L567" s="83"/>
      <c r="M567" s="83"/>
      <c r="N567" s="83"/>
      <c r="O567" s="83"/>
      <c r="P567" s="83"/>
    </row>
    <row r="568" spans="1:16" s="6" customFormat="1" x14ac:dyDescent="0.25">
      <c r="A568" s="14"/>
      <c r="B568"/>
      <c r="C568"/>
      <c r="D568" s="3"/>
      <c r="E568"/>
      <c r="F568"/>
      <c r="G568"/>
      <c r="H568" s="10"/>
      <c r="I568"/>
      <c r="J568" s="12"/>
      <c r="K568" s="97"/>
      <c r="L568" s="83"/>
      <c r="M568" s="83"/>
      <c r="N568" s="83"/>
      <c r="O568" s="83"/>
      <c r="P568" s="83"/>
    </row>
    <row r="569" spans="1:16" s="6" customFormat="1" x14ac:dyDescent="0.25">
      <c r="A569" s="14"/>
      <c r="B569"/>
      <c r="C569"/>
      <c r="D569" s="16"/>
      <c r="E569"/>
      <c r="F569"/>
      <c r="G569"/>
      <c r="H569" s="10"/>
      <c r="I569" s="38"/>
      <c r="J569" s="12"/>
      <c r="K569" s="97"/>
      <c r="L569" s="83"/>
      <c r="M569" s="83"/>
      <c r="N569" s="83"/>
      <c r="O569" s="83"/>
      <c r="P569" s="83"/>
    </row>
    <row r="570" spans="1:16" s="83" customFormat="1" x14ac:dyDescent="0.25">
      <c r="A570" s="15"/>
      <c r="B570" s="2"/>
      <c r="C570" s="2"/>
      <c r="D570" s="16"/>
      <c r="E570" s="2"/>
      <c r="F570" s="2"/>
      <c r="G570" s="2"/>
      <c r="H570" s="11"/>
      <c r="I570" s="2"/>
      <c r="J570" s="12"/>
      <c r="K570" s="97"/>
    </row>
    <row r="571" spans="1:16" s="83" customFormat="1" x14ac:dyDescent="0.25">
      <c r="A571" s="15"/>
      <c r="B571" s="2"/>
      <c r="C571" s="2"/>
      <c r="D571" s="16"/>
      <c r="E571" s="2"/>
      <c r="F571" s="2"/>
      <c r="G571" s="2"/>
      <c r="H571" s="11"/>
      <c r="I571" s="2"/>
      <c r="J571" s="12"/>
      <c r="K571" s="97"/>
    </row>
    <row r="572" spans="1:16" s="83" customFormat="1" x14ac:dyDescent="0.25">
      <c r="A572" s="15"/>
      <c r="B572" s="2"/>
      <c r="C572" s="2"/>
      <c r="D572" s="16"/>
      <c r="E572" s="2"/>
      <c r="F572" s="2"/>
      <c r="G572" s="2"/>
      <c r="H572" s="11"/>
      <c r="I572" s="2"/>
      <c r="J572" s="12"/>
      <c r="K572" s="97"/>
    </row>
    <row r="573" spans="1:16" s="83" customFormat="1" x14ac:dyDescent="0.25">
      <c r="A573" s="15"/>
      <c r="B573" s="2"/>
      <c r="C573" s="2"/>
      <c r="D573" s="16"/>
      <c r="E573" s="2"/>
      <c r="F573" s="2"/>
      <c r="G573" s="2"/>
      <c r="H573" s="11"/>
      <c r="I573" s="2"/>
      <c r="J573" s="12"/>
      <c r="K573" s="97"/>
    </row>
    <row r="574" spans="1:16" s="83" customFormat="1" x14ac:dyDescent="0.25">
      <c r="A574" s="15"/>
      <c r="B574" s="2"/>
      <c r="C574" s="2"/>
      <c r="D574" s="16"/>
      <c r="E574" s="2"/>
      <c r="F574" s="2"/>
      <c r="G574" s="2"/>
      <c r="H574" s="11"/>
      <c r="I574" s="153"/>
      <c r="J574" s="12"/>
      <c r="K574" s="97"/>
    </row>
    <row r="575" spans="1:16" s="6" customFormat="1" x14ac:dyDescent="0.25">
      <c r="A575" s="30"/>
      <c r="B575" s="31"/>
      <c r="C575" s="31"/>
      <c r="D575" s="32"/>
      <c r="E575" s="31"/>
      <c r="F575" s="31"/>
      <c r="G575" s="31"/>
      <c r="H575" s="35"/>
      <c r="I575" s="157"/>
      <c r="J575" s="156"/>
      <c r="K575" s="100"/>
      <c r="L575" s="83"/>
      <c r="M575" s="83"/>
      <c r="N575" s="83"/>
      <c r="O575" s="83"/>
      <c r="P575" s="83"/>
    </row>
    <row r="576" spans="1:16" s="6" customFormat="1" x14ac:dyDescent="0.25">
      <c r="A576" s="14"/>
      <c r="B576"/>
      <c r="C576"/>
      <c r="D576" s="3"/>
      <c r="E576"/>
      <c r="F576"/>
      <c r="G576"/>
      <c r="H576" s="10"/>
      <c r="I576" s="38"/>
      <c r="J576" s="12"/>
      <c r="K576" s="97"/>
      <c r="L576" s="83"/>
      <c r="M576" s="83"/>
      <c r="N576" s="83"/>
      <c r="O576" s="83"/>
      <c r="P576" s="83"/>
    </row>
    <row r="577" spans="1:16" s="6" customFormat="1" x14ac:dyDescent="0.25">
      <c r="A577" s="30"/>
      <c r="B577" s="31"/>
      <c r="C577" s="31"/>
      <c r="D577" s="32"/>
      <c r="E577" s="31"/>
      <c r="F577" s="31"/>
      <c r="G577" s="31"/>
      <c r="H577" s="35"/>
      <c r="I577" s="158"/>
      <c r="J577" s="156"/>
      <c r="K577" s="97"/>
      <c r="L577" s="83"/>
      <c r="M577" s="83"/>
      <c r="N577" s="83"/>
      <c r="O577" s="83"/>
      <c r="P577" s="83"/>
    </row>
    <row r="578" spans="1:16" s="6" customFormat="1" x14ac:dyDescent="0.25">
      <c r="A578" s="30"/>
      <c r="B578" s="31"/>
      <c r="C578" s="31"/>
      <c r="D578" s="31"/>
      <c r="E578" s="31"/>
      <c r="F578" s="31"/>
      <c r="G578" s="31"/>
      <c r="H578" s="33"/>
      <c r="I578" s="159"/>
      <c r="J578" s="31"/>
      <c r="K578" s="2"/>
      <c r="L578" s="83"/>
      <c r="M578" s="83"/>
      <c r="N578" s="83"/>
      <c r="O578" s="83"/>
      <c r="P578" s="83"/>
    </row>
    <row r="579" spans="1:16" s="6" customFormat="1" x14ac:dyDescent="0.25">
      <c r="A579" s="30"/>
      <c r="B579" s="31"/>
      <c r="C579" s="31"/>
      <c r="D579" s="32"/>
      <c r="E579" s="31"/>
      <c r="F579" s="31"/>
      <c r="G579" s="31"/>
      <c r="H579" s="33"/>
      <c r="I579" s="31"/>
      <c r="J579" s="31"/>
      <c r="K579" s="2"/>
      <c r="L579" s="83"/>
      <c r="M579" s="83"/>
      <c r="N579" s="83"/>
      <c r="O579" s="83"/>
      <c r="P579" s="83"/>
    </row>
    <row r="580" spans="1:16" s="6" customFormat="1" x14ac:dyDescent="0.25">
      <c r="A580" s="14"/>
      <c r="B580"/>
      <c r="C580"/>
      <c r="D580" s="3"/>
      <c r="E580"/>
      <c r="F580"/>
      <c r="G580"/>
      <c r="H580" s="10"/>
      <c r="I580"/>
      <c r="J580" s="12"/>
      <c r="K580" s="97"/>
      <c r="L580" s="83"/>
      <c r="M580" s="83"/>
      <c r="N580" s="83"/>
      <c r="O580" s="83"/>
      <c r="P580" s="83"/>
    </row>
    <row r="581" spans="1:16" s="6" customFormat="1" x14ac:dyDescent="0.25">
      <c r="A581" s="14"/>
      <c r="B581"/>
      <c r="C581"/>
      <c r="D581" s="16"/>
      <c r="E581"/>
      <c r="F581"/>
      <c r="G581"/>
      <c r="H581" s="10"/>
      <c r="I581" s="38"/>
      <c r="J581" s="12"/>
      <c r="K581" s="97"/>
      <c r="L581" s="83"/>
      <c r="M581" s="83"/>
      <c r="N581" s="83"/>
      <c r="O581" s="83"/>
      <c r="P581" s="83"/>
    </row>
    <row r="582" spans="1:16" s="6" customFormat="1" x14ac:dyDescent="0.25">
      <c r="A582" s="14"/>
      <c r="B582"/>
      <c r="C582"/>
      <c r="D582" s="3"/>
      <c r="E582"/>
      <c r="F582"/>
      <c r="G582"/>
      <c r="H582" s="5"/>
      <c r="I582"/>
      <c r="J582" s="2"/>
      <c r="K582" s="2"/>
      <c r="L582" s="83"/>
      <c r="M582" s="83"/>
      <c r="N582" s="83"/>
      <c r="O582" s="83"/>
      <c r="P582" s="83"/>
    </row>
    <row r="583" spans="1:16" s="83" customFormat="1" x14ac:dyDescent="0.25">
      <c r="A583" s="15"/>
      <c r="B583" s="2"/>
      <c r="C583" s="2"/>
      <c r="D583" s="16"/>
      <c r="E583" s="2"/>
      <c r="F583" s="2"/>
      <c r="G583" s="2"/>
      <c r="H583" s="11"/>
      <c r="I583" s="2"/>
      <c r="J583" s="12"/>
      <c r="K583" s="97"/>
    </row>
    <row r="584" spans="1:16" s="83" customFormat="1" x14ac:dyDescent="0.25">
      <c r="A584" s="15"/>
      <c r="B584" s="2"/>
      <c r="C584" s="2"/>
      <c r="D584" s="2"/>
      <c r="E584" s="2"/>
      <c r="F584" s="2"/>
      <c r="G584" s="2"/>
      <c r="H584" s="11"/>
      <c r="I584" s="2"/>
      <c r="J584" s="12"/>
      <c r="K584" s="97"/>
    </row>
    <row r="585" spans="1:16" s="83" customFormat="1" x14ac:dyDescent="0.25">
      <c r="A585" s="15"/>
      <c r="B585" s="2"/>
      <c r="C585" s="2"/>
      <c r="D585" s="16"/>
      <c r="E585" s="2"/>
      <c r="F585" s="2"/>
      <c r="G585" s="2"/>
      <c r="H585" s="11"/>
      <c r="I585" s="2"/>
      <c r="J585" s="12"/>
      <c r="K585" s="97"/>
    </row>
    <row r="586" spans="1:16" s="83" customFormat="1" x14ac:dyDescent="0.25">
      <c r="A586" s="15"/>
      <c r="B586" s="2"/>
      <c r="C586" s="2"/>
      <c r="D586" s="2"/>
      <c r="E586" s="2"/>
      <c r="F586" s="2"/>
      <c r="G586" s="2"/>
      <c r="H586" s="13"/>
      <c r="I586" s="161"/>
      <c r="J586" s="2"/>
      <c r="K586" s="2"/>
    </row>
    <row r="587" spans="1:16" s="83" customFormat="1" x14ac:dyDescent="0.25">
      <c r="A587" s="15"/>
      <c r="B587" s="2"/>
      <c r="C587" s="2"/>
      <c r="D587" s="16"/>
      <c r="E587" s="2"/>
      <c r="F587" s="2"/>
      <c r="G587" s="2"/>
      <c r="H587" s="11"/>
      <c r="I587" s="162"/>
      <c r="J587" s="2"/>
      <c r="K587" s="2"/>
    </row>
    <row r="588" spans="1:16" s="83" customFormat="1" x14ac:dyDescent="0.25">
      <c r="A588" s="15"/>
      <c r="B588" s="2"/>
      <c r="C588" s="2"/>
      <c r="D588" s="16"/>
      <c r="E588" s="2"/>
      <c r="F588" s="2"/>
      <c r="G588" s="2"/>
      <c r="H588" s="11"/>
      <c r="I588" s="11"/>
      <c r="J588" s="2"/>
      <c r="K588" s="2"/>
    </row>
    <row r="589" spans="1:16" s="83" customFormat="1" x14ac:dyDescent="0.25">
      <c r="A589" s="15"/>
      <c r="B589" s="2"/>
      <c r="C589" s="2"/>
      <c r="D589" s="16"/>
      <c r="E589" s="2"/>
      <c r="F589" s="2"/>
      <c r="G589" s="2"/>
      <c r="H589" s="11"/>
      <c r="I589" s="2"/>
      <c r="J589" s="12"/>
      <c r="K589" s="97"/>
    </row>
    <row r="590" spans="1:16" s="83" customFormat="1" x14ac:dyDescent="0.25">
      <c r="A590" s="15"/>
      <c r="B590" s="2"/>
      <c r="C590" s="2"/>
      <c r="D590" s="16"/>
      <c r="E590" s="2"/>
      <c r="F590" s="2"/>
      <c r="G590" s="2"/>
      <c r="H590" s="11"/>
      <c r="I590" s="161"/>
      <c r="J590" s="12"/>
      <c r="K590" s="97"/>
    </row>
    <row r="591" spans="1:16" s="83" customFormat="1" x14ac:dyDescent="0.25">
      <c r="A591" s="15"/>
      <c r="B591" s="2"/>
      <c r="C591" s="2"/>
      <c r="D591" s="16"/>
      <c r="E591" s="2"/>
      <c r="F591" s="2"/>
      <c r="G591" s="2"/>
      <c r="H591" s="11"/>
      <c r="I591" s="11"/>
      <c r="J591" s="2"/>
      <c r="K591" s="2"/>
    </row>
    <row r="592" spans="1:16" s="6" customFormat="1" x14ac:dyDescent="0.25">
      <c r="A592" s="15"/>
      <c r="B592" s="2"/>
      <c r="C592" s="2"/>
      <c r="D592" s="16"/>
      <c r="E592" s="2"/>
      <c r="F592" s="2"/>
      <c r="G592" s="2"/>
      <c r="H592" s="11"/>
      <c r="I592" s="160"/>
      <c r="J592" s="2"/>
      <c r="K592" s="2"/>
      <c r="L592" s="83"/>
      <c r="M592" s="83"/>
      <c r="N592" s="83"/>
      <c r="O592" s="83"/>
      <c r="P592" s="83"/>
    </row>
    <row r="593" spans="1:16" s="6" customFormat="1" x14ac:dyDescent="0.25">
      <c r="A593" s="14"/>
      <c r="B593"/>
      <c r="C593"/>
      <c r="D593" s="3"/>
      <c r="E593"/>
      <c r="F593"/>
      <c r="G593"/>
      <c r="H593" s="10"/>
      <c r="I593"/>
      <c r="J593" s="12"/>
      <c r="K593" s="97"/>
      <c r="L593" s="83"/>
      <c r="M593" s="83"/>
      <c r="N593" s="83"/>
      <c r="O593" s="83"/>
      <c r="P593" s="83"/>
    </row>
    <row r="594" spans="1:16" s="6" customFormat="1" x14ac:dyDescent="0.25">
      <c r="A594" s="14"/>
      <c r="B594"/>
      <c r="C594"/>
      <c r="D594" s="3"/>
      <c r="E594"/>
      <c r="F594"/>
      <c r="G594"/>
      <c r="H594" s="5"/>
      <c r="I594"/>
      <c r="J594" s="2"/>
      <c r="K594" s="2"/>
      <c r="L594" s="83"/>
      <c r="M594" s="83"/>
      <c r="N594" s="83"/>
      <c r="O594" s="83"/>
      <c r="P594" s="83"/>
    </row>
    <row r="595" spans="1:16" s="6" customFormat="1" x14ac:dyDescent="0.25">
      <c r="A595" s="14"/>
      <c r="B595"/>
      <c r="C595"/>
      <c r="D595" s="3"/>
      <c r="E595"/>
      <c r="F595"/>
      <c r="G595"/>
      <c r="H595" s="10"/>
      <c r="I595" s="10"/>
      <c r="J595" s="2"/>
      <c r="K595" s="2"/>
      <c r="L595" s="83"/>
      <c r="M595" s="83"/>
      <c r="N595" s="83"/>
      <c r="O595" s="83"/>
      <c r="P595" s="83"/>
    </row>
    <row r="596" spans="1:16" s="6" customFormat="1" x14ac:dyDescent="0.25">
      <c r="A596" s="14"/>
      <c r="B596"/>
      <c r="C596"/>
      <c r="D596" s="16"/>
      <c r="E596"/>
      <c r="F596"/>
      <c r="G596"/>
      <c r="H596" s="10"/>
      <c r="I596" s="38"/>
      <c r="J596" s="12"/>
      <c r="K596" s="97"/>
      <c r="L596" s="83"/>
      <c r="M596" s="83"/>
      <c r="N596" s="83"/>
      <c r="O596" s="83"/>
      <c r="P596" s="83"/>
    </row>
    <row r="597" spans="1:16" s="6" customFormat="1" x14ac:dyDescent="0.25">
      <c r="A597" s="30"/>
      <c r="B597" s="2"/>
      <c r="C597" s="2"/>
      <c r="D597" s="16"/>
      <c r="E597" s="2"/>
      <c r="F597" s="2"/>
      <c r="G597" s="2"/>
      <c r="H597" s="11"/>
      <c r="I597" s="10"/>
      <c r="J597" s="2"/>
      <c r="K597" s="2"/>
      <c r="L597" s="83"/>
      <c r="M597" s="83"/>
      <c r="N597" s="83"/>
      <c r="O597" s="83"/>
      <c r="P597" s="83"/>
    </row>
    <row r="598" spans="1:16" s="6" customFormat="1" x14ac:dyDescent="0.25">
      <c r="A598" s="14"/>
      <c r="B598"/>
      <c r="C598"/>
      <c r="D598" s="3"/>
      <c r="E598"/>
      <c r="F598"/>
      <c r="G598"/>
      <c r="H598" s="10"/>
      <c r="I598"/>
      <c r="J598" s="12"/>
      <c r="K598" s="97"/>
      <c r="L598" s="83"/>
      <c r="M598" s="83"/>
      <c r="N598" s="83"/>
      <c r="O598" s="83"/>
      <c r="P598" s="83"/>
    </row>
    <row r="599" spans="1:16" s="6" customFormat="1" x14ac:dyDescent="0.25">
      <c r="A599" s="14"/>
      <c r="B599"/>
      <c r="C599"/>
      <c r="D599" s="3"/>
      <c r="E599"/>
      <c r="F599"/>
      <c r="G599"/>
      <c r="H599" s="10"/>
      <c r="I599"/>
      <c r="J599" s="12"/>
      <c r="K599" s="97"/>
      <c r="L599" s="83"/>
      <c r="M599" s="83"/>
      <c r="N599" s="83"/>
      <c r="O599" s="83"/>
      <c r="P599" s="83"/>
    </row>
    <row r="600" spans="1:16" s="6" customFormat="1" x14ac:dyDescent="0.25">
      <c r="A600" s="14"/>
      <c r="B600"/>
      <c r="C600"/>
      <c r="D600" s="3"/>
      <c r="E600"/>
      <c r="F600"/>
      <c r="G600"/>
      <c r="H600" s="10"/>
      <c r="I600" s="10"/>
      <c r="J600" s="2"/>
      <c r="K600" s="2"/>
      <c r="L600" s="83"/>
      <c r="M600" s="83"/>
      <c r="N600" s="83"/>
      <c r="O600" s="83"/>
      <c r="P600" s="83"/>
    </row>
    <row r="601" spans="1:16" s="6" customFormat="1" x14ac:dyDescent="0.25">
      <c r="A601" s="14"/>
      <c r="B601"/>
      <c r="C601"/>
      <c r="D601" s="3"/>
      <c r="E601"/>
      <c r="F601"/>
      <c r="G601"/>
      <c r="H601" s="10"/>
      <c r="I601"/>
      <c r="J601" s="12"/>
      <c r="K601" s="97"/>
      <c r="L601" s="83"/>
      <c r="M601" s="83"/>
      <c r="N601" s="83"/>
      <c r="O601" s="83"/>
      <c r="P601" s="83"/>
    </row>
    <row r="602" spans="1:16" s="6" customFormat="1" x14ac:dyDescent="0.25">
      <c r="A602" s="14"/>
      <c r="B602"/>
      <c r="C602"/>
      <c r="D602" s="3"/>
      <c r="E602"/>
      <c r="F602"/>
      <c r="G602"/>
      <c r="H602" s="5"/>
      <c r="I602"/>
      <c r="J602" s="2"/>
      <c r="K602" s="2"/>
      <c r="L602" s="83"/>
      <c r="M602" s="83"/>
      <c r="N602" s="83"/>
      <c r="O602" s="83"/>
      <c r="P602" s="83"/>
    </row>
    <row r="603" spans="1:16" s="6" customFormat="1" x14ac:dyDescent="0.25">
      <c r="A603" s="14"/>
      <c r="B603"/>
      <c r="C603"/>
      <c r="D603" s="3"/>
      <c r="E603"/>
      <c r="F603"/>
      <c r="G603"/>
      <c r="H603" s="10"/>
      <c r="I603"/>
      <c r="J603" s="12"/>
      <c r="K603" s="97"/>
      <c r="L603" s="83"/>
      <c r="M603" s="83"/>
      <c r="N603" s="83"/>
      <c r="O603" s="83"/>
      <c r="P603" s="83"/>
    </row>
    <row r="604" spans="1:16" s="6" customFormat="1" x14ac:dyDescent="0.25">
      <c r="A604" s="14"/>
      <c r="B604"/>
      <c r="C604"/>
      <c r="D604" s="3"/>
      <c r="E604"/>
      <c r="F604"/>
      <c r="G604"/>
      <c r="H604" s="5"/>
      <c r="I604"/>
      <c r="J604" s="2"/>
      <c r="K604" s="2"/>
      <c r="L604" s="83"/>
      <c r="M604" s="83"/>
      <c r="N604" s="83"/>
      <c r="O604" s="83"/>
      <c r="P604" s="83"/>
    </row>
    <row r="605" spans="1:16" s="6" customFormat="1" x14ac:dyDescent="0.25">
      <c r="A605" s="15"/>
      <c r="B605" s="2"/>
      <c r="C605" s="2"/>
      <c r="D605" s="16"/>
      <c r="E605" s="2"/>
      <c r="F605" s="2"/>
      <c r="G605" s="2"/>
      <c r="H605" s="11"/>
      <c r="I605" s="160"/>
      <c r="J605" s="2"/>
      <c r="K605" s="97"/>
      <c r="L605" s="83"/>
      <c r="M605" s="83"/>
      <c r="N605" s="83"/>
      <c r="O605" s="83"/>
      <c r="P605" s="83"/>
    </row>
    <row r="606" spans="1:16" s="6" customFormat="1" x14ac:dyDescent="0.25">
      <c r="A606" s="14"/>
      <c r="B606"/>
      <c r="C606"/>
      <c r="D606" s="3"/>
      <c r="E606"/>
      <c r="F606"/>
      <c r="G606"/>
      <c r="H606" s="5"/>
      <c r="I606"/>
      <c r="J606" s="2"/>
      <c r="K606" s="2"/>
      <c r="L606" s="83"/>
      <c r="M606" s="83"/>
      <c r="N606" s="83"/>
      <c r="O606" s="83"/>
      <c r="P606" s="83"/>
    </row>
    <row r="607" spans="1:16" s="6" customFormat="1" x14ac:dyDescent="0.25">
      <c r="A607" s="14"/>
      <c r="B607"/>
      <c r="C607"/>
      <c r="D607" s="3"/>
      <c r="E607"/>
      <c r="F607"/>
      <c r="G607"/>
      <c r="H607" s="5"/>
      <c r="I607"/>
      <c r="J607" s="31"/>
      <c r="K607" s="2"/>
      <c r="L607" s="83"/>
      <c r="M607" s="83"/>
      <c r="N607" s="83"/>
      <c r="O607" s="83"/>
      <c r="P607" s="83"/>
    </row>
    <row r="608" spans="1:16" s="6" customFormat="1" x14ac:dyDescent="0.25">
      <c r="A608" s="14"/>
      <c r="B608"/>
      <c r="C608"/>
      <c r="D608" s="3"/>
      <c r="E608"/>
      <c r="F608"/>
      <c r="G608"/>
      <c r="H608" s="10"/>
      <c r="I608"/>
      <c r="J608" s="12"/>
      <c r="K608" s="97"/>
      <c r="L608" s="83"/>
      <c r="M608" s="83"/>
      <c r="N608" s="83"/>
      <c r="O608" s="83"/>
      <c r="P608" s="83"/>
    </row>
    <row r="609" spans="1:16" s="6" customFormat="1" x14ac:dyDescent="0.25">
      <c r="A609" s="14"/>
      <c r="B609"/>
      <c r="C609"/>
      <c r="D609" s="3"/>
      <c r="E609"/>
      <c r="F609"/>
      <c r="G609"/>
      <c r="H609" s="10"/>
      <c r="I609"/>
      <c r="J609" s="12"/>
      <c r="K609" s="97"/>
      <c r="L609" s="83"/>
      <c r="M609" s="83"/>
      <c r="N609" s="83"/>
      <c r="O609" s="83"/>
      <c r="P609" s="83"/>
    </row>
    <row r="610" spans="1:16" s="6" customFormat="1" x14ac:dyDescent="0.25">
      <c r="A610" s="14"/>
      <c r="B610"/>
      <c r="C610"/>
      <c r="D610"/>
      <c r="E610"/>
      <c r="F610"/>
      <c r="G610"/>
      <c r="H610" s="10"/>
      <c r="I610"/>
      <c r="J610" s="2"/>
      <c r="K610"/>
      <c r="L610" s="83"/>
      <c r="M610" s="83"/>
      <c r="N610" s="83"/>
      <c r="O610" s="83"/>
      <c r="P610" s="83"/>
    </row>
    <row r="611" spans="1:16" s="6" customFormat="1" x14ac:dyDescent="0.25">
      <c r="A611" s="14"/>
      <c r="B611"/>
      <c r="C611"/>
      <c r="D611" s="16"/>
      <c r="E611"/>
      <c r="F611"/>
      <c r="G611"/>
      <c r="H611" s="10"/>
      <c r="I611" s="38"/>
      <c r="J611" s="12"/>
      <c r="K611" s="97"/>
      <c r="L611" s="83"/>
      <c r="M611" s="83"/>
      <c r="N611" s="83"/>
      <c r="O611" s="83"/>
      <c r="P611" s="83"/>
    </row>
    <row r="612" spans="1:16" s="6" customFormat="1" x14ac:dyDescent="0.25">
      <c r="A612" s="14"/>
      <c r="B612"/>
      <c r="C612"/>
      <c r="D612" s="16"/>
      <c r="E612"/>
      <c r="F612"/>
      <c r="G612"/>
      <c r="H612" s="10"/>
      <c r="I612" s="38"/>
      <c r="J612" s="12"/>
      <c r="K612" s="97"/>
      <c r="L612" s="83"/>
      <c r="M612" s="83"/>
      <c r="N612" s="83"/>
      <c r="O612" s="83"/>
      <c r="P612" s="83"/>
    </row>
    <row r="613" spans="1:16" s="6" customFormat="1" x14ac:dyDescent="0.25">
      <c r="A613" s="14"/>
      <c r="B613"/>
      <c r="C613"/>
      <c r="D613" s="3"/>
      <c r="E613"/>
      <c r="F613"/>
      <c r="G613"/>
      <c r="H613" s="10"/>
      <c r="I613"/>
      <c r="J613" s="12"/>
      <c r="K613" s="97"/>
      <c r="L613" s="83"/>
      <c r="M613" s="83"/>
      <c r="N613" s="83"/>
      <c r="O613" s="83"/>
      <c r="P613" s="83"/>
    </row>
    <row r="614" spans="1:16" s="6" customFormat="1" x14ac:dyDescent="0.25">
      <c r="A614" s="14"/>
      <c r="B614"/>
      <c r="C614"/>
      <c r="D614" s="3"/>
      <c r="E614"/>
      <c r="F614"/>
      <c r="G614"/>
      <c r="H614" s="10"/>
      <c r="I614"/>
      <c r="J614" s="12"/>
      <c r="K614" s="97"/>
      <c r="L614" s="83"/>
      <c r="M614" s="83"/>
      <c r="N614" s="83"/>
      <c r="O614" s="83"/>
      <c r="P614" s="83"/>
    </row>
    <row r="615" spans="1:16" s="6" customFormat="1" x14ac:dyDescent="0.25">
      <c r="A615" s="14"/>
      <c r="B615"/>
      <c r="C615"/>
      <c r="D615" s="3"/>
      <c r="E615"/>
      <c r="F615"/>
      <c r="G615"/>
      <c r="H615" s="10"/>
      <c r="I615"/>
      <c r="J615" s="12"/>
      <c r="K615" s="97"/>
      <c r="L615" s="83"/>
      <c r="M615" s="83"/>
      <c r="N615" s="83"/>
      <c r="O615" s="83"/>
      <c r="P615" s="83"/>
    </row>
    <row r="616" spans="1:16" s="6" customFormat="1" x14ac:dyDescent="0.25">
      <c r="A616" s="14"/>
      <c r="B616"/>
      <c r="C616"/>
      <c r="D616" s="3"/>
      <c r="E616"/>
      <c r="F616"/>
      <c r="G616"/>
      <c r="H616" s="10"/>
      <c r="I616"/>
      <c r="J616" s="12"/>
      <c r="K616" s="97"/>
      <c r="L616" s="83"/>
      <c r="M616" s="83"/>
      <c r="N616" s="83"/>
      <c r="O616" s="83"/>
      <c r="P616" s="83"/>
    </row>
    <row r="617" spans="1:16" s="6" customFormat="1" x14ac:dyDescent="0.25">
      <c r="A617" s="15"/>
      <c r="B617" s="2"/>
      <c r="C617" s="2"/>
      <c r="D617" s="16"/>
      <c r="E617" s="2"/>
      <c r="F617" s="2"/>
      <c r="G617" s="2"/>
      <c r="H617" s="11"/>
      <c r="I617" s="155"/>
      <c r="J617" s="2"/>
      <c r="K617" s="2"/>
      <c r="L617" s="83"/>
      <c r="M617" s="83"/>
      <c r="N617" s="83"/>
      <c r="O617" s="83"/>
      <c r="P617" s="83"/>
    </row>
    <row r="618" spans="1:16" s="6" customFormat="1" x14ac:dyDescent="0.25">
      <c r="A618" s="14"/>
      <c r="B618"/>
      <c r="C618"/>
      <c r="D618" s="3"/>
      <c r="E618"/>
      <c r="F618"/>
      <c r="G618"/>
      <c r="H618" s="10"/>
      <c r="I618"/>
      <c r="J618" s="12"/>
      <c r="K618" s="97"/>
      <c r="L618" s="83"/>
      <c r="M618" s="83"/>
      <c r="N618" s="83"/>
      <c r="O618" s="83"/>
      <c r="P618" s="83"/>
    </row>
    <row r="619" spans="1:16" s="6" customFormat="1" x14ac:dyDescent="0.25">
      <c r="A619" s="14"/>
      <c r="B619"/>
      <c r="C619"/>
      <c r="D619" s="3"/>
      <c r="E619"/>
      <c r="F619"/>
      <c r="G619"/>
      <c r="H619" s="10"/>
      <c r="I619"/>
      <c r="J619" s="12"/>
      <c r="K619" s="97"/>
      <c r="L619" s="83"/>
      <c r="M619" s="83"/>
      <c r="N619" s="83"/>
      <c r="O619" s="83"/>
      <c r="P619" s="83"/>
    </row>
    <row r="620" spans="1:16" s="6" customFormat="1" x14ac:dyDescent="0.25">
      <c r="A620" s="14"/>
      <c r="B620"/>
      <c r="C620"/>
      <c r="D620" s="3"/>
      <c r="E620"/>
      <c r="F620"/>
      <c r="G620"/>
      <c r="H620" s="5"/>
      <c r="I620"/>
      <c r="J620" s="2"/>
      <c r="K620" s="2"/>
      <c r="L620" s="83"/>
      <c r="M620" s="83"/>
      <c r="N620" s="83"/>
      <c r="O620" s="83"/>
      <c r="P620" s="83"/>
    </row>
    <row r="621" spans="1:16" s="6" customFormat="1" x14ac:dyDescent="0.25">
      <c r="A621" s="14"/>
      <c r="B621"/>
      <c r="C621"/>
      <c r="D621" s="16"/>
      <c r="E621"/>
      <c r="F621"/>
      <c r="G621"/>
      <c r="H621" s="10"/>
      <c r="I621" s="38"/>
      <c r="J621" s="12"/>
      <c r="K621" s="97"/>
      <c r="L621" s="83"/>
      <c r="M621" s="83"/>
      <c r="N621" s="83"/>
      <c r="O621" s="83"/>
      <c r="P621" s="83"/>
    </row>
    <row r="622" spans="1:16" s="6" customFormat="1" x14ac:dyDescent="0.25">
      <c r="A622" s="15"/>
      <c r="B622" s="2"/>
      <c r="C622" s="2"/>
      <c r="D622" s="16"/>
      <c r="E622" s="2"/>
      <c r="F622" s="2"/>
      <c r="G622" s="2"/>
      <c r="H622" s="13"/>
      <c r="I622" s="2"/>
      <c r="J622" s="2"/>
      <c r="K622" s="2"/>
      <c r="L622" s="83"/>
      <c r="M622" s="83"/>
      <c r="N622" s="83"/>
      <c r="O622" s="83"/>
      <c r="P622" s="83"/>
    </row>
    <row r="623" spans="1:16" s="6" customFormat="1" x14ac:dyDescent="0.25">
      <c r="A623" s="15"/>
      <c r="B623" s="2"/>
      <c r="C623" s="2"/>
      <c r="D623" s="16"/>
      <c r="E623" s="2"/>
      <c r="F623" s="2"/>
      <c r="G623" s="2"/>
      <c r="H623" s="11"/>
      <c r="I623" s="10"/>
      <c r="J623" s="2"/>
      <c r="K623" s="2"/>
      <c r="L623" s="83"/>
      <c r="M623" s="83"/>
      <c r="N623" s="83"/>
      <c r="O623" s="83"/>
      <c r="P623" s="83"/>
    </row>
    <row r="624" spans="1:16" s="6" customFormat="1" x14ac:dyDescent="0.25">
      <c r="A624" s="30"/>
      <c r="B624" s="31"/>
      <c r="C624" s="31"/>
      <c r="D624" s="32"/>
      <c r="E624" s="31"/>
      <c r="F624" s="31"/>
      <c r="G624" s="31"/>
      <c r="H624" s="33"/>
      <c r="I624" s="31"/>
      <c r="J624" s="31"/>
      <c r="K624" s="31"/>
      <c r="L624" s="83"/>
      <c r="M624" s="83"/>
      <c r="N624" s="83"/>
      <c r="O624" s="83"/>
      <c r="P624" s="83"/>
    </row>
    <row r="625" spans="1:16" s="6" customFormat="1" x14ac:dyDescent="0.25">
      <c r="A625" s="15"/>
      <c r="B625" s="2"/>
      <c r="C625" s="2"/>
      <c r="D625" s="16"/>
      <c r="E625" s="2"/>
      <c r="F625" s="2"/>
      <c r="G625" s="2"/>
      <c r="H625" s="11"/>
      <c r="I625" s="11"/>
      <c r="J625" s="2"/>
      <c r="K625" s="2"/>
      <c r="L625" s="83"/>
      <c r="M625" s="83"/>
      <c r="N625" s="83"/>
      <c r="O625" s="83"/>
      <c r="P625" s="83"/>
    </row>
    <row r="626" spans="1:16" s="6" customFormat="1" x14ac:dyDescent="0.25">
      <c r="A626" s="14"/>
      <c r="B626"/>
      <c r="C626"/>
      <c r="D626" s="3"/>
      <c r="E626"/>
      <c r="F626"/>
      <c r="G626"/>
      <c r="H626" s="10"/>
      <c r="I626"/>
      <c r="J626" s="12"/>
      <c r="K626" s="97"/>
      <c r="L626" s="83"/>
      <c r="M626" s="83"/>
      <c r="N626" s="83"/>
      <c r="O626" s="83"/>
      <c r="P626" s="83"/>
    </row>
    <row r="627" spans="1:16" s="6" customFormat="1" x14ac:dyDescent="0.25">
      <c r="A627" s="15"/>
      <c r="B627" s="2"/>
      <c r="C627" s="2"/>
      <c r="D627" s="16"/>
      <c r="E627" s="2"/>
      <c r="F627" s="2"/>
      <c r="G627" s="2"/>
      <c r="H627" s="11"/>
      <c r="I627" s="11"/>
      <c r="J627" s="2"/>
      <c r="K627" s="2"/>
      <c r="L627" s="83"/>
      <c r="M627" s="83"/>
      <c r="N627" s="83"/>
      <c r="O627" s="83"/>
      <c r="P627" s="83"/>
    </row>
    <row r="628" spans="1:16" s="6" customFormat="1" x14ac:dyDescent="0.25">
      <c r="A628" s="14"/>
      <c r="B628"/>
      <c r="C628"/>
      <c r="D628" s="3"/>
      <c r="E628"/>
      <c r="F628"/>
      <c r="G628"/>
      <c r="H628" s="10"/>
      <c r="I628"/>
      <c r="J628" s="12"/>
      <c r="K628" s="97"/>
      <c r="L628" s="83"/>
      <c r="M628" s="83"/>
      <c r="N628" s="83"/>
      <c r="O628" s="83"/>
      <c r="P628" s="83"/>
    </row>
    <row r="629" spans="1:16" s="6" customFormat="1" x14ac:dyDescent="0.25">
      <c r="A629" s="15"/>
      <c r="B629" s="2"/>
      <c r="C629" s="2"/>
      <c r="D629" s="2"/>
      <c r="E629" s="2"/>
      <c r="F629" s="2"/>
      <c r="G629" s="2"/>
      <c r="H629" s="11"/>
      <c r="I629" s="143"/>
      <c r="J629" s="2"/>
      <c r="K629" s="2"/>
      <c r="L629" s="83"/>
      <c r="M629" s="83"/>
      <c r="N629" s="83"/>
      <c r="O629" s="83"/>
      <c r="P629" s="83"/>
    </row>
    <row r="630" spans="1:16" s="6" customFormat="1" x14ac:dyDescent="0.25">
      <c r="A630" s="15"/>
      <c r="B630" s="2"/>
      <c r="C630" s="2"/>
      <c r="D630" s="2"/>
      <c r="E630" s="2"/>
      <c r="F630" s="2"/>
      <c r="G630" s="2"/>
      <c r="H630" s="11"/>
      <c r="I630" s="2"/>
      <c r="J630" s="12"/>
      <c r="K630" s="97"/>
      <c r="L630" s="83"/>
      <c r="M630" s="83"/>
      <c r="N630" s="83"/>
      <c r="O630" s="83"/>
      <c r="P630" s="83"/>
    </row>
    <row r="631" spans="1:16" s="6" customFormat="1" x14ac:dyDescent="0.25">
      <c r="A631" s="14"/>
      <c r="B631"/>
      <c r="C631"/>
      <c r="D631" s="3"/>
      <c r="E631"/>
      <c r="F631"/>
      <c r="G631"/>
      <c r="H631" s="10"/>
      <c r="I631"/>
      <c r="J631" s="12"/>
      <c r="K631" s="97"/>
      <c r="L631" s="83"/>
      <c r="M631" s="83"/>
      <c r="N631" s="83"/>
      <c r="O631" s="83"/>
      <c r="P631" s="83"/>
    </row>
    <row r="632" spans="1:16" s="6" customFormat="1" x14ac:dyDescent="0.25">
      <c r="A632" s="14"/>
      <c r="B632"/>
      <c r="C632"/>
      <c r="D632" s="3"/>
      <c r="E632"/>
      <c r="F632"/>
      <c r="G632"/>
      <c r="H632" s="5"/>
      <c r="I632"/>
      <c r="J632" s="2"/>
      <c r="K632" s="2"/>
      <c r="L632" s="83"/>
      <c r="M632" s="83"/>
      <c r="N632" s="83"/>
      <c r="O632" s="83"/>
      <c r="P632" s="83"/>
    </row>
    <row r="633" spans="1:16" s="6" customFormat="1" x14ac:dyDescent="0.25">
      <c r="A633" s="14"/>
      <c r="B633"/>
      <c r="C633"/>
      <c r="D633" s="3"/>
      <c r="E633"/>
      <c r="F633"/>
      <c r="G633"/>
      <c r="H633" s="10"/>
      <c r="I633"/>
      <c r="J633" s="12"/>
      <c r="K633" s="97"/>
      <c r="L633" s="83"/>
      <c r="M633" s="83"/>
      <c r="N633" s="83"/>
      <c r="O633" s="83"/>
      <c r="P633" s="83"/>
    </row>
    <row r="634" spans="1:16" s="6" customFormat="1" x14ac:dyDescent="0.25">
      <c r="A634" s="15"/>
      <c r="B634" s="2"/>
      <c r="C634" s="2"/>
      <c r="D634" s="16"/>
      <c r="E634" s="2"/>
      <c r="F634" s="2"/>
      <c r="G634" s="2"/>
      <c r="H634" s="13"/>
      <c r="I634" s="2"/>
      <c r="J634" s="2"/>
      <c r="K634" s="2"/>
      <c r="L634" s="83"/>
      <c r="M634" s="83"/>
      <c r="N634" s="83"/>
      <c r="O634" s="83"/>
      <c r="P634" s="83"/>
    </row>
    <row r="635" spans="1:16" s="6" customFormat="1" x14ac:dyDescent="0.25">
      <c r="A635" s="14"/>
      <c r="B635"/>
      <c r="C635"/>
      <c r="D635" s="3"/>
      <c r="E635"/>
      <c r="F635"/>
      <c r="G635"/>
      <c r="H635" s="10"/>
      <c r="I635"/>
      <c r="J635" s="12"/>
      <c r="K635" s="97"/>
      <c r="L635" s="83"/>
      <c r="M635" s="83"/>
      <c r="N635" s="83"/>
      <c r="O635" s="83"/>
      <c r="P635" s="83"/>
    </row>
    <row r="636" spans="1:16" s="6" customFormat="1" x14ac:dyDescent="0.25">
      <c r="A636" s="14"/>
      <c r="B636"/>
      <c r="C636"/>
      <c r="D636" s="3"/>
      <c r="E636"/>
      <c r="F636"/>
      <c r="G636"/>
      <c r="H636" s="10"/>
      <c r="I636"/>
      <c r="J636" s="12"/>
      <c r="K636" s="97"/>
      <c r="L636" s="83"/>
      <c r="M636" s="83"/>
      <c r="N636" s="83"/>
      <c r="O636" s="83"/>
      <c r="P636" s="83"/>
    </row>
    <row r="637" spans="1:16" s="6" customFormat="1" x14ac:dyDescent="0.25">
      <c r="A637" s="15"/>
      <c r="B637" s="2"/>
      <c r="C637" s="2"/>
      <c r="D637" s="16"/>
      <c r="E637" s="2"/>
      <c r="F637" s="2"/>
      <c r="G637" s="2"/>
      <c r="H637" s="13"/>
      <c r="I637" s="2"/>
      <c r="J637" s="12"/>
      <c r="K637" s="2"/>
      <c r="L637" s="83"/>
      <c r="M637" s="83"/>
      <c r="N637" s="83"/>
      <c r="O637" s="83"/>
      <c r="P637" s="83"/>
    </row>
    <row r="638" spans="1:16" s="6" customFormat="1" x14ac:dyDescent="0.25">
      <c r="A638" s="14"/>
      <c r="B638"/>
      <c r="C638"/>
      <c r="D638" s="3"/>
      <c r="E638"/>
      <c r="F638"/>
      <c r="G638"/>
      <c r="H638" s="5"/>
      <c r="I638"/>
      <c r="J638" s="2"/>
      <c r="K638" s="2"/>
      <c r="L638" s="83"/>
      <c r="M638" s="83"/>
      <c r="N638" s="83"/>
      <c r="O638" s="83"/>
      <c r="P638" s="83"/>
    </row>
    <row r="639" spans="1:16" s="6" customFormat="1" x14ac:dyDescent="0.25">
      <c r="A639" s="14"/>
      <c r="B639"/>
      <c r="C639"/>
      <c r="D639" s="3"/>
      <c r="E639"/>
      <c r="F639"/>
      <c r="G639"/>
      <c r="H639" s="10"/>
      <c r="I639"/>
      <c r="J639" s="12"/>
      <c r="K639" s="97"/>
      <c r="L639" s="83"/>
      <c r="M639" s="83"/>
      <c r="N639" s="83"/>
      <c r="O639" s="83"/>
      <c r="P639" s="83"/>
    </row>
    <row r="640" spans="1:16" s="6" customFormat="1" x14ac:dyDescent="0.25">
      <c r="A640" s="14"/>
      <c r="B640"/>
      <c r="C640"/>
      <c r="D640" s="16"/>
      <c r="E640"/>
      <c r="F640"/>
      <c r="G640"/>
      <c r="H640" s="10"/>
      <c r="I640" s="38"/>
      <c r="J640" s="12"/>
      <c r="K640" s="97"/>
      <c r="L640" s="83"/>
      <c r="M640" s="83"/>
      <c r="N640" s="83"/>
      <c r="O640" s="83"/>
      <c r="P640" s="83"/>
    </row>
    <row r="641" spans="1:16" s="6" customFormat="1" x14ac:dyDescent="0.25">
      <c r="A641" s="14"/>
      <c r="B641"/>
      <c r="C641"/>
      <c r="D641" s="16"/>
      <c r="E641"/>
      <c r="F641"/>
      <c r="G641"/>
      <c r="H641" s="10"/>
      <c r="I641" s="38"/>
      <c r="J641" s="12"/>
      <c r="K641" s="97"/>
      <c r="L641" s="83"/>
      <c r="M641" s="83"/>
      <c r="N641" s="83"/>
      <c r="O641" s="83"/>
      <c r="P641" s="83"/>
    </row>
    <row r="642" spans="1:16" s="6" customFormat="1" x14ac:dyDescent="0.25">
      <c r="A642" s="14"/>
      <c r="B642"/>
      <c r="C642"/>
      <c r="D642" s="16"/>
      <c r="E642"/>
      <c r="F642"/>
      <c r="G642"/>
      <c r="H642" s="10"/>
      <c r="I642" s="38"/>
      <c r="J642" s="12"/>
      <c r="K642" s="97"/>
      <c r="L642" s="83"/>
      <c r="M642" s="83"/>
      <c r="N642" s="83"/>
      <c r="O642" s="83"/>
      <c r="P642" s="83"/>
    </row>
    <row r="643" spans="1:16" s="6" customFormat="1" x14ac:dyDescent="0.25">
      <c r="A643" s="14"/>
      <c r="B643"/>
      <c r="C643"/>
      <c r="D643" s="16"/>
      <c r="E643"/>
      <c r="F643"/>
      <c r="G643"/>
      <c r="H643" s="10"/>
      <c r="I643" s="38"/>
      <c r="J643" s="12"/>
      <c r="K643" s="97"/>
      <c r="L643" s="83"/>
      <c r="M643" s="83"/>
      <c r="N643" s="83"/>
      <c r="O643" s="83"/>
      <c r="P643" s="83"/>
    </row>
    <row r="644" spans="1:16" s="6" customFormat="1" x14ac:dyDescent="0.25">
      <c r="A644" s="14"/>
      <c r="B644"/>
      <c r="C644"/>
      <c r="D644" s="3"/>
      <c r="E644"/>
      <c r="F644"/>
      <c r="G644"/>
      <c r="H644" s="10"/>
      <c r="I644"/>
      <c r="J644" s="12"/>
      <c r="K644" s="97"/>
      <c r="L644" s="83"/>
      <c r="M644" s="83"/>
      <c r="N644" s="83"/>
      <c r="O644" s="83"/>
      <c r="P644" s="83"/>
    </row>
    <row r="645" spans="1:16" s="6" customFormat="1" x14ac:dyDescent="0.25">
      <c r="A645" s="14"/>
      <c r="B645"/>
      <c r="C645"/>
      <c r="D645" s="3"/>
      <c r="E645"/>
      <c r="F645"/>
      <c r="G645"/>
      <c r="H645" s="10"/>
      <c r="I645"/>
      <c r="J645" s="12"/>
      <c r="K645" s="97"/>
      <c r="L645" s="83"/>
      <c r="M645" s="83"/>
      <c r="N645" s="83"/>
      <c r="O645" s="83"/>
      <c r="P645" s="83"/>
    </row>
    <row r="646" spans="1:16" s="6" customFormat="1" x14ac:dyDescent="0.25">
      <c r="A646" s="14"/>
      <c r="B646"/>
      <c r="C646"/>
      <c r="D646" s="3"/>
      <c r="E646"/>
      <c r="F646"/>
      <c r="G646"/>
      <c r="H646" s="10"/>
      <c r="I646"/>
      <c r="J646" s="12"/>
      <c r="K646" s="97"/>
      <c r="L646" s="83"/>
      <c r="M646" s="83"/>
      <c r="N646" s="83"/>
      <c r="O646" s="83"/>
      <c r="P646" s="83"/>
    </row>
    <row r="647" spans="1:16" s="6" customFormat="1" x14ac:dyDescent="0.25">
      <c r="A647" s="15"/>
      <c r="B647" s="2"/>
      <c r="C647" s="2"/>
      <c r="D647" s="16"/>
      <c r="E647" s="2"/>
      <c r="F647" s="2"/>
      <c r="G647" s="2"/>
      <c r="H647" s="11"/>
      <c r="I647" s="2"/>
      <c r="J647" s="12"/>
      <c r="K647" s="2"/>
      <c r="L647" s="83"/>
      <c r="M647" s="83"/>
      <c r="N647" s="83"/>
      <c r="O647" s="83"/>
      <c r="P647" s="83"/>
    </row>
    <row r="648" spans="1:16" s="6" customFormat="1" x14ac:dyDescent="0.25">
      <c r="A648" s="15"/>
      <c r="B648" s="2"/>
      <c r="C648" s="2"/>
      <c r="D648" s="16"/>
      <c r="E648" s="2"/>
      <c r="F648" s="2"/>
      <c r="G648" s="2"/>
      <c r="H648" s="13"/>
      <c r="I648" s="2"/>
      <c r="J648" s="2"/>
      <c r="K648" s="2"/>
      <c r="L648" s="83"/>
      <c r="M648" s="83"/>
      <c r="N648" s="83"/>
      <c r="O648" s="83"/>
      <c r="P648" s="83"/>
    </row>
    <row r="649" spans="1:16" s="6" customFormat="1" x14ac:dyDescent="0.25">
      <c r="A649" s="15"/>
      <c r="B649" s="2"/>
      <c r="C649" s="2"/>
      <c r="D649" s="16"/>
      <c r="E649" s="2"/>
      <c r="F649" s="2"/>
      <c r="G649" s="2"/>
      <c r="H649" s="13"/>
      <c r="I649" s="2"/>
      <c r="J649" s="2"/>
      <c r="K649" s="2"/>
      <c r="L649" s="83"/>
      <c r="M649" s="83"/>
      <c r="N649" s="83"/>
      <c r="O649" s="83"/>
      <c r="P649" s="83"/>
    </row>
    <row r="650" spans="1:16" s="6" customFormat="1" x14ac:dyDescent="0.25">
      <c r="A650" s="14"/>
      <c r="B650"/>
      <c r="C650"/>
      <c r="D650" s="3"/>
      <c r="E650"/>
      <c r="F650"/>
      <c r="G650"/>
      <c r="H650" s="10"/>
      <c r="I650"/>
      <c r="J650" s="12"/>
      <c r="K650" s="97"/>
      <c r="L650" s="83"/>
      <c r="M650" s="83"/>
      <c r="N650" s="83"/>
      <c r="O650" s="83"/>
      <c r="P650" s="83"/>
    </row>
    <row r="651" spans="1:16" s="6" customFormat="1" x14ac:dyDescent="0.25">
      <c r="A651" s="15"/>
      <c r="B651"/>
      <c r="C651"/>
      <c r="D651" s="3"/>
      <c r="E651"/>
      <c r="F651"/>
      <c r="G651"/>
      <c r="H651" s="5"/>
      <c r="I651"/>
      <c r="J651" s="2"/>
      <c r="K651" s="2"/>
      <c r="L651" s="83"/>
      <c r="M651" s="83"/>
      <c r="N651" s="83"/>
      <c r="O651" s="83"/>
      <c r="P651" s="83"/>
    </row>
    <row r="652" spans="1:16" s="6" customFormat="1" x14ac:dyDescent="0.25">
      <c r="A652" s="15"/>
      <c r="B652" s="2"/>
      <c r="C652" s="2"/>
      <c r="D652" s="16"/>
      <c r="E652" s="2"/>
      <c r="F652" s="2"/>
      <c r="G652" s="2"/>
      <c r="H652" s="11"/>
      <c r="I652" s="2"/>
      <c r="J652" s="12"/>
      <c r="K652" s="97"/>
      <c r="L652" s="83"/>
      <c r="M652" s="83"/>
      <c r="N652" s="83"/>
      <c r="O652" s="83"/>
      <c r="P652" s="83"/>
    </row>
    <row r="653" spans="1:16" s="6" customFormat="1" x14ac:dyDescent="0.25">
      <c r="A653" s="15"/>
      <c r="B653" s="2"/>
      <c r="C653" s="2"/>
      <c r="D653" s="16"/>
      <c r="E653" s="2"/>
      <c r="F653" s="2"/>
      <c r="G653" s="2"/>
      <c r="H653" s="13"/>
      <c r="I653" s="2"/>
      <c r="J653" s="2"/>
      <c r="K653" s="2"/>
      <c r="L653" s="83"/>
      <c r="M653" s="83"/>
      <c r="N653" s="83"/>
      <c r="O653" s="83"/>
      <c r="P653" s="83"/>
    </row>
    <row r="654" spans="1:16" s="6" customFormat="1" x14ac:dyDescent="0.25">
      <c r="A654" s="14"/>
      <c r="B654"/>
      <c r="C654"/>
      <c r="D654" s="3"/>
      <c r="E654"/>
      <c r="F654"/>
      <c r="G654"/>
      <c r="H654" s="10"/>
      <c r="I654"/>
      <c r="J654" s="12"/>
      <c r="K654" s="2"/>
      <c r="L654" s="83"/>
      <c r="M654" s="83"/>
      <c r="N654" s="83"/>
      <c r="O654" s="83"/>
      <c r="P654" s="83"/>
    </row>
    <row r="655" spans="1:16" s="83" customFormat="1" x14ac:dyDescent="0.25">
      <c r="A655" s="15"/>
      <c r="B655" s="2"/>
      <c r="C655" s="2"/>
      <c r="D655" s="16"/>
      <c r="E655" s="2"/>
      <c r="F655" s="2"/>
      <c r="G655" s="2"/>
      <c r="H655" s="11"/>
      <c r="I655" s="2"/>
      <c r="J655" s="12"/>
      <c r="K655" s="2"/>
    </row>
    <row r="656" spans="1:16" s="83" customFormat="1" x14ac:dyDescent="0.25">
      <c r="A656" s="15"/>
      <c r="B656" s="2"/>
      <c r="C656" s="2"/>
      <c r="D656" s="16"/>
      <c r="E656" s="2"/>
      <c r="F656" s="2"/>
      <c r="G656" s="2"/>
      <c r="H656" s="11"/>
      <c r="I656" s="153"/>
      <c r="J656" s="12"/>
      <c r="K656" s="97"/>
    </row>
    <row r="657" spans="1:11" s="83" customFormat="1" x14ac:dyDescent="0.25">
      <c r="A657" s="15"/>
      <c r="B657" s="2"/>
      <c r="C657" s="2"/>
      <c r="D657" s="16"/>
      <c r="E657" s="2"/>
      <c r="F657" s="2"/>
      <c r="G657" s="2"/>
      <c r="H657" s="11"/>
      <c r="I657" s="2"/>
      <c r="J657" s="12"/>
      <c r="K657" s="97"/>
    </row>
    <row r="658" spans="1:11" s="83" customFormat="1" x14ac:dyDescent="0.25">
      <c r="A658" s="15"/>
      <c r="B658" s="2"/>
      <c r="C658" s="2"/>
      <c r="D658" s="16"/>
      <c r="E658" s="2"/>
      <c r="F658" s="2"/>
      <c r="G658" s="2"/>
      <c r="H658" s="13"/>
      <c r="I658" s="2"/>
      <c r="J658" s="2"/>
      <c r="K658" s="2"/>
    </row>
    <row r="659" spans="1:11" s="83" customFormat="1" x14ac:dyDescent="0.25">
      <c r="A659" s="15"/>
      <c r="B659" s="2"/>
      <c r="C659" s="2"/>
      <c r="D659" s="16"/>
      <c r="E659" s="2"/>
      <c r="F659" s="2"/>
      <c r="G659" s="2"/>
      <c r="H659" s="13"/>
      <c r="I659" s="2"/>
      <c r="J659" s="2"/>
      <c r="K659" s="2"/>
    </row>
    <row r="660" spans="1:11" s="83" customFormat="1" x14ac:dyDescent="0.25">
      <c r="A660" s="15"/>
      <c r="B660" s="2"/>
      <c r="C660" s="2"/>
      <c r="D660" s="16"/>
      <c r="E660" s="2"/>
      <c r="F660" s="2"/>
      <c r="G660" s="2"/>
      <c r="H660" s="11"/>
      <c r="I660" s="153"/>
      <c r="J660" s="12"/>
      <c r="K660" s="97"/>
    </row>
    <row r="661" spans="1:11" s="83" customFormat="1" x14ac:dyDescent="0.25">
      <c r="A661" s="15"/>
      <c r="B661" s="2"/>
      <c r="C661" s="2"/>
      <c r="D661" s="16"/>
      <c r="E661" s="2"/>
      <c r="F661" s="2"/>
      <c r="G661" s="2"/>
      <c r="H661" s="11"/>
      <c r="I661" s="153"/>
      <c r="J661" s="12"/>
      <c r="K661" s="97"/>
    </row>
    <row r="662" spans="1:11" s="83" customFormat="1" x14ac:dyDescent="0.25">
      <c r="A662" s="15"/>
      <c r="B662" s="2"/>
      <c r="C662" s="2"/>
      <c r="D662" s="16"/>
      <c r="E662" s="2"/>
      <c r="F662" s="2"/>
      <c r="G662" s="2"/>
      <c r="H662" s="11"/>
      <c r="I662" s="153"/>
      <c r="J662" s="12"/>
      <c r="K662" s="97"/>
    </row>
    <row r="663" spans="1:11" s="83" customFormat="1" x14ac:dyDescent="0.25">
      <c r="A663" s="15"/>
      <c r="B663" s="2"/>
      <c r="C663" s="2"/>
      <c r="D663" s="16"/>
      <c r="E663" s="2"/>
      <c r="F663" s="2"/>
      <c r="G663" s="2"/>
      <c r="H663" s="11"/>
      <c r="I663" s="2"/>
      <c r="J663" s="12"/>
      <c r="K663" s="97"/>
    </row>
    <row r="664" spans="1:11" s="83" customFormat="1" x14ac:dyDescent="0.25">
      <c r="A664" s="15"/>
      <c r="B664" s="2"/>
      <c r="C664" s="2"/>
      <c r="D664" s="16"/>
      <c r="E664" s="2"/>
      <c r="F664" s="2"/>
      <c r="G664" s="2"/>
      <c r="H664" s="11"/>
      <c r="I664" s="2"/>
      <c r="J664" s="12"/>
      <c r="K664" s="97"/>
    </row>
    <row r="665" spans="1:11" s="83" customFormat="1" x14ac:dyDescent="0.25">
      <c r="A665" s="15"/>
      <c r="B665" s="2"/>
      <c r="C665" s="2"/>
      <c r="D665" s="16"/>
      <c r="E665" s="2"/>
      <c r="F665" s="2"/>
      <c r="G665" s="2"/>
      <c r="H665" s="11"/>
      <c r="I665" s="2"/>
      <c r="J665" s="12"/>
      <c r="K665" s="97"/>
    </row>
    <row r="666" spans="1:11" s="83" customFormat="1" x14ac:dyDescent="0.25">
      <c r="A666" s="15"/>
      <c r="B666" s="2"/>
      <c r="C666" s="2"/>
      <c r="D666" s="16"/>
      <c r="E666" s="2"/>
      <c r="F666" s="2"/>
      <c r="G666" s="2"/>
      <c r="H666" s="11"/>
      <c r="I666" s="2"/>
      <c r="J666" s="12"/>
      <c r="K666" s="97"/>
    </row>
    <row r="667" spans="1:11" s="83" customFormat="1" x14ac:dyDescent="0.25">
      <c r="A667" s="15"/>
      <c r="B667" s="2"/>
      <c r="C667" s="2"/>
      <c r="D667" s="16"/>
      <c r="E667" s="2"/>
      <c r="F667" s="2"/>
      <c r="G667" s="2"/>
      <c r="H667" s="13"/>
      <c r="I667" s="2"/>
      <c r="J667" s="2"/>
      <c r="K667" s="2"/>
    </row>
    <row r="668" spans="1:11" s="83" customFormat="1" x14ac:dyDescent="0.25">
      <c r="A668" s="15"/>
      <c r="B668" s="2"/>
      <c r="C668" s="2"/>
      <c r="D668" s="16"/>
      <c r="E668" s="2"/>
      <c r="F668" s="2"/>
      <c r="G668" s="2"/>
      <c r="H668" s="13"/>
      <c r="I668" s="2"/>
      <c r="J668" s="2"/>
      <c r="K668" s="2"/>
    </row>
    <row r="669" spans="1:11" s="83" customFormat="1" x14ac:dyDescent="0.25">
      <c r="A669" s="15"/>
      <c r="B669" s="2"/>
      <c r="C669" s="2"/>
      <c r="D669" s="16"/>
      <c r="E669" s="2"/>
      <c r="F669" s="2"/>
      <c r="G669" s="2"/>
      <c r="H669" s="11"/>
      <c r="I669" s="153"/>
      <c r="J669" s="12"/>
      <c r="K669" s="97"/>
    </row>
    <row r="670" spans="1:11" s="83" customFormat="1" x14ac:dyDescent="0.25">
      <c r="A670" s="15"/>
      <c r="B670" s="2"/>
      <c r="C670" s="2"/>
      <c r="D670" s="16"/>
      <c r="E670" s="2"/>
      <c r="F670" s="2"/>
      <c r="G670" s="2"/>
      <c r="H670" s="11"/>
      <c r="I670" s="2"/>
      <c r="J670" s="12"/>
      <c r="K670" s="2"/>
    </row>
    <row r="671" spans="1:11" s="83" customFormat="1" ht="15.75" x14ac:dyDescent="0.25">
      <c r="A671" s="15"/>
      <c r="B671" s="2"/>
      <c r="C671" s="2"/>
      <c r="D671" s="16"/>
      <c r="E671" s="2"/>
      <c r="F671" s="2"/>
      <c r="G671" s="2"/>
      <c r="H671" s="13"/>
      <c r="I671" s="2"/>
      <c r="J671" s="2"/>
      <c r="K671" s="177"/>
    </row>
    <row r="672" spans="1:11" s="83" customFormat="1" x14ac:dyDescent="0.25">
      <c r="A672" s="15"/>
      <c r="B672" s="2"/>
      <c r="C672" s="2"/>
      <c r="D672" s="16"/>
      <c r="E672" s="2"/>
      <c r="F672" s="2"/>
      <c r="G672" s="2"/>
      <c r="H672" s="13"/>
      <c r="I672" s="2"/>
      <c r="J672" s="2"/>
      <c r="K672" s="2"/>
    </row>
    <row r="673" spans="1:14" s="83" customFormat="1" x14ac:dyDescent="0.25">
      <c r="A673" s="15"/>
      <c r="B673" s="2"/>
      <c r="C673" s="2"/>
      <c r="D673" s="16"/>
      <c r="E673" s="2"/>
      <c r="F673" s="2"/>
      <c r="G673" s="2"/>
      <c r="H673" s="11"/>
      <c r="I673" s="153"/>
      <c r="J673" s="12"/>
      <c r="K673" s="2"/>
    </row>
    <row r="674" spans="1:14" s="83" customFormat="1" x14ac:dyDescent="0.25">
      <c r="A674" s="15"/>
      <c r="B674" s="2"/>
      <c r="C674" s="2"/>
      <c r="D674" s="16"/>
      <c r="E674" s="2"/>
      <c r="F674" s="2"/>
      <c r="G674" s="2"/>
      <c r="H674" s="13"/>
      <c r="I674" s="2"/>
      <c r="J674" s="2"/>
      <c r="K674" s="12"/>
    </row>
    <row r="675" spans="1:14" s="83" customFormat="1" x14ac:dyDescent="0.25">
      <c r="A675" s="15"/>
      <c r="B675" s="2"/>
      <c r="C675" s="2"/>
      <c r="D675" s="16"/>
      <c r="E675" s="2"/>
      <c r="F675" s="2"/>
      <c r="G675" s="2"/>
      <c r="H675" s="11"/>
      <c r="I675" s="2"/>
      <c r="J675" s="12"/>
      <c r="K675" s="97"/>
    </row>
    <row r="676" spans="1:14" s="83" customFormat="1" x14ac:dyDescent="0.25">
      <c r="A676" s="15"/>
      <c r="B676" s="2"/>
      <c r="C676" s="2"/>
      <c r="D676" s="16"/>
      <c r="E676" s="2"/>
      <c r="F676" s="2"/>
      <c r="G676" s="2"/>
      <c r="H676" s="13"/>
      <c r="I676" s="2"/>
      <c r="J676" s="2"/>
      <c r="K676" s="2"/>
    </row>
    <row r="677" spans="1:14" s="83" customFormat="1" x14ac:dyDescent="0.25">
      <c r="A677" s="15"/>
      <c r="B677" s="2"/>
      <c r="C677" s="2"/>
      <c r="D677" s="16"/>
      <c r="E677" s="2"/>
      <c r="F677" s="2"/>
      <c r="G677" s="2"/>
      <c r="H677" s="11"/>
      <c r="I677" s="185"/>
      <c r="J677" s="2"/>
      <c r="K677" s="2"/>
    </row>
    <row r="678" spans="1:14" s="83" customFormat="1" x14ac:dyDescent="0.25">
      <c r="A678" s="15"/>
      <c r="B678" s="2"/>
      <c r="C678" s="2"/>
      <c r="D678" s="16"/>
      <c r="E678" s="2"/>
      <c r="F678" s="2"/>
      <c r="G678" s="12"/>
      <c r="H678" s="13"/>
      <c r="I678" s="2"/>
      <c r="J678" s="2"/>
      <c r="K678" s="2"/>
    </row>
    <row r="679" spans="1:14" s="83" customFormat="1" x14ac:dyDescent="0.25">
      <c r="A679" s="15"/>
      <c r="B679" s="2"/>
      <c r="C679" s="2"/>
      <c r="D679" s="16"/>
      <c r="E679" s="2"/>
      <c r="F679" s="2"/>
      <c r="G679" s="2"/>
      <c r="H679" s="11"/>
      <c r="I679" s="153"/>
      <c r="J679" s="12"/>
      <c r="K679" s="97"/>
    </row>
    <row r="680" spans="1:14" s="83" customFormat="1" x14ac:dyDescent="0.25">
      <c r="A680" s="15"/>
      <c r="B680" s="2"/>
      <c r="C680" s="2"/>
      <c r="D680" s="16"/>
      <c r="E680" s="2"/>
      <c r="F680" s="2"/>
      <c r="G680" s="2"/>
      <c r="H680" s="11"/>
      <c r="I680" s="153"/>
      <c r="J680" s="12"/>
      <c r="K680" s="97"/>
    </row>
    <row r="681" spans="1:14" s="83" customFormat="1" x14ac:dyDescent="0.25">
      <c r="A681" s="15"/>
      <c r="B681" s="2"/>
      <c r="C681" s="2"/>
      <c r="D681" s="16"/>
      <c r="E681" s="2"/>
      <c r="F681" s="2"/>
      <c r="G681" s="2"/>
      <c r="H681" s="11"/>
      <c r="I681" s="153"/>
      <c r="J681" s="12"/>
      <c r="K681" s="97"/>
    </row>
    <row r="682" spans="1:14" s="83" customFormat="1" x14ac:dyDescent="0.25">
      <c r="A682" s="15"/>
      <c r="B682" s="2"/>
      <c r="C682" s="2"/>
      <c r="D682" s="16"/>
      <c r="E682" s="2"/>
      <c r="F682" s="2"/>
      <c r="G682" s="2"/>
      <c r="H682" s="13"/>
      <c r="I682" s="2"/>
      <c r="J682" s="2"/>
      <c r="K682" s="2"/>
    </row>
    <row r="683" spans="1:14" s="83" customFormat="1" x14ac:dyDescent="0.25">
      <c r="A683" s="15"/>
      <c r="B683" s="2"/>
      <c r="C683" s="2"/>
      <c r="D683" s="16"/>
      <c r="E683" s="2"/>
      <c r="F683" s="2"/>
      <c r="G683" s="2"/>
      <c r="H683" s="13"/>
      <c r="I683" s="2"/>
      <c r="J683" s="2"/>
      <c r="K683" s="2"/>
    </row>
    <row r="684" spans="1:14" s="83" customFormat="1" x14ac:dyDescent="0.25">
      <c r="A684" s="15"/>
      <c r="B684" s="2"/>
      <c r="C684" s="2"/>
      <c r="D684" s="16"/>
      <c r="E684" s="2"/>
      <c r="F684" s="2"/>
      <c r="G684" s="2"/>
      <c r="H684" s="11"/>
      <c r="I684" s="153"/>
      <c r="J684" s="12"/>
      <c r="K684" s="97"/>
    </row>
    <row r="685" spans="1:14" s="83" customFormat="1" x14ac:dyDescent="0.25">
      <c r="A685" s="15"/>
      <c r="B685" s="2"/>
      <c r="C685" s="2"/>
      <c r="D685" s="16"/>
      <c r="E685" s="2"/>
      <c r="F685" s="2"/>
      <c r="G685" s="2"/>
      <c r="H685" s="13"/>
      <c r="I685" s="2"/>
      <c r="J685" s="2"/>
      <c r="K685" s="97"/>
    </row>
    <row r="686" spans="1:14" s="83" customFormat="1" x14ac:dyDescent="0.25">
      <c r="A686" s="15"/>
      <c r="B686" s="2"/>
      <c r="C686" s="2"/>
      <c r="D686" s="16"/>
      <c r="E686" s="2"/>
      <c r="F686" s="2"/>
      <c r="G686" s="2"/>
      <c r="H686" s="11"/>
      <c r="I686" s="2"/>
      <c r="J686" s="12"/>
      <c r="K686" s="2"/>
    </row>
    <row r="687" spans="1:14" s="83" customFormat="1" x14ac:dyDescent="0.25">
      <c r="A687" s="15"/>
      <c r="B687" s="2"/>
      <c r="C687" s="2"/>
      <c r="D687" s="16"/>
      <c r="E687" s="2"/>
      <c r="F687" s="2"/>
      <c r="G687" s="2"/>
      <c r="H687" s="11"/>
      <c r="I687" s="2"/>
      <c r="J687" s="12"/>
      <c r="K687" s="2"/>
      <c r="M687" s="182"/>
      <c r="N687" s="182"/>
    </row>
    <row r="688" spans="1:14" s="37" customFormat="1" x14ac:dyDescent="0.25">
      <c r="A688" s="15"/>
      <c r="B688" s="2"/>
      <c r="C688" s="2"/>
      <c r="D688" s="16"/>
      <c r="E688" s="2"/>
      <c r="F688" s="2"/>
      <c r="G688" s="2"/>
      <c r="H688" s="13"/>
      <c r="I688" s="2"/>
      <c r="J688" s="2"/>
      <c r="K688" s="2"/>
    </row>
    <row r="689" spans="1:12" s="37" customFormat="1" x14ac:dyDescent="0.25">
      <c r="A689" s="15"/>
      <c r="B689" s="2"/>
      <c r="C689" s="2"/>
      <c r="D689" s="186"/>
      <c r="E689" s="2"/>
      <c r="F689" s="2"/>
      <c r="G689" s="2"/>
      <c r="H689" s="11"/>
      <c r="I689" s="2"/>
      <c r="J689" s="12"/>
      <c r="K689" s="97"/>
    </row>
    <row r="690" spans="1:12" s="37" customFormat="1" x14ac:dyDescent="0.25">
      <c r="A690" s="15"/>
      <c r="B690" s="2"/>
      <c r="C690" s="2"/>
      <c r="D690" s="16"/>
      <c r="E690" s="2"/>
      <c r="F690" s="2"/>
      <c r="G690" s="2"/>
      <c r="H690" s="11"/>
      <c r="I690" s="153"/>
      <c r="J690" s="12"/>
      <c r="K690" s="97"/>
    </row>
    <row r="691" spans="1:12" s="37" customFormat="1" x14ac:dyDescent="0.25">
      <c r="A691" s="15"/>
      <c r="B691" s="178"/>
      <c r="C691" s="2"/>
      <c r="D691" s="16"/>
      <c r="E691" s="2"/>
      <c r="F691" s="2"/>
      <c r="G691" s="2"/>
      <c r="H691" s="11"/>
      <c r="I691" s="153"/>
      <c r="J691" s="12"/>
      <c r="K691" s="97"/>
    </row>
    <row r="692" spans="1:12" s="37" customFormat="1" x14ac:dyDescent="0.25">
      <c r="A692" s="15"/>
      <c r="B692" s="2"/>
      <c r="C692" s="2"/>
      <c r="D692" s="16"/>
      <c r="E692" s="2"/>
      <c r="F692" s="2"/>
      <c r="G692" s="2"/>
      <c r="H692" s="11"/>
      <c r="I692" s="2"/>
      <c r="J692" s="12"/>
      <c r="K692" s="97"/>
    </row>
    <row r="693" spans="1:12" s="37" customFormat="1" x14ac:dyDescent="0.25">
      <c r="A693" s="15"/>
      <c r="B693" s="2"/>
      <c r="C693" s="2"/>
      <c r="D693" s="16"/>
      <c r="E693" s="2"/>
      <c r="F693" s="2"/>
      <c r="G693" s="2"/>
      <c r="H693" s="13"/>
      <c r="I693" s="2"/>
      <c r="J693" s="2"/>
      <c r="K693" s="2"/>
    </row>
    <row r="694" spans="1:12" s="37" customFormat="1" x14ac:dyDescent="0.25">
      <c r="A694" s="15"/>
      <c r="B694" s="2"/>
      <c r="C694" s="2"/>
      <c r="D694" s="16"/>
      <c r="E694" s="2"/>
      <c r="F694" s="2"/>
      <c r="G694" s="2"/>
      <c r="H694" s="13"/>
      <c r="I694" s="2"/>
      <c r="J694" s="2"/>
      <c r="K694" s="2"/>
    </row>
    <row r="695" spans="1:12" s="37" customFormat="1" x14ac:dyDescent="0.25">
      <c r="A695" s="15"/>
      <c r="B695" s="2"/>
      <c r="C695" s="2"/>
      <c r="D695" s="16"/>
      <c r="E695" s="2"/>
      <c r="F695" s="2"/>
      <c r="G695" s="2"/>
      <c r="H695" s="2"/>
      <c r="I695" s="13"/>
      <c r="J695" s="2"/>
      <c r="K695" s="2"/>
    </row>
    <row r="696" spans="1:12" s="37" customFormat="1" x14ac:dyDescent="0.25">
      <c r="A696" s="15"/>
      <c r="B696" s="2"/>
      <c r="C696" s="2"/>
      <c r="D696" s="16"/>
      <c r="E696" s="2"/>
      <c r="F696" s="2"/>
      <c r="G696" s="2"/>
      <c r="H696" s="2"/>
      <c r="I696" s="11"/>
      <c r="J696" s="153"/>
      <c r="K696" s="12"/>
      <c r="L696" s="98"/>
    </row>
    <row r="697" spans="1:12" s="37" customFormat="1" x14ac:dyDescent="0.25">
      <c r="A697" s="15"/>
      <c r="B697" s="2"/>
      <c r="C697" s="2"/>
      <c r="D697" s="16"/>
      <c r="E697" s="2"/>
      <c r="F697" s="2"/>
      <c r="G697" s="2"/>
      <c r="H697" s="2"/>
      <c r="I697" s="11"/>
      <c r="J697" s="2"/>
      <c r="K697" s="12"/>
      <c r="L697" s="98"/>
    </row>
    <row r="698" spans="1:12" s="37" customFormat="1" x14ac:dyDescent="0.25">
      <c r="A698" s="15"/>
      <c r="B698" s="2"/>
      <c r="C698" s="2"/>
      <c r="D698" s="16"/>
      <c r="E698" s="2"/>
      <c r="F698" s="2"/>
      <c r="G698" s="2"/>
      <c r="H698" s="2"/>
      <c r="I698" s="11"/>
      <c r="J698" s="2"/>
      <c r="K698" s="12"/>
      <c r="L698" s="98"/>
    </row>
    <row r="699" spans="1:12" s="37" customFormat="1" x14ac:dyDescent="0.25">
      <c r="A699" s="15"/>
      <c r="B699" s="2"/>
      <c r="C699" s="2"/>
      <c r="D699" s="16"/>
      <c r="E699" s="2"/>
      <c r="F699" s="2"/>
      <c r="G699" s="2"/>
      <c r="H699" s="2"/>
      <c r="I699" s="11"/>
      <c r="J699" s="2"/>
      <c r="K699" s="12"/>
      <c r="L699" s="98"/>
    </row>
    <row r="700" spans="1:12" s="37" customFormat="1" x14ac:dyDescent="0.25">
      <c r="A700" s="15"/>
      <c r="B700" s="2"/>
      <c r="C700" s="2"/>
      <c r="D700" s="16"/>
      <c r="E700" s="2"/>
      <c r="F700" s="2"/>
      <c r="G700" s="2"/>
      <c r="H700" s="2"/>
      <c r="I700" s="11"/>
      <c r="J700" s="2"/>
      <c r="K700" s="12"/>
      <c r="L700" s="98"/>
    </row>
    <row r="701" spans="1:12" s="37" customFormat="1" x14ac:dyDescent="0.25">
      <c r="A701" s="15"/>
      <c r="B701" s="2"/>
      <c r="C701" s="2"/>
      <c r="D701" s="16"/>
      <c r="E701" s="2"/>
      <c r="F701" s="2"/>
      <c r="G701" s="2"/>
      <c r="H701" s="2"/>
      <c r="I701" s="11"/>
      <c r="J701" s="153"/>
      <c r="K701" s="12"/>
    </row>
    <row r="702" spans="1:12" s="37" customFormat="1" x14ac:dyDescent="0.25">
      <c r="A702" s="15"/>
      <c r="B702" s="2"/>
      <c r="C702" s="2"/>
      <c r="D702" s="16"/>
      <c r="E702" s="2"/>
      <c r="F702" s="2"/>
      <c r="G702" s="2"/>
      <c r="H702" s="2"/>
      <c r="I702" s="13"/>
      <c r="J702" s="2"/>
      <c r="K702" s="2"/>
    </row>
    <row r="703" spans="1:12" s="37" customFormat="1" x14ac:dyDescent="0.25">
      <c r="A703" s="15"/>
      <c r="B703" s="2"/>
      <c r="C703" s="2"/>
      <c r="D703" s="16"/>
      <c r="E703" s="2"/>
      <c r="F703" s="2"/>
      <c r="G703" s="2"/>
      <c r="H703" s="2"/>
      <c r="I703" s="13"/>
      <c r="J703" s="2"/>
      <c r="K703" s="2"/>
    </row>
    <row r="704" spans="1:12" s="37" customFormat="1" x14ac:dyDescent="0.25">
      <c r="A704" s="15"/>
      <c r="B704" s="2"/>
      <c r="C704" s="2"/>
      <c r="D704" s="16"/>
      <c r="E704" s="2"/>
      <c r="F704" s="2"/>
      <c r="G704" s="2"/>
      <c r="I704" s="11"/>
      <c r="J704" s="11"/>
      <c r="K704" s="2"/>
    </row>
    <row r="705" spans="1:16" s="37" customFormat="1" x14ac:dyDescent="0.25">
      <c r="A705" s="15"/>
      <c r="B705" s="2"/>
      <c r="C705" s="2"/>
      <c r="D705" s="16"/>
      <c r="E705" s="2"/>
      <c r="F705" s="2"/>
      <c r="G705" s="2"/>
      <c r="H705" s="2"/>
      <c r="I705" s="11"/>
      <c r="J705" s="153"/>
      <c r="K705" s="12"/>
      <c r="L705" s="98"/>
    </row>
    <row r="706" spans="1:16" s="37" customFormat="1" x14ac:dyDescent="0.25">
      <c r="A706" s="15"/>
      <c r="B706" s="2"/>
      <c r="C706" s="2"/>
      <c r="D706" s="16"/>
      <c r="E706" s="2"/>
      <c r="F706" s="2"/>
      <c r="G706" s="2"/>
      <c r="H706" s="2"/>
      <c r="I706" s="11"/>
      <c r="J706" s="2"/>
      <c r="K706" s="12"/>
      <c r="L706" s="98"/>
    </row>
    <row r="707" spans="1:16" customFormat="1" x14ac:dyDescent="0.25">
      <c r="A707" s="15"/>
      <c r="B707" s="2"/>
      <c r="C707" s="2"/>
      <c r="D707" s="16"/>
      <c r="E707" s="2"/>
      <c r="F707" s="2"/>
      <c r="G707" s="181"/>
      <c r="H707" s="2"/>
      <c r="I707" s="11"/>
      <c r="J707" s="2"/>
      <c r="K707" s="12"/>
      <c r="L707" s="97"/>
      <c r="M707" s="2"/>
      <c r="N707" s="2"/>
      <c r="O707" s="2"/>
      <c r="P707" s="2"/>
    </row>
    <row r="708" spans="1:16" customFormat="1" x14ac:dyDescent="0.25">
      <c r="A708" s="14"/>
      <c r="D708" s="3"/>
      <c r="G708" s="180"/>
      <c r="I708" s="10"/>
      <c r="K708" s="12"/>
      <c r="L708" s="97"/>
      <c r="M708" s="2"/>
      <c r="N708" s="2"/>
      <c r="O708" s="2"/>
      <c r="P708" s="2"/>
    </row>
    <row r="709" spans="1:16" customFormat="1" x14ac:dyDescent="0.25">
      <c r="A709" s="15"/>
      <c r="B709" s="2"/>
      <c r="C709" s="2"/>
      <c r="D709" s="16"/>
      <c r="E709" s="2"/>
      <c r="F709" s="2"/>
      <c r="G709" s="181"/>
      <c r="H709" s="2"/>
      <c r="I709" s="11"/>
      <c r="J709" s="2"/>
      <c r="K709" s="12"/>
      <c r="L709" s="97"/>
      <c r="M709" s="2"/>
      <c r="N709" s="2"/>
      <c r="O709" s="2"/>
      <c r="P709" s="2"/>
    </row>
    <row r="710" spans="1:16" customFormat="1" x14ac:dyDescent="0.25">
      <c r="A710" s="14"/>
      <c r="D710" s="3"/>
      <c r="I710" s="10"/>
      <c r="K710" s="12"/>
      <c r="L710" s="97"/>
      <c r="M710" s="2"/>
      <c r="N710" s="2"/>
      <c r="O710" s="2"/>
      <c r="P710" s="2"/>
    </row>
    <row r="711" spans="1:16" customFormat="1" x14ac:dyDescent="0.25">
      <c r="A711" s="14"/>
      <c r="D711" s="3"/>
      <c r="I711" s="10"/>
      <c r="K711" s="12"/>
      <c r="L711" s="97"/>
      <c r="M711" s="2"/>
      <c r="N711" s="2"/>
      <c r="O711" s="2"/>
      <c r="P711" s="2"/>
    </row>
    <row r="712" spans="1:16" customFormat="1" x14ac:dyDescent="0.25">
      <c r="A712" s="15"/>
      <c r="B712" s="2"/>
      <c r="C712" s="2"/>
      <c r="D712" s="16"/>
      <c r="E712" s="2"/>
      <c r="F712" s="2"/>
      <c r="G712" s="181"/>
      <c r="H712" s="2"/>
      <c r="I712" s="11"/>
      <c r="J712" s="2"/>
      <c r="K712" s="12"/>
      <c r="L712" s="97"/>
      <c r="M712" s="2"/>
      <c r="N712" s="2"/>
      <c r="O712" s="2"/>
      <c r="P712" s="2"/>
    </row>
    <row r="713" spans="1:16" customFormat="1" x14ac:dyDescent="0.25">
      <c r="A713" s="15"/>
      <c r="B713" s="2"/>
      <c r="C713" s="2"/>
      <c r="D713" s="16"/>
      <c r="E713" s="2"/>
      <c r="F713" s="2"/>
      <c r="G713" s="181"/>
      <c r="H713" s="2"/>
      <c r="I713" s="11"/>
      <c r="J713" s="2"/>
      <c r="K713" s="12"/>
      <c r="L713" s="97"/>
      <c r="M713" s="2"/>
      <c r="N713" s="2"/>
      <c r="O713" s="2"/>
      <c r="P713" s="2"/>
    </row>
    <row r="714" spans="1:16" customFormat="1" x14ac:dyDescent="0.25">
      <c r="A714" s="15"/>
      <c r="B714" s="2"/>
      <c r="C714" s="2"/>
      <c r="D714" s="16"/>
      <c r="E714" s="2"/>
      <c r="F714" s="2"/>
      <c r="G714" s="181"/>
      <c r="H714" s="2"/>
      <c r="I714" s="11"/>
      <c r="J714" s="2"/>
      <c r="K714" s="12"/>
      <c r="L714" s="97"/>
      <c r="M714" s="2"/>
      <c r="N714" s="2"/>
      <c r="O714" s="2"/>
      <c r="P714" s="2"/>
    </row>
    <row r="715" spans="1:16" customFormat="1" x14ac:dyDescent="0.25">
      <c r="A715" s="15"/>
      <c r="B715" s="2"/>
      <c r="C715" s="2"/>
      <c r="D715" s="16"/>
      <c r="E715" s="2"/>
      <c r="F715" s="2"/>
      <c r="G715" s="181"/>
      <c r="H715" s="12"/>
      <c r="I715" s="11"/>
      <c r="J715" s="2"/>
      <c r="K715" s="12"/>
      <c r="L715" s="97"/>
      <c r="M715" s="2"/>
      <c r="N715" s="2"/>
      <c r="O715" s="2"/>
      <c r="P715" s="2"/>
    </row>
    <row r="716" spans="1:16" customFormat="1" x14ac:dyDescent="0.25">
      <c r="A716" s="14"/>
      <c r="B716" s="2"/>
      <c r="D716" s="3"/>
      <c r="G716" s="180"/>
      <c r="I716" s="10"/>
      <c r="K716" s="12"/>
      <c r="L716" s="97"/>
      <c r="M716" s="2"/>
      <c r="N716" s="2"/>
      <c r="O716" s="2"/>
      <c r="P716" s="2"/>
    </row>
    <row r="717" spans="1:16" customFormat="1" x14ac:dyDescent="0.25">
      <c r="A717" s="14"/>
      <c r="B717" s="2"/>
      <c r="D717" s="3"/>
      <c r="I717" s="10"/>
      <c r="K717" s="12"/>
      <c r="L717" s="97"/>
      <c r="M717" s="2"/>
      <c r="N717" s="2"/>
      <c r="O717" s="2"/>
      <c r="P717" s="2"/>
    </row>
    <row r="718" spans="1:16" customFormat="1" x14ac:dyDescent="0.25">
      <c r="A718" s="15"/>
      <c r="B718" s="2"/>
      <c r="C718" s="2"/>
      <c r="D718" s="16"/>
      <c r="E718" s="2"/>
      <c r="F718" s="2"/>
      <c r="G718" s="181"/>
      <c r="H718" s="2"/>
      <c r="I718" s="13"/>
      <c r="J718" s="2"/>
      <c r="K718" s="2"/>
      <c r="L718" s="187"/>
      <c r="M718" s="2"/>
      <c r="N718" s="2"/>
      <c r="O718" s="2"/>
      <c r="P718" s="2"/>
    </row>
    <row r="719" spans="1:16" customFormat="1" x14ac:dyDescent="0.25">
      <c r="A719" s="14"/>
      <c r="B719" s="2"/>
      <c r="D719" s="3"/>
      <c r="H719" s="5"/>
      <c r="J719" s="2"/>
      <c r="K719" s="12"/>
      <c r="L719" s="97"/>
      <c r="M719" s="2"/>
      <c r="N719" s="2"/>
      <c r="O719" s="2"/>
      <c r="P719" s="2"/>
    </row>
    <row r="720" spans="1:16" customFormat="1" x14ac:dyDescent="0.25">
      <c r="A720" s="15"/>
      <c r="B720" s="2"/>
      <c r="C720" s="2"/>
      <c r="D720" s="16"/>
      <c r="E720" s="2"/>
      <c r="F720" s="2"/>
      <c r="G720" s="181"/>
      <c r="H720" s="2"/>
      <c r="I720" s="11"/>
      <c r="J720" s="2"/>
      <c r="K720" s="12"/>
      <c r="L720" s="97"/>
      <c r="M720" s="2"/>
      <c r="N720" s="2"/>
      <c r="O720" s="2"/>
      <c r="P720" s="2"/>
    </row>
    <row r="721" spans="1:16" customFormat="1" x14ac:dyDescent="0.25">
      <c r="A721" s="15"/>
      <c r="B721" s="2"/>
      <c r="C721" s="2"/>
      <c r="D721" s="16"/>
      <c r="E721" s="2"/>
      <c r="F721" s="2"/>
      <c r="G721" s="181"/>
      <c r="H721" s="2"/>
      <c r="I721" s="13"/>
      <c r="J721" s="2"/>
      <c r="K721" s="2"/>
      <c r="L721" s="187"/>
      <c r="M721" s="2"/>
      <c r="N721" s="2"/>
      <c r="O721" s="2"/>
      <c r="P721" s="2"/>
    </row>
    <row r="722" spans="1:16" customFormat="1" x14ac:dyDescent="0.25">
      <c r="A722" s="14"/>
      <c r="D722" s="3"/>
      <c r="I722" s="10"/>
      <c r="K722" s="12"/>
      <c r="L722" s="97"/>
      <c r="M722" s="2"/>
      <c r="N722" s="2"/>
      <c r="O722" s="2"/>
      <c r="P722" s="2"/>
    </row>
    <row r="723" spans="1:16" customFormat="1" x14ac:dyDescent="0.25">
      <c r="A723" s="14"/>
      <c r="D723" s="3"/>
      <c r="I723" s="10"/>
      <c r="K723" s="12"/>
      <c r="L723" s="97"/>
      <c r="M723" s="2"/>
      <c r="N723" s="2"/>
      <c r="O723" s="2"/>
      <c r="P723" s="2"/>
    </row>
    <row r="724" spans="1:16" customFormat="1" x14ac:dyDescent="0.25">
      <c r="A724" s="15"/>
      <c r="B724" s="2"/>
      <c r="C724" s="2"/>
      <c r="D724" s="16"/>
      <c r="E724" s="2"/>
      <c r="F724" s="2"/>
      <c r="G724" s="181"/>
      <c r="H724" s="2"/>
      <c r="I724" s="11"/>
      <c r="J724" s="2"/>
      <c r="K724" s="12"/>
      <c r="L724" s="97"/>
      <c r="M724" s="2"/>
      <c r="N724" s="2"/>
      <c r="O724" s="2"/>
      <c r="P724" s="2"/>
    </row>
    <row r="725" spans="1:16" customFormat="1" x14ac:dyDescent="0.25">
      <c r="A725" s="15"/>
      <c r="B725" s="2"/>
      <c r="C725" s="2"/>
      <c r="D725" s="16"/>
      <c r="E725" s="2"/>
      <c r="F725" s="2"/>
      <c r="G725" s="181"/>
      <c r="H725" s="2"/>
      <c r="I725" s="11"/>
      <c r="J725" s="2"/>
      <c r="K725" s="12"/>
      <c r="L725" s="97"/>
      <c r="M725" s="2"/>
      <c r="N725" s="2"/>
      <c r="O725" s="2"/>
      <c r="P725" s="2"/>
    </row>
    <row r="726" spans="1:16" customFormat="1" x14ac:dyDescent="0.25">
      <c r="A726" s="15"/>
      <c r="B726" s="2"/>
      <c r="C726" s="2"/>
      <c r="D726" s="16"/>
      <c r="E726" s="2"/>
      <c r="F726" s="2"/>
      <c r="G726" s="181"/>
      <c r="H726" s="2"/>
      <c r="I726" s="11"/>
      <c r="J726" s="2"/>
      <c r="K726" s="12"/>
      <c r="L726" s="97"/>
      <c r="M726" s="2"/>
      <c r="N726" s="2"/>
      <c r="O726" s="2"/>
      <c r="P726" s="2"/>
    </row>
    <row r="727" spans="1:16" customFormat="1" x14ac:dyDescent="0.25">
      <c r="A727" s="14"/>
      <c r="D727" s="3"/>
      <c r="F727" s="26"/>
      <c r="H727" s="10"/>
      <c r="I727" s="134"/>
      <c r="J727" s="2"/>
      <c r="K727" s="2"/>
      <c r="L727" s="2"/>
      <c r="M727" s="2"/>
      <c r="N727" s="2"/>
      <c r="O727" s="2"/>
      <c r="P727" s="2"/>
    </row>
    <row r="728" spans="1:16" customFormat="1" x14ac:dyDescent="0.25">
      <c r="A728" s="22"/>
      <c r="B728" s="6"/>
      <c r="C728" s="6"/>
      <c r="D728" s="7"/>
      <c r="E728" s="6"/>
      <c r="F728" s="6"/>
      <c r="G728" s="6"/>
      <c r="H728" s="39"/>
      <c r="I728" s="196"/>
      <c r="J728" s="6"/>
      <c r="K728" s="83"/>
      <c r="L728" s="183"/>
      <c r="M728" s="83"/>
      <c r="N728" s="83"/>
      <c r="O728" s="83"/>
      <c r="P728" s="83"/>
    </row>
    <row r="729" spans="1:16" customFormat="1" x14ac:dyDescent="0.25">
      <c r="A729" s="22"/>
      <c r="B729" s="6"/>
      <c r="C729" s="6"/>
      <c r="D729" s="7"/>
      <c r="E729" s="6"/>
      <c r="F729" s="6"/>
      <c r="G729" s="6"/>
      <c r="H729" s="39"/>
      <c r="I729" s="196"/>
      <c r="J729" s="6"/>
      <c r="K729" s="83"/>
      <c r="L729" s="183"/>
      <c r="M729" s="83"/>
      <c r="N729" s="83"/>
      <c r="O729" s="83"/>
      <c r="P729" s="83"/>
    </row>
    <row r="730" spans="1:16" customFormat="1" x14ac:dyDescent="0.25">
      <c r="A730" s="22"/>
      <c r="B730" s="6"/>
      <c r="C730" s="6"/>
      <c r="D730" s="7"/>
      <c r="E730" s="6"/>
      <c r="F730" s="6"/>
      <c r="G730" s="6"/>
      <c r="H730" s="39"/>
      <c r="I730" s="196"/>
      <c r="J730" s="6"/>
      <c r="K730" s="83"/>
      <c r="L730" s="183"/>
      <c r="M730" s="83"/>
      <c r="N730" s="83"/>
      <c r="O730" s="83"/>
      <c r="P730" s="83"/>
    </row>
    <row r="731" spans="1:16" customFormat="1" x14ac:dyDescent="0.25">
      <c r="A731" s="22"/>
      <c r="B731" s="6"/>
      <c r="C731" s="6"/>
      <c r="D731" s="7"/>
      <c r="E731" s="6"/>
      <c r="F731" s="6"/>
      <c r="G731" s="6"/>
      <c r="H731" s="39"/>
      <c r="I731" s="196"/>
      <c r="J731" s="6"/>
      <c r="K731" s="83"/>
      <c r="L731" s="183"/>
      <c r="M731" s="83"/>
      <c r="N731" s="83"/>
      <c r="O731" s="83"/>
      <c r="P731" s="83"/>
    </row>
    <row r="732" spans="1:16" customFormat="1" x14ac:dyDescent="0.25">
      <c r="A732" s="22"/>
      <c r="B732" s="6"/>
      <c r="C732" s="6"/>
      <c r="D732" s="7"/>
      <c r="E732" s="6"/>
      <c r="F732" s="6"/>
      <c r="G732" s="6"/>
      <c r="H732" s="39"/>
      <c r="I732" s="196"/>
      <c r="J732" s="6"/>
      <c r="K732" s="83"/>
      <c r="L732" s="183"/>
      <c r="M732" s="83"/>
      <c r="N732" s="83"/>
      <c r="O732" s="83"/>
      <c r="P732" s="83"/>
    </row>
    <row r="733" spans="1:16" customFormat="1" x14ac:dyDescent="0.25">
      <c r="A733" s="22"/>
      <c r="B733" s="6"/>
      <c r="C733" s="6"/>
      <c r="D733" s="7"/>
      <c r="E733" s="6"/>
      <c r="F733" s="6"/>
      <c r="G733" s="6"/>
      <c r="H733" s="39"/>
      <c r="I733" s="196"/>
      <c r="J733" s="6"/>
      <c r="K733" s="83"/>
      <c r="L733" s="183"/>
      <c r="M733" s="83"/>
      <c r="N733" s="83"/>
      <c r="O733" s="83"/>
      <c r="P733" s="83"/>
    </row>
    <row r="734" spans="1:16" customFormat="1" x14ac:dyDescent="0.25">
      <c r="A734" s="22"/>
      <c r="B734" s="6"/>
      <c r="C734" s="6"/>
      <c r="D734" s="7"/>
      <c r="E734" s="6"/>
      <c r="F734" s="6"/>
      <c r="G734" s="6"/>
      <c r="H734" s="39"/>
      <c r="I734" s="196"/>
      <c r="J734" s="6"/>
      <c r="K734" s="83"/>
      <c r="L734" s="183"/>
      <c r="M734" s="83"/>
      <c r="N734" s="83"/>
      <c r="O734" s="83"/>
      <c r="P734" s="83"/>
    </row>
    <row r="735" spans="1:16" customFormat="1" x14ac:dyDescent="0.25">
      <c r="A735" s="22"/>
      <c r="B735" s="6"/>
      <c r="C735" s="6"/>
      <c r="D735" s="7"/>
      <c r="E735" s="6"/>
      <c r="F735" s="6"/>
      <c r="G735" s="6"/>
      <c r="H735" s="39"/>
      <c r="I735" s="196"/>
      <c r="J735" s="6"/>
      <c r="K735" s="83"/>
      <c r="L735" s="183"/>
      <c r="M735" s="83"/>
      <c r="N735" s="83"/>
      <c r="O735" s="83"/>
      <c r="P735" s="83"/>
    </row>
    <row r="736" spans="1:16" customFormat="1" x14ac:dyDescent="0.25">
      <c r="A736" s="22"/>
      <c r="B736" s="6"/>
      <c r="C736" s="6"/>
      <c r="D736" s="7"/>
      <c r="E736" s="6"/>
      <c r="F736" s="6"/>
      <c r="G736" s="6"/>
      <c r="H736" s="39"/>
      <c r="I736" s="196"/>
      <c r="J736" s="6"/>
      <c r="K736" s="83"/>
      <c r="L736" s="183"/>
      <c r="M736" s="83"/>
      <c r="N736" s="83"/>
      <c r="O736" s="83"/>
      <c r="P736" s="83"/>
    </row>
    <row r="737" spans="1:16" customFormat="1" x14ac:dyDescent="0.25">
      <c r="A737" s="192"/>
      <c r="B737" s="190"/>
      <c r="C737" s="190"/>
      <c r="D737" s="193"/>
      <c r="E737" s="190"/>
      <c r="F737" s="190"/>
      <c r="G737" s="190"/>
      <c r="H737" s="194"/>
      <c r="I737" s="195"/>
      <c r="J737" s="190"/>
      <c r="K737" s="190"/>
      <c r="L737" s="190"/>
      <c r="M737" s="190"/>
      <c r="N737" s="190"/>
      <c r="O737" s="190"/>
      <c r="P737" s="190"/>
    </row>
    <row r="738" spans="1:16" s="83" customFormat="1" x14ac:dyDescent="0.25">
      <c r="A738" s="179"/>
      <c r="C738" s="6"/>
      <c r="D738" s="7"/>
      <c r="E738" s="6"/>
      <c r="F738" s="6"/>
      <c r="G738" s="6"/>
      <c r="H738" s="39"/>
      <c r="I738" s="90"/>
    </row>
    <row r="739" spans="1:16" s="83" customFormat="1" x14ac:dyDescent="0.25">
      <c r="A739" s="179"/>
      <c r="C739" s="6"/>
      <c r="D739" s="7"/>
      <c r="E739" s="6"/>
      <c r="F739" s="6"/>
      <c r="G739" s="6"/>
      <c r="H739" s="39"/>
      <c r="I739" s="90"/>
    </row>
    <row r="740" spans="1:16" s="83" customFormat="1" x14ac:dyDescent="0.25">
      <c r="A740" s="179"/>
      <c r="C740" s="6"/>
      <c r="D740" s="7"/>
      <c r="E740" s="6"/>
      <c r="F740" s="6"/>
      <c r="G740" s="6"/>
      <c r="H740" s="39"/>
      <c r="I740" s="90"/>
    </row>
    <row r="741" spans="1:16" s="83" customFormat="1" x14ac:dyDescent="0.25">
      <c r="A741" s="179"/>
      <c r="C741" s="6"/>
      <c r="D741" s="7"/>
      <c r="E741" s="6"/>
      <c r="F741" s="6"/>
      <c r="G741" s="6"/>
      <c r="H741" s="39"/>
      <c r="I741" s="90"/>
    </row>
    <row r="742" spans="1:16" s="83" customFormat="1" x14ac:dyDescent="0.25">
      <c r="A742" s="179"/>
      <c r="C742" s="6"/>
      <c r="D742" s="7"/>
      <c r="E742" s="6"/>
      <c r="F742" s="6"/>
      <c r="G742" s="6"/>
      <c r="H742" s="39"/>
      <c r="I742" s="90"/>
    </row>
    <row r="743" spans="1:16" s="184" customFormat="1" x14ac:dyDescent="0.25">
      <c r="A743" s="179"/>
      <c r="B743" s="83"/>
      <c r="C743" s="6"/>
      <c r="D743" s="7"/>
      <c r="E743" s="6"/>
      <c r="F743" s="6"/>
      <c r="G743" s="6"/>
      <c r="H743" s="39"/>
      <c r="I743" s="90"/>
      <c r="J743" s="83"/>
      <c r="K743" s="83"/>
    </row>
    <row r="744" spans="1:16" s="184" customFormat="1" x14ac:dyDescent="0.25">
      <c r="A744" s="299" t="s">
        <v>19</v>
      </c>
      <c r="B744" s="299"/>
      <c r="C744" s="299"/>
      <c r="D744" s="299"/>
      <c r="E744" s="299"/>
      <c r="F744" s="299"/>
      <c r="G744" s="299"/>
      <c r="H744" s="300">
        <f>SUBTOTAL(109,Tableau1[Estimation du montant total HT])</f>
        <v>14869038266</v>
      </c>
      <c r="I744" s="299"/>
      <c r="J744" s="299"/>
      <c r="K744" s="299"/>
      <c r="L744" s="299"/>
      <c r="M744" s="299"/>
      <c r="N744" s="299"/>
      <c r="O744" s="299"/>
      <c r="P744" s="299"/>
    </row>
    <row r="745" spans="1:16" x14ac:dyDescent="0.25">
      <c r="A745" s="12"/>
      <c r="B745" s="12"/>
      <c r="C745" s="12"/>
      <c r="D745" s="12"/>
      <c r="E745" s="12"/>
      <c r="F745" s="12"/>
      <c r="G745" s="12"/>
      <c r="H745" s="12"/>
      <c r="I745" s="12"/>
    </row>
    <row r="746" spans="1:16" x14ac:dyDescent="0.25">
      <c r="A746" s="12"/>
      <c r="B746" s="12"/>
      <c r="C746" s="12"/>
      <c r="D746" s="12"/>
      <c r="E746" s="12"/>
      <c r="F746" s="12"/>
      <c r="G746" s="12"/>
      <c r="H746" s="12"/>
      <c r="I746" s="12"/>
    </row>
    <row r="747" spans="1:16" x14ac:dyDescent="0.25">
      <c r="A747" s="12"/>
      <c r="B747" s="12"/>
      <c r="C747" s="12"/>
      <c r="D747" s="12"/>
      <c r="E747" s="12"/>
      <c r="F747" s="12"/>
      <c r="G747" s="12"/>
      <c r="H747" s="12"/>
      <c r="I747" s="12"/>
    </row>
    <row r="748" spans="1:16" x14ac:dyDescent="0.25">
      <c r="A748" s="12"/>
      <c r="B748" s="12"/>
      <c r="C748" s="12"/>
      <c r="D748" s="12"/>
      <c r="E748" s="12"/>
      <c r="F748" s="12"/>
      <c r="G748" s="12"/>
      <c r="H748" s="12"/>
      <c r="I748" s="12"/>
    </row>
    <row r="749" spans="1:16" ht="21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</row>
    <row r="750" spans="1:16" x14ac:dyDescent="0.25">
      <c r="A750" s="12"/>
      <c r="B750" s="12"/>
      <c r="C750" s="12"/>
      <c r="D750" s="12"/>
      <c r="E750" s="12"/>
      <c r="F750" s="12"/>
      <c r="G750" s="12"/>
      <c r="H750" s="12"/>
      <c r="I750" s="12"/>
    </row>
    <row r="751" spans="1:16" x14ac:dyDescent="0.25">
      <c r="A751" s="12"/>
      <c r="B751" s="12"/>
      <c r="C751" s="12"/>
      <c r="D751" s="12"/>
      <c r="E751" s="12"/>
      <c r="F751" s="12"/>
      <c r="G751" s="12"/>
      <c r="H751" s="12"/>
      <c r="I751" s="12"/>
    </row>
    <row r="752" spans="1:16" x14ac:dyDescent="0.25">
      <c r="A752" s="12"/>
      <c r="B752" s="12"/>
      <c r="C752" s="12"/>
      <c r="D752" s="12"/>
      <c r="E752" s="12"/>
      <c r="F752" s="12"/>
      <c r="G752" s="12"/>
      <c r="H752" s="12"/>
      <c r="I752" s="12"/>
    </row>
    <row r="753" spans="1:9" x14ac:dyDescent="0.25">
      <c r="A753" s="12"/>
      <c r="B753" s="12"/>
      <c r="C753" s="12"/>
      <c r="D753" s="12"/>
      <c r="E753" s="12"/>
      <c r="F753" s="12"/>
      <c r="G753" s="12"/>
      <c r="H753" s="12"/>
      <c r="I753" s="12"/>
    </row>
    <row r="754" spans="1:9" x14ac:dyDescent="0.25">
      <c r="A754" s="12"/>
      <c r="B754" s="12"/>
      <c r="C754" s="12"/>
      <c r="D754" s="12"/>
      <c r="E754" s="12"/>
      <c r="F754" s="12"/>
      <c r="G754" s="12"/>
      <c r="H754" s="12"/>
      <c r="I754" s="12"/>
    </row>
    <row r="755" spans="1:9" x14ac:dyDescent="0.25">
      <c r="A755" s="12"/>
      <c r="B755" s="12"/>
      <c r="C755" s="12"/>
      <c r="D755" s="12"/>
      <c r="E755" s="12"/>
      <c r="F755" s="12"/>
      <c r="G755" s="12"/>
      <c r="H755" s="12"/>
      <c r="I755" s="12"/>
    </row>
    <row r="756" spans="1:9" x14ac:dyDescent="0.25">
      <c r="A756" s="12"/>
      <c r="B756" s="12"/>
      <c r="C756" s="12"/>
      <c r="D756" s="12"/>
      <c r="E756" s="12"/>
      <c r="F756" s="12"/>
      <c r="G756" s="12"/>
      <c r="H756" s="12"/>
      <c r="I756" s="12"/>
    </row>
    <row r="757" spans="1:9" x14ac:dyDescent="0.25">
      <c r="A757" s="12"/>
      <c r="B757" s="12"/>
      <c r="C757" s="12"/>
      <c r="D757" s="12"/>
      <c r="E757" s="12"/>
      <c r="F757" s="12"/>
      <c r="G757" s="12"/>
      <c r="H757" s="12"/>
      <c r="I757" s="12"/>
    </row>
    <row r="758" spans="1:9" x14ac:dyDescent="0.25">
      <c r="A758" s="12"/>
      <c r="B758" s="12"/>
      <c r="C758" s="12"/>
      <c r="D758" s="12"/>
      <c r="E758" s="12"/>
      <c r="F758" s="12"/>
      <c r="G758" s="12"/>
      <c r="H758" s="12"/>
      <c r="I758" s="12"/>
    </row>
    <row r="759" spans="1:9" x14ac:dyDescent="0.25">
      <c r="A759" s="12"/>
      <c r="B759" s="12"/>
      <c r="C759" s="12"/>
      <c r="D759" s="12"/>
      <c r="E759" s="12"/>
      <c r="F759" s="12"/>
      <c r="G759" s="12"/>
      <c r="H759" s="12"/>
      <c r="I759" s="12"/>
    </row>
    <row r="760" spans="1:9" x14ac:dyDescent="0.25">
      <c r="A760" s="12"/>
      <c r="B760" s="12"/>
      <c r="C760" s="12"/>
      <c r="D760" s="12"/>
      <c r="E760" s="12"/>
      <c r="F760" s="12"/>
      <c r="G760" s="12"/>
      <c r="H760" s="12"/>
      <c r="I760" s="12"/>
    </row>
    <row r="761" spans="1:9" x14ac:dyDescent="0.25">
      <c r="A761" s="12"/>
      <c r="B761" s="12"/>
      <c r="C761" s="12"/>
      <c r="D761" s="12"/>
      <c r="E761" s="12"/>
      <c r="F761" s="12"/>
      <c r="G761" s="12"/>
      <c r="H761" s="12"/>
      <c r="I761" s="12"/>
    </row>
    <row r="762" spans="1:9" x14ac:dyDescent="0.25">
      <c r="A762" s="12"/>
      <c r="B762" s="12"/>
      <c r="C762" s="12"/>
      <c r="D762" s="12"/>
      <c r="E762" s="12"/>
      <c r="F762" s="12"/>
      <c r="G762" s="12"/>
      <c r="H762" s="12"/>
      <c r="I762" s="12"/>
    </row>
    <row r="763" spans="1:9" x14ac:dyDescent="0.25">
      <c r="A763" s="12"/>
      <c r="B763" s="12"/>
      <c r="C763" s="12"/>
      <c r="D763" s="12"/>
      <c r="E763" s="12"/>
      <c r="F763" s="12"/>
      <c r="G763" s="12"/>
      <c r="H763" s="12"/>
      <c r="I763" s="12"/>
    </row>
    <row r="764" spans="1:9" x14ac:dyDescent="0.25">
      <c r="A764" s="12"/>
      <c r="B764" s="12"/>
      <c r="C764" s="12"/>
      <c r="D764" s="12"/>
      <c r="E764" s="12"/>
      <c r="F764" s="12"/>
      <c r="G764" s="12"/>
      <c r="H764" s="12"/>
      <c r="I764" s="12"/>
    </row>
    <row r="765" spans="1:9" x14ac:dyDescent="0.25">
      <c r="A765" s="12"/>
      <c r="B765" s="12"/>
      <c r="C765" s="12"/>
      <c r="D765" s="12"/>
      <c r="E765" s="12"/>
      <c r="F765" s="12"/>
      <c r="G765" s="12"/>
      <c r="H765" s="12"/>
      <c r="I765" s="12"/>
    </row>
    <row r="766" spans="1:9" x14ac:dyDescent="0.25">
      <c r="A766" s="12"/>
      <c r="B766" s="12"/>
      <c r="C766" s="12"/>
      <c r="D766" s="12"/>
      <c r="E766" s="12"/>
      <c r="F766" s="12"/>
      <c r="G766" s="12"/>
      <c r="H766" s="12"/>
      <c r="I766" s="12"/>
    </row>
    <row r="767" spans="1:9" x14ac:dyDescent="0.25">
      <c r="A767" s="12"/>
      <c r="B767" s="12"/>
      <c r="C767" s="12"/>
      <c r="D767" s="12"/>
      <c r="E767" s="12"/>
      <c r="F767" s="12"/>
      <c r="G767" s="12"/>
      <c r="H767" s="12"/>
      <c r="I767" s="12"/>
    </row>
    <row r="768" spans="1:9" x14ac:dyDescent="0.25">
      <c r="A768" s="12"/>
      <c r="B768" s="12"/>
      <c r="C768" s="12"/>
      <c r="D768" s="12"/>
      <c r="E768" s="12"/>
      <c r="F768" s="12"/>
      <c r="G768" s="12"/>
      <c r="H768" s="12"/>
      <c r="I768" s="12"/>
    </row>
    <row r="769" spans="1:9" x14ac:dyDescent="0.25">
      <c r="A769" s="12"/>
      <c r="B769" s="12"/>
      <c r="C769" s="12"/>
      <c r="D769" s="12"/>
      <c r="E769" s="12"/>
      <c r="F769" s="12"/>
      <c r="G769" s="12"/>
      <c r="H769" s="12"/>
      <c r="I769" s="12"/>
    </row>
    <row r="770" spans="1:9" x14ac:dyDescent="0.25">
      <c r="A770" s="12"/>
      <c r="B770" s="12"/>
      <c r="C770" s="12"/>
      <c r="D770" s="12"/>
      <c r="E770" s="12"/>
      <c r="F770" s="12"/>
      <c r="G770" s="12"/>
      <c r="H770" s="12"/>
      <c r="I770" s="12"/>
    </row>
    <row r="771" spans="1:9" x14ac:dyDescent="0.25">
      <c r="A771" s="12"/>
      <c r="B771" s="12"/>
      <c r="C771" s="12"/>
      <c r="D771" s="12"/>
      <c r="E771" s="12"/>
      <c r="F771" s="12"/>
      <c r="G771" s="12"/>
      <c r="H771" s="12"/>
      <c r="I771" s="12"/>
    </row>
    <row r="772" spans="1:9" x14ac:dyDescent="0.25">
      <c r="A772" s="12"/>
      <c r="B772" s="12"/>
      <c r="C772" s="12"/>
      <c r="D772" s="12"/>
      <c r="E772" s="12"/>
      <c r="F772" s="12"/>
      <c r="G772" s="12"/>
      <c r="H772" s="12"/>
      <c r="I772" s="12"/>
    </row>
    <row r="773" spans="1:9" x14ac:dyDescent="0.25">
      <c r="A773" s="12"/>
      <c r="B773" s="12"/>
      <c r="C773" s="12"/>
      <c r="D773" s="12"/>
      <c r="E773" s="12"/>
      <c r="F773" s="12"/>
      <c r="G773" s="12"/>
      <c r="H773" s="12"/>
      <c r="I773" s="12"/>
    </row>
    <row r="774" spans="1:9" x14ac:dyDescent="0.25">
      <c r="A774" s="12"/>
      <c r="B774" s="12"/>
      <c r="C774" s="12"/>
      <c r="D774" s="12"/>
      <c r="E774" s="12"/>
      <c r="F774" s="12"/>
      <c r="G774" s="12"/>
      <c r="H774" s="12"/>
      <c r="I774" s="12"/>
    </row>
    <row r="775" spans="1:9" x14ac:dyDescent="0.25">
      <c r="A775" s="12"/>
      <c r="B775" s="12"/>
      <c r="C775" s="12"/>
      <c r="D775" s="12"/>
      <c r="E775" s="12"/>
      <c r="F775" s="12"/>
      <c r="G775" s="12"/>
      <c r="H775" s="12"/>
      <c r="I775" s="12"/>
    </row>
    <row r="776" spans="1:9" x14ac:dyDescent="0.25">
      <c r="A776" s="12"/>
      <c r="B776" s="12"/>
      <c r="C776" s="12"/>
      <c r="D776" s="12"/>
      <c r="E776" s="12"/>
      <c r="F776" s="12"/>
      <c r="G776" s="12"/>
      <c r="H776" s="12"/>
      <c r="I776" s="12"/>
    </row>
    <row r="777" spans="1:9" x14ac:dyDescent="0.25">
      <c r="A777" s="12"/>
      <c r="B777" s="12"/>
      <c r="C777" s="12"/>
      <c r="D777" s="12"/>
      <c r="E777" s="12"/>
      <c r="F777" s="12"/>
      <c r="G777" s="12"/>
      <c r="H777" s="12"/>
      <c r="I777" s="12"/>
    </row>
    <row r="778" spans="1:9" x14ac:dyDescent="0.25">
      <c r="A778" s="12"/>
      <c r="B778" s="12"/>
      <c r="C778" s="12"/>
      <c r="D778" s="12"/>
      <c r="E778" s="12"/>
      <c r="F778" s="12"/>
      <c r="G778" s="12"/>
      <c r="H778" s="12"/>
      <c r="I778" s="12"/>
    </row>
    <row r="779" spans="1:9" x14ac:dyDescent="0.25">
      <c r="A779" s="12"/>
      <c r="B779" s="12"/>
      <c r="C779" s="12"/>
      <c r="D779" s="12"/>
      <c r="E779" s="12"/>
      <c r="F779" s="12"/>
      <c r="G779" s="12"/>
      <c r="H779" s="12"/>
      <c r="I779" s="12"/>
    </row>
    <row r="780" spans="1:9" x14ac:dyDescent="0.25">
      <c r="A780" s="12"/>
      <c r="B780" s="12"/>
      <c r="C780" s="12"/>
      <c r="D780" s="12"/>
      <c r="E780" s="12"/>
      <c r="F780" s="12"/>
      <c r="G780" s="12"/>
      <c r="H780" s="12"/>
      <c r="I780" s="12"/>
    </row>
    <row r="781" spans="1:9" x14ac:dyDescent="0.25">
      <c r="A781" s="12"/>
      <c r="B781" s="12"/>
      <c r="C781" s="12"/>
      <c r="D781" s="12"/>
      <c r="E781" s="12"/>
      <c r="F781" s="12"/>
      <c r="G781" s="12"/>
      <c r="H781" s="12"/>
      <c r="I781" s="12"/>
    </row>
    <row r="782" spans="1:9" x14ac:dyDescent="0.25">
      <c r="A782" s="12"/>
      <c r="B782" s="12"/>
      <c r="C782" s="12"/>
      <c r="D782" s="12"/>
      <c r="E782" s="12"/>
      <c r="F782" s="12"/>
      <c r="G782" s="12"/>
      <c r="H782" s="12"/>
      <c r="I782" s="12"/>
    </row>
    <row r="783" spans="1:9" x14ac:dyDescent="0.25">
      <c r="A783" s="12"/>
      <c r="B783" s="12"/>
      <c r="C783" s="12"/>
      <c r="D783" s="12"/>
      <c r="E783" s="12"/>
      <c r="F783" s="12"/>
      <c r="G783" s="12"/>
      <c r="H783" s="12"/>
      <c r="I783" s="12"/>
    </row>
    <row r="784" spans="1:9" x14ac:dyDescent="0.25">
      <c r="A784" s="12"/>
      <c r="B784" s="12"/>
      <c r="C784" s="12"/>
      <c r="D784" s="12"/>
      <c r="E784" s="12"/>
      <c r="F784" s="12"/>
      <c r="G784" s="12"/>
      <c r="H784" s="12"/>
      <c r="I784" s="12"/>
    </row>
    <row r="785" spans="1:9" x14ac:dyDescent="0.25">
      <c r="A785" s="12"/>
      <c r="B785" s="12"/>
      <c r="C785" s="12"/>
      <c r="D785" s="12"/>
      <c r="E785" s="12"/>
      <c r="F785" s="12"/>
      <c r="G785" s="12"/>
      <c r="H785" s="12"/>
      <c r="I785" s="12"/>
    </row>
    <row r="786" spans="1:9" x14ac:dyDescent="0.25">
      <c r="A786" s="12"/>
      <c r="B786" s="12"/>
      <c r="C786" s="12"/>
      <c r="D786" s="12"/>
      <c r="E786" s="12"/>
      <c r="F786" s="12"/>
      <c r="G786" s="12"/>
      <c r="H786" s="12"/>
      <c r="I786" s="12"/>
    </row>
    <row r="787" spans="1:9" x14ac:dyDescent="0.25">
      <c r="A787" s="12"/>
      <c r="B787" s="12"/>
      <c r="C787" s="12"/>
      <c r="D787" s="12"/>
      <c r="E787" s="12"/>
      <c r="F787" s="12"/>
      <c r="G787" s="12"/>
      <c r="H787" s="12"/>
      <c r="I787" s="12"/>
    </row>
    <row r="788" spans="1:9" x14ac:dyDescent="0.25">
      <c r="A788" s="12"/>
      <c r="B788" s="12"/>
      <c r="C788" s="12"/>
      <c r="D788" s="12"/>
      <c r="E788" s="12"/>
      <c r="F788" s="12"/>
      <c r="G788" s="12"/>
      <c r="H788" s="12"/>
      <c r="I788" s="12"/>
    </row>
    <row r="789" spans="1:9" x14ac:dyDescent="0.25">
      <c r="A789" s="12"/>
      <c r="B789" s="12"/>
      <c r="C789" s="12"/>
      <c r="D789" s="12"/>
      <c r="E789" s="12"/>
      <c r="F789" s="12"/>
      <c r="G789" s="12"/>
      <c r="H789" s="12"/>
      <c r="I789" s="12"/>
    </row>
    <row r="790" spans="1:9" x14ac:dyDescent="0.25">
      <c r="A790" s="12"/>
      <c r="B790" s="12"/>
      <c r="C790" s="12"/>
      <c r="D790" s="12"/>
      <c r="E790" s="12"/>
      <c r="F790" s="12"/>
      <c r="G790" s="12"/>
      <c r="H790" s="12"/>
      <c r="I790" s="12"/>
    </row>
    <row r="791" spans="1:9" x14ac:dyDescent="0.25">
      <c r="A791" s="12"/>
      <c r="B791" s="12"/>
      <c r="C791" s="12"/>
      <c r="D791" s="12"/>
      <c r="E791" s="12"/>
      <c r="F791" s="12"/>
      <c r="G791" s="12"/>
      <c r="H791" s="12"/>
      <c r="I791" s="12"/>
    </row>
    <row r="792" spans="1:9" x14ac:dyDescent="0.25">
      <c r="A792" s="12"/>
      <c r="B792" s="12"/>
      <c r="C792" s="12"/>
      <c r="D792" s="12"/>
      <c r="E792" s="12"/>
      <c r="F792" s="12"/>
      <c r="G792" s="12"/>
      <c r="H792" s="12"/>
      <c r="I792" s="12"/>
    </row>
    <row r="793" spans="1:9" x14ac:dyDescent="0.25">
      <c r="A793" s="12"/>
      <c r="B793" s="12"/>
      <c r="C793" s="12"/>
      <c r="D793" s="12"/>
      <c r="E793" s="12"/>
      <c r="F793" s="12"/>
      <c r="G793" s="12"/>
      <c r="H793" s="12"/>
      <c r="I793" s="12"/>
    </row>
    <row r="794" spans="1:9" x14ac:dyDescent="0.25">
      <c r="A794" s="12"/>
      <c r="B794" s="12"/>
      <c r="C794" s="12"/>
      <c r="D794" s="12"/>
      <c r="E794" s="12"/>
      <c r="F794" s="12"/>
      <c r="G794" s="12"/>
      <c r="H794" s="12"/>
      <c r="I794" s="12"/>
    </row>
    <row r="795" spans="1:9" x14ac:dyDescent="0.25">
      <c r="A795" s="12"/>
      <c r="B795" s="12"/>
      <c r="C795" s="12"/>
      <c r="D795" s="12"/>
      <c r="E795" s="12"/>
      <c r="F795" s="12"/>
      <c r="G795" s="12"/>
      <c r="H795" s="12"/>
      <c r="I795" s="12"/>
    </row>
    <row r="796" spans="1:9" x14ac:dyDescent="0.25">
      <c r="A796" s="12"/>
      <c r="B796" s="12"/>
      <c r="C796" s="12"/>
      <c r="D796" s="12"/>
      <c r="E796" s="12"/>
      <c r="F796" s="12"/>
      <c r="G796" s="12"/>
      <c r="H796" s="12"/>
      <c r="I796" s="12"/>
    </row>
    <row r="797" spans="1:9" x14ac:dyDescent="0.25">
      <c r="A797" s="12"/>
      <c r="B797" s="12"/>
      <c r="C797" s="12"/>
      <c r="D797" s="12"/>
      <c r="E797" s="12"/>
      <c r="F797" s="12"/>
      <c r="G797" s="12"/>
      <c r="H797" s="12"/>
      <c r="I797" s="12"/>
    </row>
    <row r="798" spans="1:9" x14ac:dyDescent="0.25">
      <c r="A798" s="12"/>
      <c r="B798" s="12"/>
      <c r="C798" s="12"/>
      <c r="D798" s="12"/>
      <c r="E798" s="12"/>
      <c r="F798" s="12"/>
      <c r="G798" s="12"/>
      <c r="H798" s="12"/>
      <c r="I798" s="12"/>
    </row>
    <row r="799" spans="1:9" x14ac:dyDescent="0.25">
      <c r="A799" s="12"/>
      <c r="B799" s="12"/>
      <c r="C799" s="12"/>
      <c r="D799" s="12"/>
      <c r="E799" s="12"/>
      <c r="F799" s="12"/>
      <c r="G799" s="12"/>
      <c r="H799" s="12"/>
      <c r="I799" s="12"/>
    </row>
    <row r="800" spans="1:9" x14ac:dyDescent="0.25">
      <c r="A800" s="12"/>
      <c r="B800" s="12"/>
      <c r="C800" s="12"/>
      <c r="D800" s="12"/>
      <c r="E800" s="12"/>
      <c r="F800" s="12"/>
      <c r="G800" s="12"/>
      <c r="H800" s="12"/>
      <c r="I800" s="12"/>
    </row>
    <row r="801" spans="1:9" x14ac:dyDescent="0.25">
      <c r="A801" s="12"/>
      <c r="B801" s="12"/>
      <c r="C801" s="12"/>
      <c r="D801" s="12"/>
      <c r="E801" s="12"/>
      <c r="F801" s="12"/>
      <c r="G801" s="12"/>
      <c r="H801" s="12"/>
      <c r="I801" s="12"/>
    </row>
    <row r="802" spans="1:9" x14ac:dyDescent="0.25">
      <c r="A802" s="12"/>
      <c r="B802" s="12"/>
      <c r="C802" s="12"/>
      <c r="D802" s="12"/>
      <c r="E802" s="12"/>
      <c r="F802" s="12"/>
      <c r="G802" s="12"/>
      <c r="H802" s="12"/>
      <c r="I802" s="12"/>
    </row>
    <row r="803" spans="1:9" x14ac:dyDescent="0.25">
      <c r="A803" s="12"/>
      <c r="B803" s="12"/>
      <c r="C803" s="12"/>
      <c r="D803" s="12"/>
      <c r="E803" s="12"/>
      <c r="F803" s="12"/>
      <c r="G803" s="12"/>
      <c r="H803" s="12"/>
      <c r="I803" s="12"/>
    </row>
    <row r="804" spans="1:9" x14ac:dyDescent="0.25">
      <c r="A804" s="12"/>
      <c r="B804" s="12"/>
      <c r="C804" s="12"/>
      <c r="D804" s="12"/>
      <c r="E804" s="12"/>
      <c r="F804" s="12"/>
      <c r="G804" s="12"/>
      <c r="H804" s="12"/>
      <c r="I804" s="12"/>
    </row>
    <row r="805" spans="1:9" x14ac:dyDescent="0.25">
      <c r="A805" s="12"/>
      <c r="B805" s="12"/>
      <c r="C805" s="12"/>
      <c r="D805" s="12"/>
      <c r="E805" s="12"/>
      <c r="F805" s="12"/>
      <c r="G805" s="12"/>
      <c r="H805" s="12"/>
      <c r="I805" s="12"/>
    </row>
    <row r="806" spans="1:9" x14ac:dyDescent="0.25">
      <c r="A806" s="12"/>
      <c r="B806" s="12"/>
      <c r="C806" s="12"/>
      <c r="D806" s="12"/>
      <c r="E806" s="12"/>
      <c r="F806" s="12"/>
      <c r="G806" s="12"/>
      <c r="H806" s="12"/>
      <c r="I806" s="12"/>
    </row>
    <row r="807" spans="1:9" x14ac:dyDescent="0.25">
      <c r="A807" s="12"/>
      <c r="B807" s="12"/>
      <c r="C807" s="12"/>
      <c r="D807" s="12"/>
      <c r="E807" s="12"/>
      <c r="F807" s="12"/>
      <c r="G807" s="12"/>
      <c r="H807" s="12"/>
      <c r="I807" s="12"/>
    </row>
    <row r="808" spans="1:9" x14ac:dyDescent="0.25">
      <c r="A808" s="12"/>
      <c r="B808" s="12"/>
      <c r="C808" s="12"/>
      <c r="D808" s="12"/>
      <c r="E808" s="12"/>
      <c r="F808" s="12"/>
      <c r="G808" s="12"/>
      <c r="H808" s="12"/>
      <c r="I808" s="12"/>
    </row>
    <row r="809" spans="1:9" x14ac:dyDescent="0.25">
      <c r="A809" s="12"/>
      <c r="B809" s="12"/>
      <c r="C809" s="12"/>
      <c r="D809" s="12"/>
      <c r="E809" s="12"/>
      <c r="F809" s="12"/>
      <c r="G809" s="12"/>
      <c r="H809" s="12"/>
      <c r="I809" s="12"/>
    </row>
    <row r="810" spans="1:9" x14ac:dyDescent="0.25">
      <c r="A810" s="12"/>
      <c r="B810" s="12"/>
      <c r="C810" s="12"/>
      <c r="D810" s="12"/>
      <c r="E810" s="12"/>
      <c r="F810" s="12"/>
      <c r="G810" s="12"/>
      <c r="H810" s="12"/>
      <c r="I810" s="12"/>
    </row>
    <row r="811" spans="1:9" x14ac:dyDescent="0.25">
      <c r="A811" s="12"/>
      <c r="B811" s="12"/>
      <c r="C811" s="12"/>
      <c r="D811" s="12"/>
      <c r="E811" s="12"/>
      <c r="F811" s="12"/>
      <c r="G811" s="12"/>
      <c r="H811" s="12"/>
      <c r="I811" s="12"/>
    </row>
    <row r="812" spans="1:9" x14ac:dyDescent="0.25">
      <c r="A812" s="12"/>
      <c r="B812" s="12"/>
      <c r="C812" s="12"/>
      <c r="D812" s="12"/>
      <c r="E812" s="12"/>
      <c r="F812" s="12"/>
      <c r="G812" s="12"/>
      <c r="H812" s="12"/>
      <c r="I812" s="12"/>
    </row>
    <row r="813" spans="1:9" x14ac:dyDescent="0.25">
      <c r="A813" s="12"/>
      <c r="B813" s="12"/>
      <c r="C813" s="12"/>
      <c r="D813" s="12"/>
      <c r="E813" s="12"/>
      <c r="F813" s="12"/>
      <c r="G813" s="12"/>
      <c r="H813" s="12"/>
      <c r="I813" s="12"/>
    </row>
    <row r="814" spans="1:9" x14ac:dyDescent="0.25">
      <c r="A814" s="12"/>
      <c r="B814" s="12"/>
      <c r="C814" s="12"/>
      <c r="D814" s="12"/>
      <c r="E814" s="12"/>
      <c r="F814" s="12"/>
      <c r="G814" s="12"/>
      <c r="H814" s="12"/>
      <c r="I814" s="12"/>
    </row>
    <row r="815" spans="1:9" x14ac:dyDescent="0.25">
      <c r="A815" s="12"/>
      <c r="B815" s="12"/>
      <c r="C815" s="12"/>
      <c r="D815" s="12"/>
      <c r="E815" s="12"/>
      <c r="F815" s="12"/>
      <c r="G815" s="12"/>
      <c r="H815" s="12"/>
      <c r="I815" s="12"/>
    </row>
    <row r="816" spans="1:9" x14ac:dyDescent="0.25">
      <c r="A816" s="12"/>
      <c r="B816" s="12"/>
      <c r="C816" s="12"/>
      <c r="D816" s="12"/>
      <c r="E816" s="12"/>
      <c r="F816" s="12"/>
      <c r="G816" s="12"/>
      <c r="H816" s="12"/>
      <c r="I816" s="12"/>
    </row>
    <row r="817" spans="1:9" x14ac:dyDescent="0.25">
      <c r="A817" s="12"/>
      <c r="B817" s="12"/>
      <c r="C817" s="12"/>
      <c r="D817" s="12"/>
      <c r="E817" s="12"/>
      <c r="F817" s="12"/>
      <c r="G817" s="12"/>
      <c r="H817" s="12"/>
      <c r="I817" s="12"/>
    </row>
    <row r="818" spans="1:9" x14ac:dyDescent="0.25">
      <c r="A818" s="12"/>
      <c r="B818" s="12"/>
      <c r="C818" s="12"/>
      <c r="D818" s="12"/>
      <c r="E818" s="12"/>
      <c r="F818" s="12"/>
      <c r="G818" s="12"/>
      <c r="H818" s="12"/>
      <c r="I818" s="12"/>
    </row>
    <row r="819" spans="1:9" x14ac:dyDescent="0.25">
      <c r="A819" s="12"/>
      <c r="B819" s="12"/>
      <c r="C819" s="12"/>
      <c r="D819" s="12"/>
      <c r="E819" s="12"/>
      <c r="F819" s="12"/>
      <c r="G819" s="12"/>
      <c r="H819" s="12"/>
      <c r="I819" s="12"/>
    </row>
    <row r="820" spans="1:9" x14ac:dyDescent="0.25">
      <c r="A820" s="12"/>
      <c r="B820" s="12"/>
      <c r="C820" s="12"/>
      <c r="D820" s="12"/>
      <c r="E820" s="12"/>
      <c r="F820" s="12"/>
      <c r="G820" s="12"/>
      <c r="H820" s="12"/>
      <c r="I820" s="12"/>
    </row>
    <row r="821" spans="1:9" x14ac:dyDescent="0.25">
      <c r="A821" s="12"/>
      <c r="B821" s="12"/>
      <c r="C821" s="12"/>
      <c r="D821" s="12"/>
      <c r="E821" s="12"/>
      <c r="F821" s="12"/>
      <c r="G821" s="12"/>
      <c r="H821" s="12"/>
      <c r="I821" s="12"/>
    </row>
    <row r="822" spans="1:9" x14ac:dyDescent="0.25">
      <c r="A822" s="12"/>
      <c r="B822" s="12"/>
      <c r="C822" s="12"/>
      <c r="D822" s="12"/>
      <c r="E822" s="12"/>
      <c r="F822" s="12"/>
      <c r="G822" s="12"/>
      <c r="H822" s="12"/>
      <c r="I822" s="12"/>
    </row>
    <row r="823" spans="1:9" x14ac:dyDescent="0.25">
      <c r="A823" s="12"/>
      <c r="B823" s="12"/>
      <c r="C823" s="12"/>
      <c r="D823" s="12"/>
      <c r="E823" s="12"/>
      <c r="F823" s="12"/>
      <c r="G823" s="12"/>
      <c r="H823" s="12"/>
      <c r="I823" s="12"/>
    </row>
    <row r="824" spans="1:9" x14ac:dyDescent="0.25">
      <c r="A824" s="12"/>
      <c r="B824" s="12"/>
      <c r="C824" s="12"/>
      <c r="D824" s="12"/>
      <c r="E824" s="12"/>
      <c r="F824" s="12"/>
      <c r="G824" s="12"/>
      <c r="H824" s="12"/>
      <c r="I824" s="12"/>
    </row>
    <row r="825" spans="1:9" x14ac:dyDescent="0.25">
      <c r="A825" s="12"/>
      <c r="B825" s="12"/>
      <c r="C825" s="12"/>
      <c r="D825" s="12"/>
      <c r="E825" s="12"/>
      <c r="F825" s="12"/>
      <c r="G825" s="12"/>
      <c r="H825" s="12"/>
      <c r="I825" s="12"/>
    </row>
    <row r="826" spans="1:9" x14ac:dyDescent="0.25">
      <c r="A826" s="12"/>
      <c r="B826" s="12"/>
      <c r="C826" s="12"/>
      <c r="D826" s="12"/>
      <c r="E826" s="12"/>
      <c r="F826" s="12"/>
      <c r="G826" s="12"/>
      <c r="H826" s="12"/>
      <c r="I826" s="12"/>
    </row>
    <row r="827" spans="1:9" x14ac:dyDescent="0.25">
      <c r="A827" s="12"/>
      <c r="B827" s="12"/>
      <c r="C827" s="12"/>
      <c r="D827" s="12"/>
      <c r="E827" s="12"/>
      <c r="F827" s="12"/>
      <c r="G827" s="12"/>
      <c r="H827" s="12"/>
      <c r="I827" s="12"/>
    </row>
    <row r="828" spans="1:9" x14ac:dyDescent="0.25">
      <c r="A828" s="12"/>
      <c r="B828" s="12"/>
      <c r="C828" s="12"/>
      <c r="D828" s="12"/>
      <c r="E828" s="12"/>
      <c r="F828" s="12"/>
      <c r="G828" s="12"/>
      <c r="H828" s="12"/>
      <c r="I828" s="12"/>
    </row>
    <row r="829" spans="1:9" x14ac:dyDescent="0.25">
      <c r="A829" s="12"/>
      <c r="B829" s="12"/>
      <c r="C829" s="12"/>
      <c r="D829" s="12"/>
      <c r="E829" s="12"/>
      <c r="F829" s="12"/>
      <c r="G829" s="12"/>
      <c r="H829" s="12"/>
      <c r="I829" s="12"/>
    </row>
    <row r="830" spans="1:9" x14ac:dyDescent="0.25">
      <c r="A830" s="12"/>
      <c r="B830" s="12"/>
      <c r="C830" s="12"/>
      <c r="D830" s="12"/>
      <c r="E830" s="12"/>
      <c r="F830" s="12"/>
      <c r="G830" s="12"/>
      <c r="H830" s="12"/>
      <c r="I830" s="12"/>
    </row>
    <row r="831" spans="1:9" x14ac:dyDescent="0.25">
      <c r="A831" s="12"/>
      <c r="B831" s="12"/>
      <c r="C831" s="12"/>
      <c r="D831" s="12"/>
      <c r="E831" s="12"/>
      <c r="F831" s="12"/>
      <c r="G831" s="12"/>
      <c r="H831" s="12"/>
      <c r="I831" s="12"/>
    </row>
    <row r="832" spans="1:9" x14ac:dyDescent="0.25">
      <c r="A832" s="12"/>
      <c r="B832" s="12"/>
      <c r="C832" s="12"/>
      <c r="D832" s="12"/>
      <c r="E832" s="12"/>
      <c r="F832" s="12"/>
      <c r="G832" s="12"/>
      <c r="H832" s="12"/>
      <c r="I832" s="12"/>
    </row>
    <row r="833" spans="1:9" x14ac:dyDescent="0.25">
      <c r="A833" s="12"/>
      <c r="B833" s="12"/>
      <c r="C833" s="12"/>
      <c r="D833" s="12"/>
      <c r="E833" s="12"/>
      <c r="F833" s="12"/>
      <c r="G833" s="12"/>
      <c r="H833" s="12"/>
      <c r="I833" s="12"/>
    </row>
    <row r="834" spans="1:9" x14ac:dyDescent="0.25">
      <c r="A834" s="12"/>
      <c r="B834" s="12"/>
      <c r="C834" s="12"/>
      <c r="D834" s="12"/>
      <c r="E834" s="12"/>
      <c r="F834" s="12"/>
      <c r="G834" s="12"/>
      <c r="H834" s="12"/>
      <c r="I834" s="12"/>
    </row>
    <row r="835" spans="1:9" x14ac:dyDescent="0.25">
      <c r="A835" s="12"/>
      <c r="B835" s="12"/>
      <c r="C835" s="12"/>
      <c r="D835" s="12"/>
      <c r="E835" s="12"/>
      <c r="F835" s="12"/>
      <c r="G835" s="12"/>
      <c r="H835" s="12"/>
      <c r="I835" s="12"/>
    </row>
    <row r="836" spans="1:9" x14ac:dyDescent="0.25">
      <c r="A836" s="12"/>
      <c r="B836" s="12"/>
      <c r="C836" s="12"/>
      <c r="D836" s="12"/>
      <c r="E836" s="12"/>
      <c r="F836" s="12"/>
      <c r="G836" s="12"/>
      <c r="H836" s="12"/>
      <c r="I836" s="12"/>
    </row>
    <row r="837" spans="1:9" x14ac:dyDescent="0.25">
      <c r="A837" s="12"/>
      <c r="B837" s="12"/>
      <c r="C837" s="12"/>
      <c r="D837" s="12"/>
      <c r="E837" s="12"/>
      <c r="F837" s="12"/>
      <c r="G837" s="12"/>
      <c r="H837" s="12"/>
      <c r="I837" s="12"/>
    </row>
    <row r="838" spans="1:9" x14ac:dyDescent="0.25">
      <c r="A838" s="12"/>
      <c r="B838" s="12"/>
      <c r="C838" s="12"/>
      <c r="D838" s="12"/>
      <c r="E838" s="12"/>
      <c r="F838" s="12"/>
      <c r="G838" s="12"/>
      <c r="H838" s="12"/>
      <c r="I838" s="12"/>
    </row>
    <row r="839" spans="1:9" x14ac:dyDescent="0.25">
      <c r="A839" s="12"/>
      <c r="B839" s="12"/>
      <c r="C839" s="12"/>
      <c r="D839" s="12"/>
      <c r="E839" s="12"/>
      <c r="F839" s="12"/>
      <c r="G839" s="12"/>
      <c r="H839" s="12"/>
      <c r="I839" s="12"/>
    </row>
    <row r="840" spans="1:9" x14ac:dyDescent="0.25">
      <c r="A840" s="12"/>
      <c r="B840" s="12"/>
      <c r="C840" s="12"/>
      <c r="D840" s="12"/>
      <c r="E840" s="12"/>
      <c r="F840" s="12"/>
      <c r="G840" s="12"/>
      <c r="H840" s="12"/>
      <c r="I840" s="12"/>
    </row>
    <row r="841" spans="1:9" x14ac:dyDescent="0.25">
      <c r="A841" s="12"/>
      <c r="B841" s="12"/>
      <c r="C841" s="12"/>
      <c r="D841" s="12"/>
      <c r="E841" s="12"/>
      <c r="F841" s="12"/>
      <c r="G841" s="12"/>
      <c r="H841" s="12"/>
      <c r="I841" s="12"/>
    </row>
    <row r="842" spans="1:9" x14ac:dyDescent="0.25">
      <c r="A842" s="12"/>
      <c r="B842" s="12"/>
      <c r="C842" s="12"/>
      <c r="D842" s="12"/>
      <c r="E842" s="12"/>
      <c r="F842" s="12"/>
      <c r="G842" s="12"/>
      <c r="H842" s="12"/>
      <c r="I842" s="12"/>
    </row>
    <row r="843" spans="1:9" x14ac:dyDescent="0.25">
      <c r="A843" s="12"/>
      <c r="B843" s="12"/>
      <c r="C843" s="12"/>
      <c r="D843" s="12"/>
      <c r="E843" s="12"/>
      <c r="F843" s="12"/>
      <c r="G843" s="12"/>
      <c r="H843" s="12"/>
      <c r="I843" s="12"/>
    </row>
    <row r="844" spans="1:9" x14ac:dyDescent="0.25">
      <c r="A844" s="12"/>
      <c r="B844" s="12"/>
      <c r="C844" s="12"/>
      <c r="D844" s="12"/>
      <c r="E844" s="12"/>
      <c r="F844" s="12"/>
      <c r="G844" s="12"/>
      <c r="H844" s="12"/>
      <c r="I844" s="12"/>
    </row>
    <row r="845" spans="1:9" x14ac:dyDescent="0.25">
      <c r="A845" s="12"/>
      <c r="B845" s="12"/>
      <c r="C845" s="12"/>
      <c r="D845" s="12"/>
      <c r="E845" s="12"/>
      <c r="F845" s="12"/>
      <c r="G845" s="12"/>
      <c r="H845" s="12"/>
      <c r="I845" s="12"/>
    </row>
    <row r="846" spans="1:9" x14ac:dyDescent="0.25">
      <c r="A846" s="12"/>
      <c r="B846" s="12"/>
      <c r="C846" s="12"/>
      <c r="D846" s="12"/>
      <c r="E846" s="12"/>
      <c r="F846" s="12"/>
      <c r="G846" s="12"/>
      <c r="H846" s="12"/>
      <c r="I846" s="12"/>
    </row>
    <row r="847" spans="1:9" x14ac:dyDescent="0.25">
      <c r="A847" s="12"/>
      <c r="B847" s="12"/>
      <c r="C847" s="12"/>
      <c r="D847" s="12"/>
      <c r="E847" s="12"/>
      <c r="F847" s="12"/>
      <c r="G847" s="12"/>
      <c r="H847" s="12"/>
      <c r="I847" s="12"/>
    </row>
    <row r="848" spans="1:9" x14ac:dyDescent="0.25">
      <c r="A848" s="12"/>
      <c r="B848" s="12"/>
      <c r="C848" s="12"/>
      <c r="D848" s="12"/>
      <c r="E848" s="12"/>
      <c r="F848" s="12"/>
      <c r="G848" s="12"/>
      <c r="H848" s="12"/>
      <c r="I848" s="12"/>
    </row>
    <row r="849" spans="1:9" x14ac:dyDescent="0.25">
      <c r="A849" s="12"/>
      <c r="B849" s="12"/>
      <c r="C849" s="12"/>
      <c r="D849" s="12"/>
      <c r="E849" s="12"/>
      <c r="F849" s="12"/>
      <c r="G849" s="12"/>
      <c r="H849" s="12"/>
      <c r="I849" s="12"/>
    </row>
    <row r="850" spans="1:9" x14ac:dyDescent="0.25">
      <c r="A850" s="12"/>
      <c r="B850" s="12"/>
      <c r="C850" s="12"/>
      <c r="D850" s="12"/>
      <c r="E850" s="12"/>
      <c r="F850" s="12"/>
      <c r="G850" s="12"/>
      <c r="H850" s="12"/>
      <c r="I850" s="12"/>
    </row>
    <row r="851" spans="1:9" x14ac:dyDescent="0.25">
      <c r="A851" s="12"/>
      <c r="B851" s="12"/>
      <c r="C851" s="12"/>
      <c r="D851" s="12"/>
      <c r="E851" s="12"/>
      <c r="F851" s="12"/>
      <c r="G851" s="12"/>
      <c r="H851" s="12"/>
      <c r="I851" s="12"/>
    </row>
    <row r="852" spans="1:9" x14ac:dyDescent="0.25">
      <c r="A852" s="12"/>
      <c r="B852" s="12"/>
      <c r="C852" s="12"/>
      <c r="D852" s="12"/>
      <c r="E852" s="12"/>
      <c r="F852" s="12"/>
      <c r="G852" s="12"/>
      <c r="H852" s="12"/>
      <c r="I852" s="12"/>
    </row>
    <row r="853" spans="1:9" x14ac:dyDescent="0.25">
      <c r="A853" s="12"/>
      <c r="B853" s="12"/>
      <c r="C853" s="12"/>
      <c r="D853" s="12"/>
      <c r="E853" s="12"/>
      <c r="F853" s="12"/>
      <c r="G853" s="12"/>
      <c r="H853" s="12"/>
      <c r="I853" s="12"/>
    </row>
    <row r="854" spans="1:9" x14ac:dyDescent="0.25">
      <c r="A854" s="12"/>
      <c r="B854" s="12"/>
      <c r="C854" s="12"/>
      <c r="D854" s="12"/>
      <c r="E854" s="12"/>
      <c r="F854" s="12"/>
      <c r="G854" s="12"/>
      <c r="H854" s="12"/>
      <c r="I854" s="12"/>
    </row>
    <row r="855" spans="1:9" x14ac:dyDescent="0.25">
      <c r="A855" s="12"/>
      <c r="B855" s="12"/>
      <c r="C855" s="12"/>
      <c r="D855" s="12"/>
      <c r="E855" s="12"/>
      <c r="F855" s="12"/>
      <c r="G855" s="12"/>
      <c r="H855" s="12"/>
      <c r="I855" s="12"/>
    </row>
    <row r="856" spans="1:9" x14ac:dyDescent="0.25">
      <c r="A856" s="12"/>
      <c r="B856" s="12"/>
      <c r="C856" s="12"/>
      <c r="D856" s="12"/>
      <c r="E856" s="12"/>
      <c r="F856" s="12"/>
      <c r="G856" s="12"/>
      <c r="H856" s="12"/>
      <c r="I856" s="12"/>
    </row>
    <row r="857" spans="1:9" x14ac:dyDescent="0.25">
      <c r="A857" s="12"/>
      <c r="B857" s="12"/>
      <c r="C857" s="12"/>
      <c r="D857" s="12"/>
      <c r="E857" s="12"/>
      <c r="F857" s="12"/>
      <c r="G857" s="12"/>
      <c r="H857" s="12"/>
      <c r="I857" s="12"/>
    </row>
    <row r="858" spans="1:9" x14ac:dyDescent="0.25">
      <c r="A858" s="12"/>
      <c r="B858" s="12"/>
      <c r="C858" s="12"/>
      <c r="D858" s="12"/>
      <c r="E858" s="12"/>
      <c r="F858" s="12"/>
      <c r="G858" s="12"/>
      <c r="H858" s="12"/>
      <c r="I858" s="12"/>
    </row>
    <row r="859" spans="1:9" x14ac:dyDescent="0.25">
      <c r="A859" s="12"/>
      <c r="B859" s="12"/>
      <c r="C859" s="12"/>
      <c r="D859" s="12"/>
      <c r="E859" s="12"/>
      <c r="F859" s="12"/>
      <c r="G859" s="12"/>
      <c r="H859" s="12"/>
      <c r="I859" s="12"/>
    </row>
    <row r="860" spans="1:9" x14ac:dyDescent="0.25">
      <c r="A860" s="12"/>
      <c r="B860" s="12"/>
      <c r="C860" s="12"/>
      <c r="D860" s="12"/>
      <c r="E860" s="12"/>
      <c r="F860" s="12"/>
      <c r="G860" s="12"/>
      <c r="H860" s="12"/>
      <c r="I860" s="12"/>
    </row>
    <row r="861" spans="1:9" x14ac:dyDescent="0.25">
      <c r="A861" s="12"/>
      <c r="B861" s="12"/>
      <c r="C861" s="12"/>
      <c r="D861" s="12"/>
      <c r="E861" s="12"/>
      <c r="F861" s="12"/>
      <c r="G861" s="12"/>
      <c r="H861" s="12"/>
      <c r="I861" s="12"/>
    </row>
    <row r="862" spans="1:9" x14ac:dyDescent="0.25">
      <c r="A862" s="12"/>
      <c r="B862" s="12"/>
      <c r="C862" s="12"/>
      <c r="D862" s="12"/>
      <c r="E862" s="12"/>
      <c r="F862" s="12"/>
      <c r="G862" s="12"/>
      <c r="H862" s="12"/>
      <c r="I862" s="12"/>
    </row>
    <row r="863" spans="1:9" x14ac:dyDescent="0.25">
      <c r="A863" s="12"/>
      <c r="B863" s="12"/>
      <c r="C863" s="12"/>
      <c r="D863" s="12"/>
      <c r="E863" s="12"/>
      <c r="F863" s="12"/>
      <c r="G863" s="12"/>
      <c r="H863" s="12"/>
      <c r="I863" s="12"/>
    </row>
    <row r="864" spans="1:9" x14ac:dyDescent="0.25">
      <c r="A864" s="12"/>
      <c r="B864" s="12"/>
      <c r="C864" s="12"/>
      <c r="D864" s="12"/>
      <c r="E864" s="12"/>
      <c r="F864" s="12"/>
      <c r="G864" s="12"/>
      <c r="H864" s="12"/>
      <c r="I864" s="12"/>
    </row>
    <row r="865" spans="1:9" x14ac:dyDescent="0.25">
      <c r="A865" s="12"/>
      <c r="B865" s="12"/>
      <c r="C865" s="12"/>
      <c r="D865" s="12"/>
      <c r="E865" s="12"/>
      <c r="F865" s="12"/>
      <c r="G865" s="12"/>
      <c r="H865" s="12"/>
      <c r="I865" s="12"/>
    </row>
    <row r="866" spans="1:9" x14ac:dyDescent="0.25">
      <c r="A866" s="12"/>
      <c r="B866" s="12"/>
      <c r="C866" s="12"/>
      <c r="D866" s="12"/>
      <c r="E866" s="12"/>
      <c r="F866" s="12"/>
      <c r="G866" s="12"/>
      <c r="H866" s="12"/>
      <c r="I866" s="12"/>
    </row>
    <row r="867" spans="1:9" x14ac:dyDescent="0.25">
      <c r="A867" s="12"/>
      <c r="B867" s="12"/>
      <c r="C867" s="12"/>
      <c r="D867" s="12"/>
      <c r="E867" s="12"/>
      <c r="F867" s="12"/>
      <c r="G867" s="12"/>
      <c r="H867" s="12"/>
      <c r="I867" s="12"/>
    </row>
    <row r="868" spans="1:9" x14ac:dyDescent="0.25">
      <c r="A868" s="12"/>
      <c r="B868" s="12"/>
      <c r="C868" s="12"/>
      <c r="D868" s="12"/>
      <c r="E868" s="12"/>
      <c r="F868" s="12"/>
      <c r="G868" s="12"/>
      <c r="H868" s="12"/>
      <c r="I868" s="12"/>
    </row>
  </sheetData>
  <mergeCells count="1">
    <mergeCell ref="A1:I1"/>
  </mergeCells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E1253A90B6AB43A2DC42F2D13621D0" ma:contentTypeVersion="2" ma:contentTypeDescription="Crée un document." ma:contentTypeScope="" ma:versionID="dfedd4316e53e095a9588f739da62bb4">
  <xsd:schema xmlns:xsd="http://www.w3.org/2001/XMLSchema" xmlns:xs="http://www.w3.org/2001/XMLSchema" xmlns:p="http://schemas.microsoft.com/office/2006/metadata/properties" xmlns:ns2="43acc8ce-0daf-485d-8eb1-70eec7eb3173" targetNamespace="http://schemas.microsoft.com/office/2006/metadata/properties" ma:root="true" ma:fieldsID="bc79f7a5cbc094da42441383b68e1b6f" ns2:_="">
    <xsd:import namespace="43acc8ce-0daf-485d-8eb1-70eec7eb317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acc8ce-0daf-485d-8eb1-70eec7eb317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AEA152-10B1-4DF5-ADBF-B81ED6148CBE}">
  <ds:schemaRefs>
    <ds:schemaRef ds:uri="http://purl.org/dc/elements/1.1/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43acc8ce-0daf-485d-8eb1-70eec7eb3173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9DB94CD-FEAF-4F70-9764-6AC922FEB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acc8ce-0daf-485d-8eb1-70eec7eb31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78F3D-1DFD-4BE4-9C32-64BACC2CFF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Suivi des Devis</vt:lpstr>
      <vt:lpstr>Devis en cours</vt:lpstr>
      <vt:lpstr>Devis validés</vt:lpstr>
      <vt:lpstr>Devis annulé, pas pris</vt:lpstr>
      <vt:lpstr>Evènement effectué</vt:lpstr>
      <vt:lpstr>'Devis annulé, pas pris'!Zone_d_impression</vt:lpstr>
      <vt:lpstr>'Devis en cours'!Zone_d_impression</vt:lpstr>
      <vt:lpstr>'Evènement effectué'!Zone_d_impression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Nani</dc:creator>
  <cp:lastModifiedBy>sandranael</cp:lastModifiedBy>
  <cp:lastPrinted>2016-05-13T14:02:32Z</cp:lastPrinted>
  <dcterms:created xsi:type="dcterms:W3CDTF">2014-02-13T21:55:27Z</dcterms:created>
  <dcterms:modified xsi:type="dcterms:W3CDTF">2016-05-31T10:33:20Z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0x0101004BE1253A90B6AB43A2DC42F2D13621D0</vt:lpwstr>
  </property>
</Properties>
</file>