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jouve\Desktop\"/>
    </mc:Choice>
  </mc:AlternateContent>
  <xr:revisionPtr revIDLastSave="0" documentId="8_{7AB9A818-7177-4A72-8B26-29DEBCEAD200}" xr6:coauthVersionLast="45" xr6:coauthVersionMax="45" xr10:uidLastSave="{00000000-0000-0000-0000-000000000000}"/>
  <bookViews>
    <workbookView xWindow="-110" yWindow="-110" windowWidth="19420" windowHeight="10420" xr2:uid="{F34E3996-B26E-4B75-B2D5-AEFF1C8AAF5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8" i="1" l="1"/>
  <c r="S8" i="1"/>
  <c r="Q9" i="1"/>
  <c r="R9" i="1"/>
  <c r="S9" i="1"/>
  <c r="H5" i="1"/>
  <c r="I9" i="1"/>
  <c r="O9" i="1" s="1"/>
  <c r="H9" i="1"/>
  <c r="M9" i="1" s="1"/>
  <c r="J9" i="1" s="1"/>
  <c r="I8" i="1"/>
  <c r="O8" i="1" s="1"/>
  <c r="H8" i="1"/>
  <c r="N8" i="1" s="1"/>
  <c r="I7" i="1"/>
  <c r="O7" i="1" s="1"/>
  <c r="H7" i="1"/>
  <c r="N7" i="1" s="1"/>
  <c r="I6" i="1"/>
  <c r="O6" i="1" s="1"/>
  <c r="H6" i="1"/>
  <c r="N6" i="1" s="1"/>
  <c r="R5" i="1"/>
  <c r="O5" i="1"/>
  <c r="N5" i="1"/>
  <c r="M5" i="1"/>
  <c r="J5" i="1"/>
  <c r="I5" i="1"/>
  <c r="S5" i="1" s="1"/>
  <c r="P5" i="1"/>
  <c r="N9" i="1" l="1"/>
  <c r="P9" i="1"/>
  <c r="M8" i="1"/>
  <c r="J8" i="1" s="1"/>
  <c r="Q8" i="1"/>
  <c r="P8" i="1"/>
  <c r="R7" i="1"/>
  <c r="Q7" i="1"/>
  <c r="M7" i="1"/>
  <c r="J7" i="1" s="1"/>
  <c r="P7" i="1"/>
  <c r="S7" i="1"/>
  <c r="S6" i="1"/>
  <c r="R6" i="1"/>
  <c r="Q6" i="1"/>
  <c r="P6" i="1"/>
  <c r="M6" i="1"/>
  <c r="J6" i="1" s="1"/>
  <c r="Q5" i="1"/>
</calcChain>
</file>

<file path=xl/sharedStrings.xml><?xml version="1.0" encoding="utf-8"?>
<sst xmlns="http://schemas.openxmlformats.org/spreadsheetml/2006/main" count="25" uniqueCount="22">
  <si>
    <t>Remise de base</t>
  </si>
  <si>
    <t>Prix remisé</t>
  </si>
  <si>
    <t>Boost DA + Biog</t>
  </si>
  <si>
    <t>Biog</t>
  </si>
  <si>
    <t>Cristers / Arrow</t>
  </si>
  <si>
    <t>Boost DA</t>
  </si>
  <si>
    <t>Crist + Biog</t>
  </si>
  <si>
    <t>Boost Cr / Ar + DA</t>
  </si>
  <si>
    <t>Boost Cr+DA+Biog</t>
  </si>
  <si>
    <t>OP</t>
  </si>
  <si>
    <t>DA</t>
  </si>
  <si>
    <t>Désignation</t>
  </si>
  <si>
    <t>Référence</t>
  </si>
  <si>
    <t>Multiple</t>
  </si>
  <si>
    <t>Qté Mini</t>
  </si>
  <si>
    <t>Prix achat ht</t>
  </si>
  <si>
    <t>ALVITA</t>
  </si>
  <si>
    <t>GENOUILLERE ARTICULEE POLYCENTRIQUE NOIRE T1</t>
  </si>
  <si>
    <t>GENOUILLERE ARTICULEE POLYCENTRIQUE NOIRE T2</t>
  </si>
  <si>
    <t>GENOUILLERE ARTICULEE POLYCENTRIQUE NOIRE T3</t>
  </si>
  <si>
    <t>GENOUILLERE ARTICULEE POLYCENTRIQUE NOIRE T4</t>
  </si>
  <si>
    <t>GENOUILLERE ARTICULEE POLYCENTRIQUE NOIRE T5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</si>
</sst>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8" tint="-0.249977111117893"/>
      <name val="Century Gothic"/>
      <family val="2"/>
    </font>
    <font>
      <b/>
      <sz val="11"/>
      <color theme="4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1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49" fontId="1" fillId="3" borderId="3" xfId="0" applyNumberFormat="1" applyFont="1" applyFill="1" applyBorder="1" applyAlignment="1">
      <alignment horizontal="center" vertical="center" wrapText="1"/>
    </xf>
    <xf numFmtId="49" fontId="1" fillId="3" borderId="4" xfId="0" applyNumberFormat="1" applyFont="1" applyFill="1" applyBorder="1" applyAlignment="1">
      <alignment horizontal="center" vertical="center" wrapText="1"/>
    </xf>
    <xf numFmtId="49" fontId="1" fillId="3" borderId="5" xfId="0" applyNumberFormat="1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 wrapText="1"/>
    </xf>
    <xf numFmtId="49" fontId="1" fillId="3" borderId="6" xfId="0" applyNumberFormat="1" applyFont="1" applyFill="1" applyBorder="1" applyAlignment="1">
      <alignment horizontal="center" vertical="center" wrapText="1"/>
    </xf>
    <xf numFmtId="9" fontId="3" fillId="3" borderId="7" xfId="0" applyNumberFormat="1" applyFont="1" applyFill="1" applyBorder="1" applyAlignment="1">
      <alignment horizontal="center"/>
    </xf>
    <xf numFmtId="9" fontId="2" fillId="3" borderId="8" xfId="0" applyNumberFormat="1" applyFont="1" applyFill="1" applyBorder="1" applyAlignment="1">
      <alignment horizontal="center" vertical="center" wrapText="1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2" fontId="0" fillId="0" borderId="0" xfId="0" applyNumberFormat="1" applyAlignment="1">
      <alignment horizontal="center"/>
    </xf>
    <xf numFmtId="0" fontId="0" fillId="0" borderId="9" xfId="0" applyBorder="1"/>
    <xf numFmtId="0" fontId="1" fillId="2" borderId="9" xfId="0" applyFont="1" applyFill="1" applyBorder="1" applyAlignment="1">
      <alignment horizontal="center"/>
    </xf>
    <xf numFmtId="0" fontId="0" fillId="0" borderId="9" xfId="0" applyBorder="1" applyAlignment="1">
      <alignment horizontal="left"/>
    </xf>
    <xf numFmtId="1" fontId="0" fillId="0" borderId="9" xfId="0" applyNumberFormat="1" applyBorder="1" applyAlignment="1">
      <alignment horizontal="center" vertical="center"/>
    </xf>
    <xf numFmtId="0" fontId="0" fillId="0" borderId="9" xfId="0" applyBorder="1" applyAlignment="1">
      <alignment horizontal="center"/>
    </xf>
    <xf numFmtId="2" fontId="0" fillId="0" borderId="9" xfId="0" applyNumberFormat="1" applyBorder="1" applyAlignment="1">
      <alignment horizontal="center"/>
    </xf>
    <xf numFmtId="2" fontId="0" fillId="0" borderId="10" xfId="0" applyNumberFormat="1" applyBorder="1" applyAlignment="1">
      <alignment horizontal="center"/>
    </xf>
    <xf numFmtId="2" fontId="0" fillId="0" borderId="9" xfId="0" applyNumberFormat="1" applyBorder="1"/>
    <xf numFmtId="9" fontId="2" fillId="4" borderId="9" xfId="0" applyNumberFormat="1" applyFont="1" applyFill="1" applyBorder="1" applyAlignment="1">
      <alignment horizontal="center" vertical="center" wrapText="1"/>
    </xf>
    <xf numFmtId="0" fontId="2" fillId="4" borderId="9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EC066B-C495-4D5B-8042-30A9DDBC92E4}">
  <dimension ref="A1:S9"/>
  <sheetViews>
    <sheetView tabSelected="1" topLeftCell="D1" workbookViewId="0">
      <selection activeCell="J1" sqref="J1:J2"/>
    </sheetView>
  </sheetViews>
  <sheetFormatPr baseColWidth="10" defaultRowHeight="14.5" x14ac:dyDescent="0.35"/>
  <cols>
    <col min="2" max="2" width="13.81640625" bestFit="1" customWidth="1"/>
    <col min="11" max="12" width="5.1796875" customWidth="1"/>
  </cols>
  <sheetData>
    <row r="1" spans="1:19" ht="29.5" thickBot="1" x14ac:dyDescent="0.4">
      <c r="B1" s="1"/>
      <c r="C1" s="2"/>
      <c r="D1" s="2"/>
      <c r="E1" s="2"/>
      <c r="F1" s="3" t="s">
        <v>0</v>
      </c>
      <c r="G1" s="4"/>
      <c r="H1" s="3" t="s">
        <v>1</v>
      </c>
      <c r="I1" s="4"/>
      <c r="J1" s="5" t="s">
        <v>5</v>
      </c>
      <c r="M1" s="6" t="s">
        <v>3</v>
      </c>
      <c r="N1" s="6" t="s">
        <v>4</v>
      </c>
      <c r="O1" s="7" t="s">
        <v>5</v>
      </c>
      <c r="P1" s="6" t="s">
        <v>6</v>
      </c>
      <c r="Q1" s="6" t="s">
        <v>2</v>
      </c>
      <c r="R1" s="6" t="s">
        <v>7</v>
      </c>
      <c r="S1" s="6" t="s">
        <v>8</v>
      </c>
    </row>
    <row r="2" spans="1:19" ht="15" thickBot="1" x14ac:dyDescent="0.4">
      <c r="B2" s="1"/>
      <c r="C2" s="2"/>
      <c r="D2" s="2"/>
      <c r="E2" s="2"/>
      <c r="F2" s="8" t="s">
        <v>9</v>
      </c>
      <c r="G2" s="8" t="s">
        <v>10</v>
      </c>
      <c r="H2" s="8" t="s">
        <v>9</v>
      </c>
      <c r="I2" s="8" t="s">
        <v>10</v>
      </c>
      <c r="J2" s="9"/>
      <c r="M2" s="10">
        <v>0.03</v>
      </c>
      <c r="N2" s="10">
        <v>0.05</v>
      </c>
      <c r="O2" s="11">
        <v>0.03</v>
      </c>
      <c r="P2" s="10">
        <v>0.08</v>
      </c>
      <c r="Q2" s="10">
        <v>0.06</v>
      </c>
      <c r="R2" s="10">
        <v>0.08</v>
      </c>
      <c r="S2" s="10">
        <v>0.11</v>
      </c>
    </row>
    <row r="3" spans="1:19" x14ac:dyDescent="0.35">
      <c r="A3" s="2" t="s">
        <v>11</v>
      </c>
      <c r="B3" s="12" t="s">
        <v>12</v>
      </c>
      <c r="C3" s="2" t="s">
        <v>13</v>
      </c>
      <c r="D3" s="2" t="s">
        <v>14</v>
      </c>
      <c r="E3" s="2" t="s">
        <v>15</v>
      </c>
      <c r="H3" s="13"/>
      <c r="I3" s="13"/>
      <c r="J3" s="14"/>
      <c r="M3" s="15"/>
      <c r="N3" s="15"/>
      <c r="O3" s="15"/>
      <c r="P3" s="15"/>
      <c r="Q3" s="15"/>
      <c r="R3" s="15"/>
      <c r="S3" s="15"/>
    </row>
    <row r="4" spans="1:19" x14ac:dyDescent="0.35">
      <c r="A4" s="16" t="s">
        <v>16</v>
      </c>
      <c r="B4" s="16"/>
      <c r="C4" s="16"/>
      <c r="D4" s="16"/>
      <c r="E4" s="16"/>
      <c r="F4" s="16"/>
      <c r="G4" s="16"/>
      <c r="H4" s="16"/>
      <c r="I4" s="16"/>
      <c r="J4" s="16"/>
      <c r="M4" s="15"/>
      <c r="N4" s="15"/>
      <c r="O4" s="15"/>
      <c r="P4" s="15"/>
      <c r="Q4" s="15"/>
      <c r="R4" s="15"/>
      <c r="S4" s="15"/>
    </row>
    <row r="5" spans="1:19" x14ac:dyDescent="0.35">
      <c r="A5" s="17" t="s">
        <v>17</v>
      </c>
      <c r="B5" s="18">
        <v>3401560766592</v>
      </c>
      <c r="C5" s="19">
        <v>1</v>
      </c>
      <c r="D5" s="19">
        <v>1</v>
      </c>
      <c r="E5" s="20">
        <v>107.59</v>
      </c>
      <c r="F5" s="23">
        <v>0.65</v>
      </c>
      <c r="G5" s="23">
        <v>0.56000000000000005</v>
      </c>
      <c r="H5" s="21">
        <f>E5*(1-$F$5)</f>
        <v>37.656500000000001</v>
      </c>
      <c r="I5" s="21">
        <f>E5*(1-$G$5)</f>
        <v>47.339599999999997</v>
      </c>
      <c r="J5" s="21">
        <f>LOOKUP($J$1,($M$1:$S$1),(M5:S5))</f>
        <v>36.526805000000003</v>
      </c>
      <c r="M5" s="22">
        <f>H5*(1-$M$2)</f>
        <v>36.526805000000003</v>
      </c>
      <c r="N5" s="22">
        <f>H5*(1-$N$2)</f>
        <v>35.773674999999997</v>
      </c>
      <c r="O5" s="22">
        <f>I5*(1-$O$2)</f>
        <v>45.919411999999994</v>
      </c>
      <c r="P5" s="22">
        <f>H5*(1-$P$2)</f>
        <v>34.643979999999999</v>
      </c>
      <c r="Q5" s="22">
        <f>I5*(1-$Q$2)</f>
        <v>44.499223999999998</v>
      </c>
      <c r="R5" s="22">
        <f>I5*(1-$R$2)</f>
        <v>43.552431999999996</v>
      </c>
      <c r="S5" s="22">
        <f>I5*(1-$S$2)</f>
        <v>42.132244</v>
      </c>
    </row>
    <row r="6" spans="1:19" x14ac:dyDescent="0.35">
      <c r="A6" s="17" t="s">
        <v>18</v>
      </c>
      <c r="B6" s="18">
        <v>3401560766653</v>
      </c>
      <c r="C6" s="19">
        <v>1</v>
      </c>
      <c r="D6" s="19">
        <v>1</v>
      </c>
      <c r="E6" s="20">
        <v>102.23</v>
      </c>
      <c r="F6" s="24"/>
      <c r="G6" s="24"/>
      <c r="H6" s="21">
        <f>E6*(1-$F$5)</f>
        <v>35.780499999999996</v>
      </c>
      <c r="I6" s="21">
        <f>E6*(1-$G$5)</f>
        <v>44.981199999999994</v>
      </c>
      <c r="J6" s="21">
        <f t="shared" ref="J6:J9" si="0">LOOKUP($J$1,($M$1:$S$1),(M6:S6))</f>
        <v>34.707084999999992</v>
      </c>
      <c r="M6" s="22">
        <f t="shared" ref="M6:M9" si="1">H6*(1-$M$2)</f>
        <v>34.707084999999992</v>
      </c>
      <c r="N6" s="22">
        <f t="shared" ref="N6:N9" si="2">H6*(1-$N$2)</f>
        <v>33.991474999999994</v>
      </c>
      <c r="O6" s="22">
        <f t="shared" ref="O6:O9" si="3">I6*(1-$O$2)</f>
        <v>43.63176399999999</v>
      </c>
      <c r="P6" s="22">
        <f t="shared" ref="P6:P9" si="4">H6*(1-$P$2)</f>
        <v>32.918059999999997</v>
      </c>
      <c r="Q6" s="22">
        <f t="shared" ref="Q6:Q9" si="5">I6*(1-$Q$2)</f>
        <v>42.282327999999993</v>
      </c>
      <c r="R6" s="22">
        <f t="shared" ref="R6:R9" si="6">I6*(1-$R$2)</f>
        <v>41.382703999999997</v>
      </c>
      <c r="S6" s="22">
        <f t="shared" ref="S6:S9" si="7">I6*(1-$S$2)</f>
        <v>40.033267999999993</v>
      </c>
    </row>
    <row r="7" spans="1:19" x14ac:dyDescent="0.35">
      <c r="A7" s="17" t="s">
        <v>19</v>
      </c>
      <c r="B7" s="18">
        <v>3401560767834</v>
      </c>
      <c r="C7" s="19">
        <v>1</v>
      </c>
      <c r="D7" s="19">
        <v>1</v>
      </c>
      <c r="E7" s="20">
        <v>101.34</v>
      </c>
      <c r="F7" s="24"/>
      <c r="G7" s="24"/>
      <c r="H7" s="21">
        <f>E7*(1-$F$5)</f>
        <v>35.469000000000001</v>
      </c>
      <c r="I7" s="21">
        <f>E7*(1-$G$5)</f>
        <v>44.589599999999997</v>
      </c>
      <c r="J7" s="21">
        <f t="shared" si="0"/>
        <v>34.40493</v>
      </c>
      <c r="M7" s="22">
        <f t="shared" si="1"/>
        <v>34.40493</v>
      </c>
      <c r="N7" s="22">
        <f t="shared" si="2"/>
        <v>33.695549999999997</v>
      </c>
      <c r="O7" s="22">
        <f t="shared" si="3"/>
        <v>43.251911999999997</v>
      </c>
      <c r="P7" s="22">
        <f t="shared" si="4"/>
        <v>32.631480000000003</v>
      </c>
      <c r="Q7" s="22">
        <f t="shared" si="5"/>
        <v>41.914223999999997</v>
      </c>
      <c r="R7" s="22">
        <f t="shared" si="6"/>
        <v>41.022432000000002</v>
      </c>
      <c r="S7" s="22">
        <f t="shared" si="7"/>
        <v>39.684743999999995</v>
      </c>
    </row>
    <row r="8" spans="1:19" x14ac:dyDescent="0.35">
      <c r="A8" s="17" t="s">
        <v>20</v>
      </c>
      <c r="B8" s="18">
        <v>3401560768084</v>
      </c>
      <c r="C8" s="19">
        <v>1</v>
      </c>
      <c r="D8" s="19">
        <v>1</v>
      </c>
      <c r="E8" s="20">
        <v>112.99</v>
      </c>
      <c r="F8" s="24"/>
      <c r="G8" s="24"/>
      <c r="H8" s="21">
        <f>E8*(1-$F$5)</f>
        <v>39.546499999999995</v>
      </c>
      <c r="I8" s="21">
        <f>E8*(1-$G$5)</f>
        <v>49.715599999999995</v>
      </c>
      <c r="J8" s="21">
        <f t="shared" si="0"/>
        <v>38.360104999999997</v>
      </c>
      <c r="M8" s="22">
        <f t="shared" si="1"/>
        <v>38.360104999999997</v>
      </c>
      <c r="N8" s="22">
        <f t="shared" si="2"/>
        <v>37.569174999999994</v>
      </c>
      <c r="O8" s="22">
        <f t="shared" si="3"/>
        <v>48.22413199999999</v>
      </c>
      <c r="P8" s="22">
        <f t="shared" si="4"/>
        <v>36.382779999999997</v>
      </c>
      <c r="Q8" s="22">
        <f t="shared" si="5"/>
        <v>46.732663999999993</v>
      </c>
      <c r="R8" s="22">
        <f t="shared" si="6"/>
        <v>45.738351999999999</v>
      </c>
      <c r="S8" s="22">
        <f t="shared" si="7"/>
        <v>44.246883999999994</v>
      </c>
    </row>
    <row r="9" spans="1:19" x14ac:dyDescent="0.35">
      <c r="A9" s="17" t="s">
        <v>21</v>
      </c>
      <c r="B9" s="18">
        <v>3401560768893</v>
      </c>
      <c r="C9" s="19">
        <v>1</v>
      </c>
      <c r="D9" s="19">
        <v>1</v>
      </c>
      <c r="E9" s="20">
        <v>118.54</v>
      </c>
      <c r="F9" s="24"/>
      <c r="G9" s="24"/>
      <c r="H9" s="21">
        <f>E9*(1-$F$5)</f>
        <v>41.488999999999997</v>
      </c>
      <c r="I9" s="21">
        <f>E9*(1-$G$5)</f>
        <v>52.157599999999995</v>
      </c>
      <c r="J9" s="21">
        <f t="shared" si="0"/>
        <v>40.244329999999998</v>
      </c>
      <c r="M9" s="22">
        <f t="shared" si="1"/>
        <v>40.244329999999998</v>
      </c>
      <c r="N9" s="22">
        <f t="shared" si="2"/>
        <v>39.414549999999998</v>
      </c>
      <c r="O9" s="22">
        <f t="shared" si="3"/>
        <v>50.592871999999993</v>
      </c>
      <c r="P9" s="22">
        <f t="shared" si="4"/>
        <v>38.169879999999999</v>
      </c>
      <c r="Q9" s="22">
        <f t="shared" si="5"/>
        <v>49.02814399999999</v>
      </c>
      <c r="R9" s="22">
        <f t="shared" si="6"/>
        <v>47.984991999999998</v>
      </c>
      <c r="S9" s="22">
        <f t="shared" si="7"/>
        <v>46.420263999999996</v>
      </c>
    </row>
  </sheetData>
  <mergeCells count="6">
    <mergeCell ref="F1:G1"/>
    <mergeCell ref="H1:I1"/>
    <mergeCell ref="J1:J2"/>
    <mergeCell ref="A4:J4"/>
    <mergeCell ref="F5:F9"/>
    <mergeCell ref="G5:G9"/>
  </mergeCells>
  <dataValidations count="1">
    <dataValidation type="list" allowBlank="1" showInputMessage="1" showErrorMessage="1" sqref="J1:J2" xr:uid="{AF627035-FE39-4C5E-97D0-4DB6AEEC9E49}">
      <formula1>$M$1:$S$1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Anael JOUVE</dc:creator>
  <cp:lastModifiedBy>Anael JOUVE</cp:lastModifiedBy>
  <dcterms:created xsi:type="dcterms:W3CDTF">2020-12-02T19:27:27Z</dcterms:created>
  <dcterms:modified xsi:type="dcterms:W3CDTF">2020-12-02T19:30:49Z</dcterms:modified>
</cp:coreProperties>
</file>