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003mt0t\Desktop\"/>
    </mc:Choice>
  </mc:AlternateContent>
  <xr:revisionPtr revIDLastSave="0" documentId="8_{57DA0D9A-252E-4BCB-A81D-E5B5B6325DC3}" xr6:coauthVersionLast="47" xr6:coauthVersionMax="47" xr10:uidLastSave="{00000000-0000-0000-0000-000000000000}"/>
  <bookViews>
    <workbookView xWindow="-120" yWindow="-120" windowWidth="29040" windowHeight="15840" xr2:uid="{393518B3-A8F2-4AFA-9374-B517FA20A435}"/>
  </bookViews>
  <sheets>
    <sheet name="ECH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2" i="1" l="1" a="1"/>
  <c r="AR2" i="1" s="1"/>
  <c r="AR3" i="1" a="1"/>
  <c r="AR3" i="1" s="1"/>
  <c r="AR4" i="1" a="1"/>
  <c r="AR4" i="1" s="1"/>
  <c r="AR5" i="1" a="1"/>
  <c r="AR5" i="1" s="1"/>
  <c r="AR6" i="1" a="1"/>
  <c r="AR6" i="1" s="1"/>
  <c r="AR7" i="1" a="1"/>
  <c r="AR7" i="1" s="1"/>
  <c r="AR9" i="1" a="1"/>
  <c r="AR9" i="1" s="1"/>
  <c r="AR10" i="1" a="1"/>
  <c r="AR10" i="1" s="1"/>
  <c r="AR11" i="1" a="1"/>
  <c r="AR11" i="1" s="1"/>
  <c r="AR12" i="1" a="1"/>
  <c r="AR12" i="1" s="1"/>
  <c r="AR13" i="1" a="1"/>
  <c r="AR13" i="1"/>
  <c r="AR14" i="1" a="1"/>
  <c r="AR14" i="1" s="1"/>
  <c r="AR15" i="1" a="1"/>
  <c r="AR15" i="1" s="1"/>
  <c r="AR16" i="1" a="1"/>
  <c r="AR16" i="1" s="1"/>
  <c r="AR17" i="1" a="1"/>
  <c r="AR17" i="1" s="1"/>
  <c r="AR18" i="1" a="1"/>
  <c r="AR18" i="1" s="1"/>
  <c r="AR19" i="1" a="1"/>
  <c r="AR19" i="1" s="1"/>
  <c r="AR20" i="1" a="1"/>
  <c r="AR20" i="1" s="1"/>
  <c r="AR21" i="1" a="1"/>
  <c r="AR21" i="1"/>
  <c r="AR22" i="1" a="1"/>
  <c r="AR22" i="1" s="1"/>
  <c r="AR23" i="1" a="1"/>
  <c r="AR23" i="1" s="1"/>
  <c r="AR24" i="1" a="1"/>
  <c r="AR24" i="1" s="1"/>
  <c r="AR25" i="1" a="1"/>
  <c r="AR25" i="1" s="1"/>
  <c r="AR26" i="1" a="1"/>
  <c r="AR26" i="1" s="1"/>
  <c r="AR27" i="1" a="1"/>
  <c r="AR27" i="1" s="1"/>
  <c r="AR28" i="1" a="1"/>
  <c r="AR28" i="1" s="1"/>
  <c r="AR29" i="1" a="1"/>
  <c r="AR29" i="1" s="1"/>
  <c r="AR30" i="1" a="1"/>
  <c r="AR30" i="1" s="1"/>
  <c r="AR31" i="1" a="1"/>
  <c r="AR31" i="1" s="1"/>
  <c r="AR33" i="1" a="1"/>
  <c r="AR33" i="1"/>
  <c r="AR34" i="1" a="1"/>
  <c r="AR34" i="1" s="1"/>
  <c r="AR35" i="1" a="1"/>
  <c r="AR35" i="1" s="1"/>
  <c r="AR36" i="1" a="1"/>
  <c r="AR36" i="1" s="1"/>
  <c r="AR37" i="1" a="1"/>
  <c r="AR37" i="1" s="1"/>
  <c r="AR38" i="1" a="1"/>
  <c r="AR38" i="1" s="1"/>
  <c r="AR39" i="1" a="1"/>
  <c r="AR39" i="1" s="1"/>
  <c r="AR40" i="1" a="1"/>
  <c r="AR40" i="1" s="1"/>
  <c r="AR41" i="1" a="1"/>
  <c r="AR41" i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C42" i="1"/>
  <c r="G44" i="1"/>
  <c r="AG46" i="1"/>
  <c r="I43" i="1"/>
  <c r="O44" i="1"/>
  <c r="AB47" i="1"/>
  <c r="L43" i="1"/>
  <c r="AO47" i="1"/>
  <c r="AQ46" i="1"/>
  <c r="T47" i="1"/>
  <c r="AH44" i="1"/>
  <c r="AO46" i="1"/>
  <c r="Q43" i="1"/>
  <c r="AN44" i="1"/>
  <c r="AC46" i="1"/>
  <c r="O43" i="1"/>
  <c r="U47" i="1"/>
  <c r="T44" i="1"/>
  <c r="AP44" i="1"/>
  <c r="AC47" i="1"/>
  <c r="AN43" i="1"/>
  <c r="AE46" i="1"/>
  <c r="W43" i="1"/>
  <c r="AC43" i="1"/>
  <c r="AA47" i="1"/>
  <c r="AP43" i="1"/>
  <c r="J46" i="1"/>
  <c r="M44" i="1"/>
  <c r="E44" i="1"/>
  <c r="I44" i="1"/>
  <c r="P46" i="1"/>
  <c r="AM47" i="1"/>
  <c r="AK43" i="1"/>
  <c r="AI47" i="1"/>
  <c r="K44" i="1"/>
  <c r="X46" i="1"/>
  <c r="AA43" i="1"/>
  <c r="D47" i="1"/>
  <c r="AI44" i="1"/>
  <c r="W44" i="1"/>
  <c r="AB44" i="1"/>
  <c r="AF43" i="1"/>
  <c r="O46" i="1"/>
  <c r="Q44" i="1"/>
  <c r="AJ43" i="1"/>
  <c r="J47" i="1"/>
  <c r="Y43" i="1"/>
  <c r="AK47" i="1"/>
  <c r="AN47" i="1"/>
  <c r="Y46" i="1"/>
  <c r="V46" i="1"/>
  <c r="L46" i="1"/>
  <c r="AE43" i="1"/>
  <c r="AK46" i="1"/>
  <c r="AQ43" i="1"/>
  <c r="M46" i="1"/>
  <c r="R46" i="1"/>
  <c r="G46" i="1"/>
  <c r="F44" i="1"/>
  <c r="AQ47" i="1"/>
  <c r="S44" i="1"/>
  <c r="AF46" i="1"/>
  <c r="AO43" i="1"/>
  <c r="D46" i="1"/>
  <c r="J43" i="1"/>
  <c r="AG44" i="1"/>
  <c r="D43" i="1"/>
  <c r="AF44" i="1"/>
  <c r="W47" i="1"/>
  <c r="T46" i="1"/>
  <c r="AM43" i="1"/>
  <c r="AA46" i="1"/>
  <c r="AL46" i="1"/>
  <c r="Z44" i="1"/>
  <c r="K43" i="1"/>
  <c r="AA44" i="1"/>
  <c r="AL43" i="1"/>
  <c r="U46" i="1"/>
  <c r="Z46" i="1"/>
  <c r="X47" i="1"/>
  <c r="N44" i="1"/>
  <c r="R47" i="1"/>
  <c r="AN46" i="1"/>
  <c r="P47" i="1"/>
  <c r="F47" i="1"/>
  <c r="F43" i="1"/>
  <c r="Y44" i="1"/>
  <c r="F46" i="1"/>
  <c r="AE44" i="1"/>
  <c r="AG43" i="1"/>
  <c r="D44" i="1"/>
  <c r="AA45" i="1" l="1"/>
  <c r="AP45" i="1"/>
  <c r="K45" i="1"/>
  <c r="AG45" i="1"/>
  <c r="Y45" i="1"/>
  <c r="Q45" i="1"/>
  <c r="I45" i="1"/>
  <c r="AN45" i="1"/>
  <c r="AF45" i="1"/>
  <c r="AE45" i="1"/>
  <c r="W45" i="1"/>
  <c r="O45" i="1"/>
  <c r="F45" i="1"/>
  <c r="D45" i="1"/>
  <c r="H43" i="1"/>
  <c r="AH43" i="1"/>
  <c r="AB46" i="1"/>
  <c r="N43" i="1"/>
  <c r="AI43" i="1"/>
  <c r="Q47" i="1"/>
  <c r="P43" i="1"/>
  <c r="V47" i="1"/>
  <c r="H47" i="1"/>
  <c r="X44" i="1"/>
  <c r="E46" i="1"/>
  <c r="G43" i="1"/>
  <c r="Z43" i="1"/>
  <c r="M47" i="1"/>
  <c r="AP47" i="1"/>
  <c r="AQ44" i="1"/>
  <c r="N47" i="1"/>
  <c r="AM44" i="1"/>
  <c r="G47" i="1"/>
  <c r="V43" i="1"/>
  <c r="AO44" i="1"/>
  <c r="AE47" i="1"/>
  <c r="M43" i="1"/>
  <c r="K47" i="1"/>
  <c r="H46" i="1"/>
  <c r="AB43" i="1"/>
  <c r="J44" i="1"/>
  <c r="X43" i="1"/>
  <c r="R44" i="1"/>
  <c r="AJ47" i="1"/>
  <c r="U43" i="1"/>
  <c r="Z47" i="1"/>
  <c r="AG47" i="1"/>
  <c r="I46" i="1"/>
  <c r="U44" i="1"/>
  <c r="E47" i="1"/>
  <c r="AL44" i="1"/>
  <c r="AJ44" i="1"/>
  <c r="AD46" i="1"/>
  <c r="S47" i="1"/>
  <c r="Y47" i="1"/>
  <c r="R43" i="1"/>
  <c r="I47" i="1"/>
  <c r="AH47" i="1"/>
  <c r="AM46" i="1"/>
  <c r="AF47" i="1"/>
  <c r="H44" i="1"/>
  <c r="O47" i="1"/>
  <c r="AK44" i="1"/>
  <c r="AJ46" i="1"/>
  <c r="AD47" i="1"/>
  <c r="AD43" i="1"/>
  <c r="K46" i="1"/>
  <c r="AC44" i="1"/>
  <c r="AP46" i="1"/>
  <c r="T43" i="1"/>
  <c r="N46" i="1"/>
  <c r="AL47" i="1"/>
  <c r="AH46" i="1"/>
  <c r="S43" i="1"/>
  <c r="P44" i="1"/>
  <c r="L44" i="1"/>
  <c r="AI46" i="1"/>
  <c r="Q46" i="1"/>
  <c r="W46" i="1"/>
  <c r="V44" i="1"/>
  <c r="L47" i="1"/>
  <c r="E43" i="1"/>
  <c r="S46" i="1"/>
  <c r="AD44" i="1"/>
  <c r="S48" i="1" l="1"/>
  <c r="W48" i="1"/>
  <c r="Q48" i="1"/>
  <c r="AI48" i="1"/>
  <c r="AH48" i="1"/>
  <c r="N48" i="1"/>
  <c r="AP48" i="1"/>
  <c r="F48" i="1"/>
  <c r="G48" i="1"/>
  <c r="X48" i="1"/>
  <c r="V48" i="1"/>
  <c r="AQ48" i="1"/>
  <c r="AN48" i="1"/>
  <c r="R48" i="1"/>
  <c r="P48" i="1"/>
  <c r="AE48" i="1"/>
  <c r="AA48" i="1"/>
  <c r="AF48" i="1"/>
  <c r="Z48" i="1"/>
  <c r="M48" i="1"/>
  <c r="J48" i="1"/>
  <c r="T48" i="1"/>
  <c r="U48" i="1"/>
  <c r="AK48" i="1"/>
  <c r="AO48" i="1"/>
  <c r="Y48" i="1"/>
  <c r="AG48" i="1"/>
  <c r="AL48" i="1"/>
  <c r="L48" i="1"/>
  <c r="AC48" i="1"/>
  <c r="O48" i="1"/>
  <c r="K48" i="1"/>
  <c r="AJ48" i="1"/>
  <c r="AD48" i="1"/>
  <c r="I48" i="1"/>
  <c r="H48" i="1"/>
  <c r="E48" i="1"/>
  <c r="AB48" i="1"/>
  <c r="D48" i="1"/>
  <c r="E45" i="1"/>
  <c r="L45" i="1"/>
  <c r="S45" i="1"/>
  <c r="T45" i="1"/>
  <c r="AC45" i="1"/>
  <c r="AD45" i="1"/>
  <c r="AK45" i="1"/>
  <c r="R45" i="1"/>
  <c r="AJ45" i="1"/>
  <c r="AL45" i="1"/>
  <c r="U45" i="1"/>
  <c r="X45" i="1"/>
  <c r="J45" i="1"/>
  <c r="AB45" i="1"/>
  <c r="M45" i="1"/>
  <c r="AO45" i="1"/>
  <c r="V45" i="1"/>
  <c r="AM45" i="1"/>
  <c r="AQ45" i="1"/>
  <c r="Z45" i="1"/>
  <c r="G45" i="1"/>
  <c r="P45" i="1"/>
  <c r="AI45" i="1"/>
  <c r="N45" i="1"/>
  <c r="AH45" i="1"/>
  <c r="H4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<sst xmlns="http://schemas.openxmlformats.org/spreadsheetml/2006/main" count="53" uniqueCount="53">
  <si>
    <t>Number</t>
  </si>
  <si>
    <t>Date&amp;Time</t>
  </si>
  <si>
    <t>Nbr min</t>
  </si>
  <si>
    <t>CH1 - C01</t>
  </si>
  <si>
    <t>CH2 - C02</t>
  </si>
  <si>
    <t>CH3 - C03</t>
  </si>
  <si>
    <t>CH4 - C04</t>
  </si>
  <si>
    <t>CH6 - C06</t>
  </si>
  <si>
    <t>CH7 - C07</t>
  </si>
  <si>
    <t>CH8 - C08</t>
  </si>
  <si>
    <t>CH9 - C09</t>
  </si>
  <si>
    <t>CH10 - C10</t>
  </si>
  <si>
    <t>CH11 - C11</t>
  </si>
  <si>
    <t>CH12 - C12</t>
  </si>
  <si>
    <t>CH13 - C13</t>
  </si>
  <si>
    <t>CH16 - A16</t>
  </si>
  <si>
    <t>CH17 - A17</t>
  </si>
  <si>
    <t>CH18 - A18</t>
  </si>
  <si>
    <t>CH19 - A19</t>
  </si>
  <si>
    <t>CH20 - A20</t>
  </si>
  <si>
    <t>CH21 - A21</t>
  </si>
  <si>
    <t>CH22 - A22</t>
  </si>
  <si>
    <t>CH23 - A23</t>
  </si>
  <si>
    <t>CH24 - A24</t>
  </si>
  <si>
    <t>CH37 - Ambiant 1</t>
  </si>
  <si>
    <t>CH38 - Ambiant 2</t>
  </si>
  <si>
    <t>CH39 - Ambiant 3</t>
  </si>
  <si>
    <t>T</t>
  </si>
  <si>
    <t>CH5 - C05</t>
  </si>
  <si>
    <t>CH15 - C15</t>
  </si>
  <si>
    <t>CH14 - C14</t>
  </si>
  <si>
    <t>CH25 - A25</t>
  </si>
  <si>
    <t>CH26 - A26</t>
  </si>
  <si>
    <t>CH27 - A27</t>
  </si>
  <si>
    <t>CH28 - A28</t>
  </si>
  <si>
    <t>CH29 - A29</t>
  </si>
  <si>
    <t>CH30 - A30</t>
  </si>
  <si>
    <t>CH31 - B31</t>
  </si>
  <si>
    <t>CH32 -  B32</t>
  </si>
  <si>
    <t>CH33 - B33</t>
  </si>
  <si>
    <t>CH34 - B34</t>
  </si>
  <si>
    <t>CH35 - B35</t>
  </si>
  <si>
    <t>248A (239A)</t>
  </si>
  <si>
    <t>MAX</t>
  </si>
  <si>
    <t>MIN</t>
  </si>
  <si>
    <t>ΔMaxi-Mini</t>
  </si>
  <si>
    <t>Average on 2h</t>
  </si>
  <si>
    <t>Valeur à t2</t>
  </si>
  <si>
    <t>Δair</t>
  </si>
  <si>
    <t>T1</t>
  </si>
  <si>
    <t>T2</t>
  </si>
  <si>
    <t>CH36</t>
  </si>
  <si>
    <t>CH40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</si>
</sst>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Fill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2" fontId="0" fillId="0" borderId="0" xfId="0" applyNumberFormat="1"/>
    <xf numFmtId="22" fontId="2" fillId="0" borderId="0" xfId="0" applyNumberFormat="1" applyFont="1"/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8" fontId="0" fillId="3" borderId="2" xfId="0" applyNumberFormat="1" applyFill="1" applyBorder="1" applyAlignment="1">
      <alignment horizontal="center" vertical="center"/>
    </xf>
    <xf numFmtId="168" fontId="0" fillId="3" borderId="0" xfId="0" applyNumberFormat="1" applyFill="1" applyBorder="1" applyAlignment="1">
      <alignment horizontal="center" vertical="center"/>
    </xf>
    <xf numFmtId="168" fontId="0" fillId="3" borderId="5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68" fontId="0" fillId="4" borderId="2" xfId="0" applyNumberFormat="1" applyFill="1" applyBorder="1" applyAlignment="1">
      <alignment horizontal="center" vertical="center"/>
    </xf>
    <xf numFmtId="168" fontId="0" fillId="4" borderId="0" xfId="0" applyNumberFormat="1" applyFill="1" applyBorder="1" applyAlignment="1">
      <alignment horizontal="center" vertical="center"/>
    </xf>
    <xf numFmtId="168" fontId="0" fillId="4" borderId="5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68" fontId="0" fillId="5" borderId="2" xfId="0" applyNumberFormat="1" applyFill="1" applyBorder="1" applyAlignment="1">
      <alignment horizontal="center" vertical="center"/>
    </xf>
    <xf numFmtId="168" fontId="0" fillId="5" borderId="0" xfId="0" applyNumberFormat="1" applyFill="1" applyBorder="1" applyAlignment="1">
      <alignment horizontal="center" vertical="center"/>
    </xf>
    <xf numFmtId="168" fontId="0" fillId="5" borderId="5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68" fontId="0" fillId="6" borderId="2" xfId="0" applyNumberFormat="1" applyFill="1" applyBorder="1" applyAlignment="1">
      <alignment horizontal="center" vertical="center"/>
    </xf>
    <xf numFmtId="168" fontId="0" fillId="6" borderId="0" xfId="0" applyNumberFormat="1" applyFill="1" applyBorder="1" applyAlignment="1">
      <alignment horizontal="center" vertical="center"/>
    </xf>
    <xf numFmtId="168" fontId="0" fillId="6" borderId="5" xfId="0" applyNumberForma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68" fontId="0" fillId="3" borderId="3" xfId="0" applyNumberFormat="1" applyFill="1" applyBorder="1" applyAlignment="1">
      <alignment horizontal="center" vertical="center"/>
    </xf>
    <xf numFmtId="168" fontId="0" fillId="3" borderId="9" xfId="0" applyNumberFormat="1" applyFill="1" applyBorder="1" applyAlignment="1">
      <alignment horizontal="center" vertical="center"/>
    </xf>
    <xf numFmtId="168" fontId="0" fillId="3" borderId="6" xfId="0" applyNumberFormat="1" applyFill="1" applyBorder="1" applyAlignment="1">
      <alignment horizontal="center" vertical="center"/>
    </xf>
    <xf numFmtId="168" fontId="0" fillId="4" borderId="3" xfId="0" applyNumberFormat="1" applyFill="1" applyBorder="1" applyAlignment="1">
      <alignment horizontal="center" vertical="center"/>
    </xf>
    <xf numFmtId="168" fontId="0" fillId="4" borderId="9" xfId="0" applyNumberFormat="1" applyFill="1" applyBorder="1" applyAlignment="1">
      <alignment horizontal="center" vertical="center"/>
    </xf>
    <xf numFmtId="168" fontId="0" fillId="4" borderId="6" xfId="0" applyNumberFormat="1" applyFill="1" applyBorder="1" applyAlignment="1">
      <alignment horizontal="center" vertical="center"/>
    </xf>
    <xf numFmtId="168" fontId="0" fillId="5" borderId="3" xfId="0" applyNumberFormat="1" applyFill="1" applyBorder="1" applyAlignment="1">
      <alignment horizontal="center" vertical="center"/>
    </xf>
    <xf numFmtId="168" fontId="0" fillId="5" borderId="9" xfId="0" applyNumberFormat="1" applyFill="1" applyBorder="1" applyAlignment="1">
      <alignment horizontal="center" vertical="center"/>
    </xf>
    <xf numFmtId="168" fontId="0" fillId="5" borderId="6" xfId="0" applyNumberFormat="1" applyFill="1" applyBorder="1" applyAlignment="1">
      <alignment horizontal="center" vertical="center"/>
    </xf>
    <xf numFmtId="168" fontId="0" fillId="6" borderId="3" xfId="0" applyNumberFormat="1" applyFill="1" applyBorder="1" applyAlignment="1">
      <alignment horizontal="center" vertical="center"/>
    </xf>
    <xf numFmtId="168" fontId="0" fillId="6" borderId="9" xfId="0" applyNumberFormat="1" applyFill="1" applyBorder="1" applyAlignment="1">
      <alignment horizontal="center" vertical="center"/>
    </xf>
    <xf numFmtId="168" fontId="0" fillId="6" borderId="6" xfId="0" applyNumberFormat="1" applyFill="1" applyBorder="1" applyAlignment="1">
      <alignment horizontal="center" vertical="center"/>
    </xf>
    <xf numFmtId="0" fontId="0" fillId="7" borderId="2" xfId="0" applyFill="1" applyBorder="1"/>
    <xf numFmtId="0" fontId="0" fillId="7" borderId="0" xfId="0" applyFill="1" applyBorder="1"/>
    <xf numFmtId="0" fontId="0" fillId="7" borderId="5" xfId="0" applyFill="1" applyBorder="1"/>
    <xf numFmtId="0" fontId="2" fillId="7" borderId="2" xfId="0" applyFont="1" applyFill="1" applyBorder="1"/>
    <xf numFmtId="0" fontId="2" fillId="7" borderId="0" xfId="0" applyFont="1" applyFill="1" applyBorder="1"/>
    <xf numFmtId="0" fontId="2" fillId="7" borderId="5" xfId="0" applyFont="1" applyFill="1" applyBorder="1"/>
    <xf numFmtId="0" fontId="0" fillId="7" borderId="3" xfId="0" applyFill="1" applyBorder="1"/>
    <xf numFmtId="0" fontId="0" fillId="7" borderId="9" xfId="0" applyFill="1" applyBorder="1"/>
    <xf numFmtId="0" fontId="0" fillId="7" borderId="6" xfId="0" applyFill="1" applyBorder="1"/>
    <xf numFmtId="0" fontId="0" fillId="8" borderId="2" xfId="0" applyFill="1" applyBorder="1"/>
    <xf numFmtId="0" fontId="0" fillId="8" borderId="0" xfId="0" applyFill="1" applyBorder="1"/>
    <xf numFmtId="0" fontId="0" fillId="8" borderId="5" xfId="0" applyFill="1" applyBorder="1"/>
    <xf numFmtId="0" fontId="2" fillId="8" borderId="2" xfId="0" applyFont="1" applyFill="1" applyBorder="1"/>
    <xf numFmtId="0" fontId="2" fillId="8" borderId="0" xfId="0" applyFont="1" applyFill="1" applyBorder="1"/>
    <xf numFmtId="0" fontId="2" fillId="8" borderId="5" xfId="0" applyFont="1" applyFill="1" applyBorder="1"/>
    <xf numFmtId="0" fontId="0" fillId="8" borderId="3" xfId="0" applyFill="1" applyBorder="1"/>
    <xf numFmtId="0" fontId="0" fillId="8" borderId="9" xfId="0" applyFill="1" applyBorder="1"/>
    <xf numFmtId="0" fontId="0" fillId="8" borderId="6" xfId="0" applyFill="1" applyBorder="1"/>
    <xf numFmtId="0" fontId="0" fillId="9" borderId="2" xfId="0" applyFill="1" applyBorder="1"/>
    <xf numFmtId="0" fontId="0" fillId="9" borderId="0" xfId="0" applyFill="1" applyBorder="1"/>
    <xf numFmtId="0" fontId="0" fillId="9" borderId="5" xfId="0" applyFill="1" applyBorder="1"/>
    <xf numFmtId="0" fontId="2" fillId="9" borderId="2" xfId="0" applyFont="1" applyFill="1" applyBorder="1"/>
    <xf numFmtId="0" fontId="2" fillId="9" borderId="0" xfId="0" applyFont="1" applyFill="1" applyBorder="1"/>
    <xf numFmtId="0" fontId="2" fillId="9" borderId="5" xfId="0" applyFont="1" applyFill="1" applyBorder="1"/>
    <xf numFmtId="0" fontId="0" fillId="9" borderId="3" xfId="0" applyFill="1" applyBorder="1"/>
    <xf numFmtId="0" fontId="0" fillId="9" borderId="9" xfId="0" applyFill="1" applyBorder="1"/>
    <xf numFmtId="0" fontId="0" fillId="9" borderId="6" xfId="0" applyFill="1" applyBorder="1"/>
    <xf numFmtId="0" fontId="0" fillId="10" borderId="2" xfId="0" applyFill="1" applyBorder="1"/>
    <xf numFmtId="0" fontId="0" fillId="10" borderId="0" xfId="0" applyFill="1" applyBorder="1"/>
    <xf numFmtId="0" fontId="0" fillId="10" borderId="5" xfId="0" applyFill="1" applyBorder="1"/>
    <xf numFmtId="0" fontId="2" fillId="10" borderId="2" xfId="0" applyFont="1" applyFill="1" applyBorder="1"/>
    <xf numFmtId="0" fontId="2" fillId="10" borderId="0" xfId="0" applyFont="1" applyFill="1" applyBorder="1"/>
    <xf numFmtId="0" fontId="2" fillId="10" borderId="5" xfId="0" applyFont="1" applyFill="1" applyBorder="1"/>
    <xf numFmtId="0" fontId="0" fillId="10" borderId="3" xfId="0" applyFill="1" applyBorder="1"/>
    <xf numFmtId="0" fontId="0" fillId="10" borderId="9" xfId="0" applyFill="1" applyBorder="1"/>
    <xf numFmtId="0" fontId="0" fillId="10" borderId="6" xfId="0" applyFill="1" applyBorder="1"/>
    <xf numFmtId="0" fontId="2" fillId="6" borderId="10" xfId="0" applyFont="1" applyFill="1" applyBorder="1"/>
    <xf numFmtId="0" fontId="2" fillId="6" borderId="11" xfId="0" applyFont="1" applyFill="1" applyBorder="1"/>
    <xf numFmtId="0" fontId="2" fillId="6" borderId="12" xfId="0" applyFont="1" applyFill="1" applyBorder="1"/>
    <xf numFmtId="0" fontId="5" fillId="5" borderId="10" xfId="0" applyFont="1" applyFill="1" applyBorder="1"/>
    <xf numFmtId="0" fontId="5" fillId="5" borderId="11" xfId="0" applyFont="1" applyFill="1" applyBorder="1"/>
    <xf numFmtId="0" fontId="2" fillId="5" borderId="12" xfId="0" applyFont="1" applyFill="1" applyBorder="1"/>
    <xf numFmtId="0" fontId="2" fillId="4" borderId="10" xfId="0" applyFont="1" applyFill="1" applyBorder="1"/>
    <xf numFmtId="0" fontId="2" fillId="4" borderId="11" xfId="0" applyFont="1" applyFill="1" applyBorder="1"/>
    <xf numFmtId="0" fontId="5" fillId="4" borderId="11" xfId="0" applyFont="1" applyFill="1" applyBorder="1"/>
    <xf numFmtId="0" fontId="5" fillId="4" borderId="12" xfId="0" applyFont="1" applyFill="1" applyBorder="1"/>
    <xf numFmtId="0" fontId="2" fillId="3" borderId="10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ECH!$D$1</c:f>
              <c:strCache>
                <c:ptCount val="1"/>
                <c:pt idx="0">
                  <c:v>CH1 - C01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ECH!$D$2:$D$41</c:f>
              <c:numCache>
                <c:formatCode>General</c:formatCode>
                <c:ptCount val="40"/>
                <c:pt idx="0">
                  <c:v>52.2</c:v>
                </c:pt>
                <c:pt idx="1">
                  <c:v>52.2</c:v>
                </c:pt>
                <c:pt idx="2">
                  <c:v>52.2</c:v>
                </c:pt>
                <c:pt idx="3">
                  <c:v>52.2</c:v>
                </c:pt>
                <c:pt idx="4">
                  <c:v>52.1</c:v>
                </c:pt>
                <c:pt idx="5">
                  <c:v>52.2</c:v>
                </c:pt>
                <c:pt idx="6">
                  <c:v>52.1</c:v>
                </c:pt>
                <c:pt idx="7">
                  <c:v>52.1</c:v>
                </c:pt>
                <c:pt idx="8">
                  <c:v>52.1</c:v>
                </c:pt>
                <c:pt idx="9">
                  <c:v>52.1</c:v>
                </c:pt>
                <c:pt idx="10">
                  <c:v>52.1</c:v>
                </c:pt>
                <c:pt idx="11">
                  <c:v>52.2</c:v>
                </c:pt>
                <c:pt idx="12">
                  <c:v>52.2</c:v>
                </c:pt>
                <c:pt idx="13">
                  <c:v>52.2</c:v>
                </c:pt>
                <c:pt idx="14">
                  <c:v>52.1</c:v>
                </c:pt>
                <c:pt idx="15">
                  <c:v>52.1</c:v>
                </c:pt>
                <c:pt idx="16">
                  <c:v>52.1</c:v>
                </c:pt>
                <c:pt idx="17">
                  <c:v>52.2</c:v>
                </c:pt>
                <c:pt idx="18">
                  <c:v>52.2</c:v>
                </c:pt>
                <c:pt idx="19">
                  <c:v>52.2</c:v>
                </c:pt>
                <c:pt idx="20">
                  <c:v>52.1</c:v>
                </c:pt>
                <c:pt idx="21">
                  <c:v>52.2</c:v>
                </c:pt>
                <c:pt idx="22">
                  <c:v>52.2</c:v>
                </c:pt>
                <c:pt idx="23">
                  <c:v>52.2</c:v>
                </c:pt>
                <c:pt idx="24">
                  <c:v>52.2</c:v>
                </c:pt>
                <c:pt idx="25">
                  <c:v>52.2</c:v>
                </c:pt>
                <c:pt idx="26">
                  <c:v>52.2</c:v>
                </c:pt>
                <c:pt idx="27">
                  <c:v>52.2</c:v>
                </c:pt>
                <c:pt idx="28">
                  <c:v>52.1</c:v>
                </c:pt>
                <c:pt idx="29">
                  <c:v>52.2</c:v>
                </c:pt>
                <c:pt idx="30">
                  <c:v>52.3</c:v>
                </c:pt>
                <c:pt idx="31">
                  <c:v>52.2</c:v>
                </c:pt>
                <c:pt idx="32">
                  <c:v>52.2</c:v>
                </c:pt>
                <c:pt idx="33">
                  <c:v>52.1</c:v>
                </c:pt>
                <c:pt idx="34">
                  <c:v>52.1</c:v>
                </c:pt>
                <c:pt idx="35">
                  <c:v>52</c:v>
                </c:pt>
                <c:pt idx="36">
                  <c:v>52.1</c:v>
                </c:pt>
                <c:pt idx="37">
                  <c:v>52</c:v>
                </c:pt>
                <c:pt idx="38">
                  <c:v>51.9</c:v>
                </c:pt>
                <c:pt idx="39">
                  <c:v>51.9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2A-4EF3-B7D5-0AD514955F49}"/>
            </c:ext>
          </c:extLst>
        </c:ser>
        <c:ser>
          <c:idx val="1"/>
          <c:order val="1"/>
          <c:tx>
            <c:strRef>
              <c:f>ECH!$E$1</c:f>
              <c:strCache>
                <c:ptCount val="1"/>
                <c:pt idx="0">
                  <c:v>CH2 - C02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ECH!$E$2:$E$41</c:f>
              <c:numCache>
                <c:formatCode>General</c:formatCode>
                <c:ptCount val="40"/>
                <c:pt idx="0">
                  <c:v>74.5</c:v>
                </c:pt>
                <c:pt idx="1">
                  <c:v>74.5</c:v>
                </c:pt>
                <c:pt idx="2">
                  <c:v>74.5</c:v>
                </c:pt>
                <c:pt idx="3">
                  <c:v>74.5</c:v>
                </c:pt>
                <c:pt idx="4">
                  <c:v>74.5</c:v>
                </c:pt>
                <c:pt idx="5">
                  <c:v>74.5</c:v>
                </c:pt>
                <c:pt idx="6">
                  <c:v>74.400000000000006</c:v>
                </c:pt>
                <c:pt idx="7">
                  <c:v>74.400000000000006</c:v>
                </c:pt>
                <c:pt idx="8">
                  <c:v>74.3</c:v>
                </c:pt>
                <c:pt idx="9">
                  <c:v>74.3</c:v>
                </c:pt>
                <c:pt idx="10">
                  <c:v>74.400000000000006</c:v>
                </c:pt>
                <c:pt idx="11">
                  <c:v>74.5</c:v>
                </c:pt>
                <c:pt idx="12">
                  <c:v>74.5</c:v>
                </c:pt>
                <c:pt idx="13">
                  <c:v>74.5</c:v>
                </c:pt>
                <c:pt idx="14">
                  <c:v>74.5</c:v>
                </c:pt>
                <c:pt idx="15">
                  <c:v>74.5</c:v>
                </c:pt>
                <c:pt idx="16">
                  <c:v>74.5</c:v>
                </c:pt>
                <c:pt idx="17">
                  <c:v>74.5</c:v>
                </c:pt>
                <c:pt idx="18">
                  <c:v>74.599999999999994</c:v>
                </c:pt>
                <c:pt idx="19">
                  <c:v>74.599999999999994</c:v>
                </c:pt>
                <c:pt idx="20">
                  <c:v>74.599999999999994</c:v>
                </c:pt>
                <c:pt idx="21">
                  <c:v>74.599999999999994</c:v>
                </c:pt>
                <c:pt idx="22">
                  <c:v>74.599999999999994</c:v>
                </c:pt>
                <c:pt idx="23">
                  <c:v>74.599999999999994</c:v>
                </c:pt>
                <c:pt idx="24">
                  <c:v>74.599999999999994</c:v>
                </c:pt>
                <c:pt idx="25">
                  <c:v>74.599999999999994</c:v>
                </c:pt>
                <c:pt idx="26">
                  <c:v>74.599999999999994</c:v>
                </c:pt>
                <c:pt idx="27">
                  <c:v>74.599999999999994</c:v>
                </c:pt>
                <c:pt idx="28">
                  <c:v>74.7</c:v>
                </c:pt>
                <c:pt idx="29">
                  <c:v>74.7</c:v>
                </c:pt>
                <c:pt idx="30">
                  <c:v>74.7</c:v>
                </c:pt>
                <c:pt idx="31">
                  <c:v>74.7</c:v>
                </c:pt>
                <c:pt idx="32">
                  <c:v>74.599999999999994</c:v>
                </c:pt>
                <c:pt idx="33">
                  <c:v>74.5</c:v>
                </c:pt>
                <c:pt idx="34">
                  <c:v>74.400000000000006</c:v>
                </c:pt>
                <c:pt idx="35">
                  <c:v>74.400000000000006</c:v>
                </c:pt>
                <c:pt idx="36">
                  <c:v>74.400000000000006</c:v>
                </c:pt>
                <c:pt idx="37">
                  <c:v>74.3</c:v>
                </c:pt>
                <c:pt idx="38">
                  <c:v>74.2</c:v>
                </c:pt>
                <c:pt idx="39">
                  <c:v>74.2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2A-4EF3-B7D5-0AD514955F49}"/>
            </c:ext>
          </c:extLst>
        </c:ser>
        <c:ser>
          <c:idx val="2"/>
          <c:order val="2"/>
          <c:tx>
            <c:strRef>
              <c:f>ECH!$F$1</c:f>
              <c:strCache>
                <c:ptCount val="1"/>
                <c:pt idx="0">
                  <c:v>CH3 - C03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ECH!$F$2:$F$41</c:f>
              <c:numCache>
                <c:formatCode>General</c:formatCode>
                <c:ptCount val="40"/>
                <c:pt idx="0">
                  <c:v>96.5</c:v>
                </c:pt>
                <c:pt idx="1">
                  <c:v>96.5</c:v>
                </c:pt>
                <c:pt idx="2">
                  <c:v>96.5</c:v>
                </c:pt>
                <c:pt idx="3">
                  <c:v>96.5</c:v>
                </c:pt>
                <c:pt idx="4">
                  <c:v>96.4</c:v>
                </c:pt>
                <c:pt idx="5">
                  <c:v>96.5</c:v>
                </c:pt>
                <c:pt idx="6">
                  <c:v>96.4</c:v>
                </c:pt>
                <c:pt idx="7">
                  <c:v>96.4</c:v>
                </c:pt>
                <c:pt idx="8">
                  <c:v>96.3</c:v>
                </c:pt>
                <c:pt idx="9">
                  <c:v>96.2</c:v>
                </c:pt>
                <c:pt idx="10">
                  <c:v>96.3</c:v>
                </c:pt>
                <c:pt idx="11">
                  <c:v>96.4</c:v>
                </c:pt>
                <c:pt idx="12">
                  <c:v>96.4</c:v>
                </c:pt>
                <c:pt idx="13">
                  <c:v>96.4</c:v>
                </c:pt>
                <c:pt idx="14">
                  <c:v>96.4</c:v>
                </c:pt>
                <c:pt idx="15">
                  <c:v>96.4</c:v>
                </c:pt>
                <c:pt idx="16">
                  <c:v>96.5</c:v>
                </c:pt>
                <c:pt idx="17">
                  <c:v>96.5</c:v>
                </c:pt>
                <c:pt idx="18">
                  <c:v>96.6</c:v>
                </c:pt>
                <c:pt idx="19">
                  <c:v>96.6</c:v>
                </c:pt>
                <c:pt idx="20">
                  <c:v>96.6</c:v>
                </c:pt>
                <c:pt idx="21">
                  <c:v>96.5</c:v>
                </c:pt>
                <c:pt idx="22">
                  <c:v>96.6</c:v>
                </c:pt>
                <c:pt idx="23">
                  <c:v>96.6</c:v>
                </c:pt>
                <c:pt idx="24">
                  <c:v>96.6</c:v>
                </c:pt>
                <c:pt idx="25">
                  <c:v>96.6</c:v>
                </c:pt>
                <c:pt idx="26">
                  <c:v>96.6</c:v>
                </c:pt>
                <c:pt idx="27">
                  <c:v>96.7</c:v>
                </c:pt>
                <c:pt idx="28">
                  <c:v>96.7</c:v>
                </c:pt>
                <c:pt idx="29">
                  <c:v>96.6</c:v>
                </c:pt>
                <c:pt idx="30">
                  <c:v>96.7</c:v>
                </c:pt>
                <c:pt idx="31">
                  <c:v>96.7</c:v>
                </c:pt>
                <c:pt idx="32">
                  <c:v>96.6</c:v>
                </c:pt>
                <c:pt idx="33">
                  <c:v>96.5</c:v>
                </c:pt>
                <c:pt idx="34">
                  <c:v>96.4</c:v>
                </c:pt>
                <c:pt idx="35">
                  <c:v>96.3</c:v>
                </c:pt>
                <c:pt idx="36">
                  <c:v>96.3</c:v>
                </c:pt>
                <c:pt idx="37">
                  <c:v>96.2</c:v>
                </c:pt>
                <c:pt idx="38">
                  <c:v>96.1</c:v>
                </c:pt>
                <c:pt idx="39">
                  <c:v>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2A-4EF3-B7D5-0AD514955F49}"/>
            </c:ext>
          </c:extLst>
        </c:ser>
        <c:ser>
          <c:idx val="3"/>
          <c:order val="3"/>
          <c:tx>
            <c:strRef>
              <c:f>ECH!$G$1</c:f>
              <c:strCache>
                <c:ptCount val="1"/>
                <c:pt idx="0">
                  <c:v>CH4 - C04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ECH!$G$2:$G$41</c:f>
              <c:numCache>
                <c:formatCode>General</c:formatCode>
                <c:ptCount val="40"/>
                <c:pt idx="0">
                  <c:v>93</c:v>
                </c:pt>
                <c:pt idx="1">
                  <c:v>93</c:v>
                </c:pt>
                <c:pt idx="2">
                  <c:v>93.1</c:v>
                </c:pt>
                <c:pt idx="3">
                  <c:v>93</c:v>
                </c:pt>
                <c:pt idx="4">
                  <c:v>93</c:v>
                </c:pt>
                <c:pt idx="5">
                  <c:v>93.1</c:v>
                </c:pt>
                <c:pt idx="6">
                  <c:v>93</c:v>
                </c:pt>
                <c:pt idx="7">
                  <c:v>93</c:v>
                </c:pt>
                <c:pt idx="8">
                  <c:v>92.9</c:v>
                </c:pt>
                <c:pt idx="9">
                  <c:v>92.9</c:v>
                </c:pt>
                <c:pt idx="10">
                  <c:v>93</c:v>
                </c:pt>
                <c:pt idx="11">
                  <c:v>93.1</c:v>
                </c:pt>
                <c:pt idx="12">
                  <c:v>93</c:v>
                </c:pt>
                <c:pt idx="13">
                  <c:v>93</c:v>
                </c:pt>
                <c:pt idx="14">
                  <c:v>93</c:v>
                </c:pt>
                <c:pt idx="15">
                  <c:v>93.1</c:v>
                </c:pt>
                <c:pt idx="16">
                  <c:v>93.1</c:v>
                </c:pt>
                <c:pt idx="17">
                  <c:v>93.2</c:v>
                </c:pt>
                <c:pt idx="18">
                  <c:v>93.2</c:v>
                </c:pt>
                <c:pt idx="19">
                  <c:v>93.2</c:v>
                </c:pt>
                <c:pt idx="20">
                  <c:v>93.2</c:v>
                </c:pt>
                <c:pt idx="21">
                  <c:v>93.2</c:v>
                </c:pt>
                <c:pt idx="22">
                  <c:v>93.2</c:v>
                </c:pt>
                <c:pt idx="23">
                  <c:v>93.2</c:v>
                </c:pt>
                <c:pt idx="24">
                  <c:v>93.2</c:v>
                </c:pt>
                <c:pt idx="25">
                  <c:v>93.2</c:v>
                </c:pt>
                <c:pt idx="26">
                  <c:v>93.2</c:v>
                </c:pt>
                <c:pt idx="27">
                  <c:v>93.3</c:v>
                </c:pt>
                <c:pt idx="28">
                  <c:v>93.3</c:v>
                </c:pt>
                <c:pt idx="29">
                  <c:v>93.3</c:v>
                </c:pt>
                <c:pt idx="30">
                  <c:v>93.3</c:v>
                </c:pt>
                <c:pt idx="31">
                  <c:v>93.3</c:v>
                </c:pt>
                <c:pt idx="32">
                  <c:v>93.3</c:v>
                </c:pt>
                <c:pt idx="33">
                  <c:v>93.2</c:v>
                </c:pt>
                <c:pt idx="34">
                  <c:v>93.1</c:v>
                </c:pt>
                <c:pt idx="35">
                  <c:v>93</c:v>
                </c:pt>
                <c:pt idx="36">
                  <c:v>93</c:v>
                </c:pt>
                <c:pt idx="37">
                  <c:v>93</c:v>
                </c:pt>
                <c:pt idx="38">
                  <c:v>93</c:v>
                </c:pt>
                <c:pt idx="39">
                  <c:v>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2A-4EF3-B7D5-0AD514955F49}"/>
            </c:ext>
          </c:extLst>
        </c:ser>
        <c:ser>
          <c:idx val="4"/>
          <c:order val="4"/>
          <c:tx>
            <c:strRef>
              <c:f>ECH!$H$1</c:f>
              <c:strCache>
                <c:ptCount val="1"/>
                <c:pt idx="0">
                  <c:v>CH5 - C05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ECH!$H$2:$H$41</c:f>
              <c:numCache>
                <c:formatCode>General</c:formatCode>
                <c:ptCount val="40"/>
                <c:pt idx="0">
                  <c:v>85.2</c:v>
                </c:pt>
                <c:pt idx="1">
                  <c:v>85.2</c:v>
                </c:pt>
                <c:pt idx="2">
                  <c:v>85.2</c:v>
                </c:pt>
                <c:pt idx="3">
                  <c:v>85.2</c:v>
                </c:pt>
                <c:pt idx="4">
                  <c:v>85.2</c:v>
                </c:pt>
                <c:pt idx="5">
                  <c:v>85.2</c:v>
                </c:pt>
                <c:pt idx="6">
                  <c:v>85.2</c:v>
                </c:pt>
                <c:pt idx="7">
                  <c:v>85.2</c:v>
                </c:pt>
                <c:pt idx="8">
                  <c:v>85.1</c:v>
                </c:pt>
                <c:pt idx="9">
                  <c:v>85.1</c:v>
                </c:pt>
                <c:pt idx="10">
                  <c:v>85.2</c:v>
                </c:pt>
                <c:pt idx="11">
                  <c:v>85.2</c:v>
                </c:pt>
                <c:pt idx="12">
                  <c:v>85.2</c:v>
                </c:pt>
                <c:pt idx="13">
                  <c:v>85.1</c:v>
                </c:pt>
                <c:pt idx="14">
                  <c:v>85.1</c:v>
                </c:pt>
                <c:pt idx="15">
                  <c:v>85.2</c:v>
                </c:pt>
                <c:pt idx="16">
                  <c:v>85.2</c:v>
                </c:pt>
                <c:pt idx="17">
                  <c:v>85.2</c:v>
                </c:pt>
                <c:pt idx="18">
                  <c:v>85.2</c:v>
                </c:pt>
                <c:pt idx="19">
                  <c:v>85.2</c:v>
                </c:pt>
                <c:pt idx="20">
                  <c:v>85.2</c:v>
                </c:pt>
                <c:pt idx="21">
                  <c:v>85.2</c:v>
                </c:pt>
                <c:pt idx="22">
                  <c:v>85.2</c:v>
                </c:pt>
                <c:pt idx="23">
                  <c:v>85.2</c:v>
                </c:pt>
                <c:pt idx="24">
                  <c:v>85.2</c:v>
                </c:pt>
                <c:pt idx="25">
                  <c:v>85.2</c:v>
                </c:pt>
                <c:pt idx="26">
                  <c:v>85.2</c:v>
                </c:pt>
                <c:pt idx="27">
                  <c:v>85.2</c:v>
                </c:pt>
                <c:pt idx="28">
                  <c:v>85.2</c:v>
                </c:pt>
                <c:pt idx="29">
                  <c:v>85.2</c:v>
                </c:pt>
                <c:pt idx="30">
                  <c:v>85.2</c:v>
                </c:pt>
                <c:pt idx="31">
                  <c:v>85.2</c:v>
                </c:pt>
                <c:pt idx="32">
                  <c:v>85.2</c:v>
                </c:pt>
                <c:pt idx="33">
                  <c:v>85.1</c:v>
                </c:pt>
                <c:pt idx="34">
                  <c:v>85.1</c:v>
                </c:pt>
                <c:pt idx="35">
                  <c:v>85</c:v>
                </c:pt>
                <c:pt idx="36">
                  <c:v>85.1</c:v>
                </c:pt>
                <c:pt idx="37">
                  <c:v>85.1</c:v>
                </c:pt>
                <c:pt idx="38">
                  <c:v>85</c:v>
                </c:pt>
                <c:pt idx="39">
                  <c:v>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C2A-4EF3-B7D5-0AD514955F49}"/>
            </c:ext>
          </c:extLst>
        </c:ser>
        <c:ser>
          <c:idx val="5"/>
          <c:order val="5"/>
          <c:tx>
            <c:strRef>
              <c:f>ECH!$I$1</c:f>
              <c:strCache>
                <c:ptCount val="1"/>
                <c:pt idx="0">
                  <c:v>CH6 - C06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ECH!$I$2:$I$41</c:f>
              <c:numCache>
                <c:formatCode>General</c:formatCode>
                <c:ptCount val="40"/>
                <c:pt idx="0">
                  <c:v>85.9</c:v>
                </c:pt>
                <c:pt idx="1">
                  <c:v>85.9</c:v>
                </c:pt>
                <c:pt idx="2">
                  <c:v>85.9</c:v>
                </c:pt>
                <c:pt idx="3">
                  <c:v>85.9</c:v>
                </c:pt>
                <c:pt idx="4">
                  <c:v>85.8</c:v>
                </c:pt>
                <c:pt idx="5">
                  <c:v>85.8</c:v>
                </c:pt>
                <c:pt idx="6">
                  <c:v>85.8</c:v>
                </c:pt>
                <c:pt idx="7">
                  <c:v>85.8</c:v>
                </c:pt>
                <c:pt idx="8">
                  <c:v>85.8</c:v>
                </c:pt>
                <c:pt idx="9">
                  <c:v>85.8</c:v>
                </c:pt>
                <c:pt idx="10">
                  <c:v>85.8</c:v>
                </c:pt>
                <c:pt idx="11">
                  <c:v>85.9</c:v>
                </c:pt>
                <c:pt idx="12">
                  <c:v>85.8</c:v>
                </c:pt>
                <c:pt idx="13">
                  <c:v>85.8</c:v>
                </c:pt>
                <c:pt idx="14">
                  <c:v>85.8</c:v>
                </c:pt>
                <c:pt idx="15">
                  <c:v>85.9</c:v>
                </c:pt>
                <c:pt idx="16">
                  <c:v>85.9</c:v>
                </c:pt>
                <c:pt idx="17">
                  <c:v>85.9</c:v>
                </c:pt>
                <c:pt idx="18">
                  <c:v>85.9</c:v>
                </c:pt>
                <c:pt idx="19">
                  <c:v>85.9</c:v>
                </c:pt>
                <c:pt idx="20">
                  <c:v>85.9</c:v>
                </c:pt>
                <c:pt idx="21">
                  <c:v>85.8</c:v>
                </c:pt>
                <c:pt idx="22">
                  <c:v>85.9</c:v>
                </c:pt>
                <c:pt idx="23">
                  <c:v>85.9</c:v>
                </c:pt>
                <c:pt idx="24">
                  <c:v>85.9</c:v>
                </c:pt>
                <c:pt idx="25">
                  <c:v>85.9</c:v>
                </c:pt>
                <c:pt idx="26">
                  <c:v>85.8</c:v>
                </c:pt>
                <c:pt idx="27">
                  <c:v>85.9</c:v>
                </c:pt>
                <c:pt idx="28">
                  <c:v>85.9</c:v>
                </c:pt>
                <c:pt idx="29">
                  <c:v>85.9</c:v>
                </c:pt>
                <c:pt idx="30">
                  <c:v>85.9</c:v>
                </c:pt>
                <c:pt idx="31">
                  <c:v>85.9</c:v>
                </c:pt>
                <c:pt idx="32">
                  <c:v>85.9</c:v>
                </c:pt>
                <c:pt idx="33">
                  <c:v>85.7</c:v>
                </c:pt>
                <c:pt idx="34">
                  <c:v>85.8</c:v>
                </c:pt>
                <c:pt idx="35">
                  <c:v>85.7</c:v>
                </c:pt>
                <c:pt idx="36">
                  <c:v>85.8</c:v>
                </c:pt>
                <c:pt idx="37">
                  <c:v>85.8</c:v>
                </c:pt>
                <c:pt idx="38">
                  <c:v>85.7</c:v>
                </c:pt>
                <c:pt idx="39">
                  <c:v>85.7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C2A-4EF3-B7D5-0AD514955F49}"/>
            </c:ext>
          </c:extLst>
        </c:ser>
        <c:ser>
          <c:idx val="6"/>
          <c:order val="6"/>
          <c:tx>
            <c:strRef>
              <c:f>ECH!$J$1</c:f>
              <c:strCache>
                <c:ptCount val="1"/>
                <c:pt idx="0">
                  <c:v>CH7 - C07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ECH!$J$2:$J$41</c:f>
              <c:numCache>
                <c:formatCode>General</c:formatCode>
                <c:ptCount val="40"/>
                <c:pt idx="0">
                  <c:v>85.5</c:v>
                </c:pt>
                <c:pt idx="1">
                  <c:v>85.5</c:v>
                </c:pt>
                <c:pt idx="2">
                  <c:v>85.5</c:v>
                </c:pt>
                <c:pt idx="3">
                  <c:v>85.5</c:v>
                </c:pt>
                <c:pt idx="4">
                  <c:v>85.5</c:v>
                </c:pt>
                <c:pt idx="5">
                  <c:v>85.5</c:v>
                </c:pt>
                <c:pt idx="6">
                  <c:v>85.4</c:v>
                </c:pt>
                <c:pt idx="7">
                  <c:v>85.3</c:v>
                </c:pt>
                <c:pt idx="8">
                  <c:v>85.4</c:v>
                </c:pt>
                <c:pt idx="9">
                  <c:v>85.4</c:v>
                </c:pt>
                <c:pt idx="10">
                  <c:v>85.4</c:v>
                </c:pt>
                <c:pt idx="11">
                  <c:v>85.5</c:v>
                </c:pt>
                <c:pt idx="12">
                  <c:v>85.5</c:v>
                </c:pt>
                <c:pt idx="13">
                  <c:v>85.3</c:v>
                </c:pt>
                <c:pt idx="14">
                  <c:v>85.4</c:v>
                </c:pt>
                <c:pt idx="15">
                  <c:v>85.5</c:v>
                </c:pt>
                <c:pt idx="16">
                  <c:v>85.5</c:v>
                </c:pt>
                <c:pt idx="17">
                  <c:v>85.4</c:v>
                </c:pt>
                <c:pt idx="18">
                  <c:v>85.5</c:v>
                </c:pt>
                <c:pt idx="19">
                  <c:v>85.5</c:v>
                </c:pt>
                <c:pt idx="20">
                  <c:v>85.5</c:v>
                </c:pt>
                <c:pt idx="21">
                  <c:v>85.4</c:v>
                </c:pt>
                <c:pt idx="22">
                  <c:v>85.5</c:v>
                </c:pt>
                <c:pt idx="23">
                  <c:v>85.5</c:v>
                </c:pt>
                <c:pt idx="24">
                  <c:v>85.5</c:v>
                </c:pt>
                <c:pt idx="25">
                  <c:v>85.4</c:v>
                </c:pt>
                <c:pt idx="26">
                  <c:v>85.5</c:v>
                </c:pt>
                <c:pt idx="27">
                  <c:v>85.5</c:v>
                </c:pt>
                <c:pt idx="28">
                  <c:v>85.5</c:v>
                </c:pt>
                <c:pt idx="29">
                  <c:v>85.5</c:v>
                </c:pt>
                <c:pt idx="30">
                  <c:v>85.5</c:v>
                </c:pt>
                <c:pt idx="31">
                  <c:v>85.5</c:v>
                </c:pt>
                <c:pt idx="32">
                  <c:v>85.4</c:v>
                </c:pt>
                <c:pt idx="33">
                  <c:v>85.4</c:v>
                </c:pt>
                <c:pt idx="34">
                  <c:v>85.4</c:v>
                </c:pt>
                <c:pt idx="35">
                  <c:v>85.3</c:v>
                </c:pt>
                <c:pt idx="36">
                  <c:v>85.4</c:v>
                </c:pt>
                <c:pt idx="37">
                  <c:v>85.4</c:v>
                </c:pt>
                <c:pt idx="38">
                  <c:v>85.4</c:v>
                </c:pt>
                <c:pt idx="39">
                  <c:v>85.3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C2A-4EF3-B7D5-0AD514955F49}"/>
            </c:ext>
          </c:extLst>
        </c:ser>
        <c:ser>
          <c:idx val="7"/>
          <c:order val="7"/>
          <c:tx>
            <c:strRef>
              <c:f>ECH!$K$1</c:f>
              <c:strCache>
                <c:ptCount val="1"/>
                <c:pt idx="0">
                  <c:v>CH8 - C08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ECH!$K$2:$K$41</c:f>
              <c:numCache>
                <c:formatCode>General</c:formatCode>
                <c:ptCount val="40"/>
                <c:pt idx="0">
                  <c:v>84.9</c:v>
                </c:pt>
                <c:pt idx="1">
                  <c:v>84.8</c:v>
                </c:pt>
                <c:pt idx="2">
                  <c:v>84.8</c:v>
                </c:pt>
                <c:pt idx="3">
                  <c:v>84.8</c:v>
                </c:pt>
                <c:pt idx="4">
                  <c:v>84.8</c:v>
                </c:pt>
                <c:pt idx="5">
                  <c:v>84.8</c:v>
                </c:pt>
                <c:pt idx="6">
                  <c:v>84.8</c:v>
                </c:pt>
                <c:pt idx="7">
                  <c:v>84.8</c:v>
                </c:pt>
                <c:pt idx="8">
                  <c:v>84.7</c:v>
                </c:pt>
                <c:pt idx="9">
                  <c:v>84.7</c:v>
                </c:pt>
                <c:pt idx="10">
                  <c:v>84.7</c:v>
                </c:pt>
                <c:pt idx="11">
                  <c:v>84.8</c:v>
                </c:pt>
                <c:pt idx="12">
                  <c:v>84.8</c:v>
                </c:pt>
                <c:pt idx="13">
                  <c:v>84.8</c:v>
                </c:pt>
                <c:pt idx="14">
                  <c:v>84.8</c:v>
                </c:pt>
                <c:pt idx="15">
                  <c:v>84.8</c:v>
                </c:pt>
                <c:pt idx="16">
                  <c:v>84.9</c:v>
                </c:pt>
                <c:pt idx="17">
                  <c:v>84.9</c:v>
                </c:pt>
                <c:pt idx="18">
                  <c:v>84.9</c:v>
                </c:pt>
                <c:pt idx="19">
                  <c:v>84.8</c:v>
                </c:pt>
                <c:pt idx="20">
                  <c:v>84.8</c:v>
                </c:pt>
                <c:pt idx="21">
                  <c:v>84.7</c:v>
                </c:pt>
                <c:pt idx="22">
                  <c:v>84.9</c:v>
                </c:pt>
                <c:pt idx="23">
                  <c:v>84.9</c:v>
                </c:pt>
                <c:pt idx="24">
                  <c:v>84.8</c:v>
                </c:pt>
                <c:pt idx="25">
                  <c:v>84.8</c:v>
                </c:pt>
                <c:pt idx="26">
                  <c:v>84.9</c:v>
                </c:pt>
                <c:pt idx="27">
                  <c:v>84.9</c:v>
                </c:pt>
                <c:pt idx="28">
                  <c:v>84.9</c:v>
                </c:pt>
                <c:pt idx="29">
                  <c:v>84.8</c:v>
                </c:pt>
                <c:pt idx="30">
                  <c:v>84.8</c:v>
                </c:pt>
                <c:pt idx="31">
                  <c:v>84.9</c:v>
                </c:pt>
                <c:pt idx="32">
                  <c:v>84.7</c:v>
                </c:pt>
                <c:pt idx="33">
                  <c:v>84.7</c:v>
                </c:pt>
                <c:pt idx="34">
                  <c:v>84.7</c:v>
                </c:pt>
                <c:pt idx="35">
                  <c:v>84.7</c:v>
                </c:pt>
                <c:pt idx="36">
                  <c:v>84.7</c:v>
                </c:pt>
                <c:pt idx="37">
                  <c:v>84.8</c:v>
                </c:pt>
                <c:pt idx="38">
                  <c:v>84.8</c:v>
                </c:pt>
                <c:pt idx="39">
                  <c:v>84.7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C2A-4EF3-B7D5-0AD514955F49}"/>
            </c:ext>
          </c:extLst>
        </c:ser>
        <c:ser>
          <c:idx val="8"/>
          <c:order val="8"/>
          <c:tx>
            <c:strRef>
              <c:f>ECH!$L$1</c:f>
              <c:strCache>
                <c:ptCount val="1"/>
                <c:pt idx="0">
                  <c:v>CH9 - C09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ECH!$L$2:$L$41</c:f>
              <c:numCache>
                <c:formatCode>General</c:formatCode>
                <c:ptCount val="40"/>
                <c:pt idx="0">
                  <c:v>84.8</c:v>
                </c:pt>
                <c:pt idx="1">
                  <c:v>84.7</c:v>
                </c:pt>
                <c:pt idx="2">
                  <c:v>84.7</c:v>
                </c:pt>
                <c:pt idx="3">
                  <c:v>84.8</c:v>
                </c:pt>
                <c:pt idx="4">
                  <c:v>84.7</c:v>
                </c:pt>
                <c:pt idx="5">
                  <c:v>84.8</c:v>
                </c:pt>
                <c:pt idx="6">
                  <c:v>84.8</c:v>
                </c:pt>
                <c:pt idx="7">
                  <c:v>84.7</c:v>
                </c:pt>
                <c:pt idx="8">
                  <c:v>84.6</c:v>
                </c:pt>
                <c:pt idx="9">
                  <c:v>84.7</c:v>
                </c:pt>
                <c:pt idx="10">
                  <c:v>84.7</c:v>
                </c:pt>
                <c:pt idx="11">
                  <c:v>84.7</c:v>
                </c:pt>
                <c:pt idx="12">
                  <c:v>84.7</c:v>
                </c:pt>
                <c:pt idx="13">
                  <c:v>84.8</c:v>
                </c:pt>
                <c:pt idx="14">
                  <c:v>84.7</c:v>
                </c:pt>
                <c:pt idx="15">
                  <c:v>84.8</c:v>
                </c:pt>
                <c:pt idx="16">
                  <c:v>84.8</c:v>
                </c:pt>
                <c:pt idx="17">
                  <c:v>84.8</c:v>
                </c:pt>
                <c:pt idx="18">
                  <c:v>84.8</c:v>
                </c:pt>
                <c:pt idx="19">
                  <c:v>84.8</c:v>
                </c:pt>
                <c:pt idx="20">
                  <c:v>84.6</c:v>
                </c:pt>
                <c:pt idx="21">
                  <c:v>84.8</c:v>
                </c:pt>
                <c:pt idx="22">
                  <c:v>84.8</c:v>
                </c:pt>
                <c:pt idx="23">
                  <c:v>84.7</c:v>
                </c:pt>
                <c:pt idx="24">
                  <c:v>84.7</c:v>
                </c:pt>
                <c:pt idx="25">
                  <c:v>84.7</c:v>
                </c:pt>
                <c:pt idx="26">
                  <c:v>84.8</c:v>
                </c:pt>
                <c:pt idx="27">
                  <c:v>84.9</c:v>
                </c:pt>
                <c:pt idx="28">
                  <c:v>84.7</c:v>
                </c:pt>
                <c:pt idx="29">
                  <c:v>84.7</c:v>
                </c:pt>
                <c:pt idx="30">
                  <c:v>84.7</c:v>
                </c:pt>
                <c:pt idx="31">
                  <c:v>84.8</c:v>
                </c:pt>
                <c:pt idx="32">
                  <c:v>84.7</c:v>
                </c:pt>
                <c:pt idx="33">
                  <c:v>84.6</c:v>
                </c:pt>
                <c:pt idx="34">
                  <c:v>84.6</c:v>
                </c:pt>
                <c:pt idx="35">
                  <c:v>84.6</c:v>
                </c:pt>
                <c:pt idx="36">
                  <c:v>84.7</c:v>
                </c:pt>
                <c:pt idx="37">
                  <c:v>84.7</c:v>
                </c:pt>
                <c:pt idx="38">
                  <c:v>84.6</c:v>
                </c:pt>
                <c:pt idx="39">
                  <c:v>84.6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0C2A-4EF3-B7D5-0AD514955F49}"/>
            </c:ext>
          </c:extLst>
        </c:ser>
        <c:ser>
          <c:idx val="9"/>
          <c:order val="9"/>
          <c:tx>
            <c:strRef>
              <c:f>ECH!$M$1</c:f>
              <c:strCache>
                <c:ptCount val="1"/>
                <c:pt idx="0">
                  <c:v>CH10 - C10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ECH!$M$2:$M$41</c:f>
              <c:numCache>
                <c:formatCode>General</c:formatCode>
                <c:ptCount val="40"/>
                <c:pt idx="0">
                  <c:v>84.3</c:v>
                </c:pt>
                <c:pt idx="1">
                  <c:v>84.2</c:v>
                </c:pt>
                <c:pt idx="2">
                  <c:v>84.2</c:v>
                </c:pt>
                <c:pt idx="3">
                  <c:v>84.2</c:v>
                </c:pt>
                <c:pt idx="4">
                  <c:v>84.2</c:v>
                </c:pt>
                <c:pt idx="5">
                  <c:v>84.2</c:v>
                </c:pt>
                <c:pt idx="6">
                  <c:v>84.2</c:v>
                </c:pt>
                <c:pt idx="7">
                  <c:v>84</c:v>
                </c:pt>
                <c:pt idx="8">
                  <c:v>84.2</c:v>
                </c:pt>
                <c:pt idx="9">
                  <c:v>84.1</c:v>
                </c:pt>
                <c:pt idx="10">
                  <c:v>84.2</c:v>
                </c:pt>
                <c:pt idx="11">
                  <c:v>84.2</c:v>
                </c:pt>
                <c:pt idx="12">
                  <c:v>84.1</c:v>
                </c:pt>
                <c:pt idx="13">
                  <c:v>84.1</c:v>
                </c:pt>
                <c:pt idx="14">
                  <c:v>84.1</c:v>
                </c:pt>
                <c:pt idx="15">
                  <c:v>84</c:v>
                </c:pt>
                <c:pt idx="16">
                  <c:v>84.2</c:v>
                </c:pt>
                <c:pt idx="17">
                  <c:v>84.1</c:v>
                </c:pt>
                <c:pt idx="18">
                  <c:v>84.1</c:v>
                </c:pt>
                <c:pt idx="19">
                  <c:v>84.3</c:v>
                </c:pt>
                <c:pt idx="20">
                  <c:v>84.2</c:v>
                </c:pt>
                <c:pt idx="21">
                  <c:v>84.1</c:v>
                </c:pt>
                <c:pt idx="22">
                  <c:v>84.1</c:v>
                </c:pt>
                <c:pt idx="23">
                  <c:v>84.2</c:v>
                </c:pt>
                <c:pt idx="24">
                  <c:v>84.1</c:v>
                </c:pt>
                <c:pt idx="25">
                  <c:v>84.2</c:v>
                </c:pt>
                <c:pt idx="26">
                  <c:v>84.2</c:v>
                </c:pt>
                <c:pt idx="27">
                  <c:v>84.2</c:v>
                </c:pt>
                <c:pt idx="28">
                  <c:v>84.2</c:v>
                </c:pt>
                <c:pt idx="29">
                  <c:v>84.2</c:v>
                </c:pt>
                <c:pt idx="30">
                  <c:v>84.1</c:v>
                </c:pt>
                <c:pt idx="31">
                  <c:v>84.3</c:v>
                </c:pt>
                <c:pt idx="32">
                  <c:v>84.1</c:v>
                </c:pt>
                <c:pt idx="33">
                  <c:v>84</c:v>
                </c:pt>
                <c:pt idx="34">
                  <c:v>84</c:v>
                </c:pt>
                <c:pt idx="35">
                  <c:v>84</c:v>
                </c:pt>
                <c:pt idx="36">
                  <c:v>84.1</c:v>
                </c:pt>
                <c:pt idx="37">
                  <c:v>84.1</c:v>
                </c:pt>
                <c:pt idx="38">
                  <c:v>84</c:v>
                </c:pt>
                <c:pt idx="39">
                  <c:v>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0C2A-4EF3-B7D5-0AD514955F49}"/>
            </c:ext>
          </c:extLst>
        </c:ser>
        <c:ser>
          <c:idx val="10"/>
          <c:order val="10"/>
          <c:tx>
            <c:strRef>
              <c:f>ECH!$N$1</c:f>
              <c:strCache>
                <c:ptCount val="1"/>
                <c:pt idx="0">
                  <c:v>CH11 - C11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ECH!$N$2:$N$41</c:f>
              <c:numCache>
                <c:formatCode>General</c:formatCode>
                <c:ptCount val="40"/>
                <c:pt idx="0">
                  <c:v>83.4</c:v>
                </c:pt>
                <c:pt idx="1">
                  <c:v>83.2</c:v>
                </c:pt>
                <c:pt idx="2">
                  <c:v>83.3</c:v>
                </c:pt>
                <c:pt idx="3">
                  <c:v>83.2</c:v>
                </c:pt>
                <c:pt idx="4">
                  <c:v>82.9</c:v>
                </c:pt>
                <c:pt idx="5">
                  <c:v>83.2</c:v>
                </c:pt>
                <c:pt idx="6">
                  <c:v>83.1</c:v>
                </c:pt>
                <c:pt idx="7">
                  <c:v>83.2</c:v>
                </c:pt>
                <c:pt idx="8">
                  <c:v>83.2</c:v>
                </c:pt>
                <c:pt idx="9">
                  <c:v>83.2</c:v>
                </c:pt>
                <c:pt idx="10">
                  <c:v>83.3</c:v>
                </c:pt>
                <c:pt idx="11">
                  <c:v>83.2</c:v>
                </c:pt>
                <c:pt idx="12">
                  <c:v>83.3</c:v>
                </c:pt>
                <c:pt idx="13">
                  <c:v>83.2</c:v>
                </c:pt>
                <c:pt idx="14">
                  <c:v>83.1</c:v>
                </c:pt>
                <c:pt idx="15">
                  <c:v>83.2</c:v>
                </c:pt>
                <c:pt idx="16">
                  <c:v>83.3</c:v>
                </c:pt>
                <c:pt idx="17">
                  <c:v>83.2</c:v>
                </c:pt>
                <c:pt idx="18">
                  <c:v>83.3</c:v>
                </c:pt>
                <c:pt idx="19">
                  <c:v>83.1</c:v>
                </c:pt>
                <c:pt idx="20">
                  <c:v>83.2</c:v>
                </c:pt>
                <c:pt idx="21">
                  <c:v>83.2</c:v>
                </c:pt>
                <c:pt idx="22">
                  <c:v>83.2</c:v>
                </c:pt>
                <c:pt idx="23">
                  <c:v>83.3</c:v>
                </c:pt>
                <c:pt idx="24">
                  <c:v>83.2</c:v>
                </c:pt>
                <c:pt idx="25">
                  <c:v>83.2</c:v>
                </c:pt>
                <c:pt idx="26">
                  <c:v>83.3</c:v>
                </c:pt>
                <c:pt idx="27">
                  <c:v>83.2</c:v>
                </c:pt>
                <c:pt idx="28">
                  <c:v>83.2</c:v>
                </c:pt>
                <c:pt idx="29">
                  <c:v>83.2</c:v>
                </c:pt>
                <c:pt idx="30">
                  <c:v>83.3</c:v>
                </c:pt>
                <c:pt idx="31">
                  <c:v>83.3</c:v>
                </c:pt>
                <c:pt idx="32">
                  <c:v>83.1</c:v>
                </c:pt>
                <c:pt idx="33">
                  <c:v>83.1</c:v>
                </c:pt>
                <c:pt idx="34">
                  <c:v>83.1</c:v>
                </c:pt>
                <c:pt idx="35">
                  <c:v>82.7</c:v>
                </c:pt>
                <c:pt idx="36">
                  <c:v>83.1</c:v>
                </c:pt>
                <c:pt idx="37">
                  <c:v>83.1</c:v>
                </c:pt>
                <c:pt idx="38">
                  <c:v>83.1</c:v>
                </c:pt>
                <c:pt idx="39">
                  <c:v>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0C2A-4EF3-B7D5-0AD514955F49}"/>
            </c:ext>
          </c:extLst>
        </c:ser>
        <c:ser>
          <c:idx val="11"/>
          <c:order val="11"/>
          <c:tx>
            <c:strRef>
              <c:f>ECH!$O$1</c:f>
              <c:strCache>
                <c:ptCount val="1"/>
                <c:pt idx="0">
                  <c:v>CH12 - C12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ECH!$O$2:$O$41</c:f>
              <c:numCache>
                <c:formatCode>General</c:formatCode>
                <c:ptCount val="40"/>
                <c:pt idx="0">
                  <c:v>33</c:v>
                </c:pt>
                <c:pt idx="1">
                  <c:v>33</c:v>
                </c:pt>
                <c:pt idx="2">
                  <c:v>33</c:v>
                </c:pt>
                <c:pt idx="3">
                  <c:v>33.1</c:v>
                </c:pt>
                <c:pt idx="4">
                  <c:v>32.9</c:v>
                </c:pt>
                <c:pt idx="5">
                  <c:v>32.9</c:v>
                </c:pt>
                <c:pt idx="6">
                  <c:v>33.1</c:v>
                </c:pt>
                <c:pt idx="7">
                  <c:v>33</c:v>
                </c:pt>
                <c:pt idx="8">
                  <c:v>32.9</c:v>
                </c:pt>
                <c:pt idx="9">
                  <c:v>32.799999999999997</c:v>
                </c:pt>
                <c:pt idx="10">
                  <c:v>32.799999999999997</c:v>
                </c:pt>
                <c:pt idx="11">
                  <c:v>33</c:v>
                </c:pt>
                <c:pt idx="12">
                  <c:v>32.9</c:v>
                </c:pt>
                <c:pt idx="13">
                  <c:v>32.700000000000003</c:v>
                </c:pt>
                <c:pt idx="14">
                  <c:v>32.700000000000003</c:v>
                </c:pt>
                <c:pt idx="15">
                  <c:v>33.1</c:v>
                </c:pt>
                <c:pt idx="16">
                  <c:v>33.1</c:v>
                </c:pt>
                <c:pt idx="17">
                  <c:v>33.1</c:v>
                </c:pt>
                <c:pt idx="18">
                  <c:v>32.9</c:v>
                </c:pt>
                <c:pt idx="19">
                  <c:v>33</c:v>
                </c:pt>
                <c:pt idx="20">
                  <c:v>32.9</c:v>
                </c:pt>
                <c:pt idx="21">
                  <c:v>32.799999999999997</c:v>
                </c:pt>
                <c:pt idx="22">
                  <c:v>33</c:v>
                </c:pt>
                <c:pt idx="23">
                  <c:v>32.9</c:v>
                </c:pt>
                <c:pt idx="24">
                  <c:v>32.799999999999997</c:v>
                </c:pt>
                <c:pt idx="25">
                  <c:v>33</c:v>
                </c:pt>
                <c:pt idx="26">
                  <c:v>33.1</c:v>
                </c:pt>
                <c:pt idx="27">
                  <c:v>33.200000000000003</c:v>
                </c:pt>
                <c:pt idx="28">
                  <c:v>33</c:v>
                </c:pt>
                <c:pt idx="29">
                  <c:v>33</c:v>
                </c:pt>
                <c:pt idx="30">
                  <c:v>32.700000000000003</c:v>
                </c:pt>
                <c:pt idx="31">
                  <c:v>32.700000000000003</c:v>
                </c:pt>
                <c:pt idx="32">
                  <c:v>32.9</c:v>
                </c:pt>
                <c:pt idx="33">
                  <c:v>32.9</c:v>
                </c:pt>
                <c:pt idx="34">
                  <c:v>32.9</c:v>
                </c:pt>
                <c:pt idx="35">
                  <c:v>33</c:v>
                </c:pt>
                <c:pt idx="36">
                  <c:v>32.6</c:v>
                </c:pt>
                <c:pt idx="37">
                  <c:v>32.9</c:v>
                </c:pt>
                <c:pt idx="38">
                  <c:v>32.799999999999997</c:v>
                </c:pt>
                <c:pt idx="39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0C2A-4EF3-B7D5-0AD514955F49}"/>
            </c:ext>
          </c:extLst>
        </c:ser>
        <c:ser>
          <c:idx val="12"/>
          <c:order val="12"/>
          <c:tx>
            <c:strRef>
              <c:f>ECH!$P$1</c:f>
              <c:strCache>
                <c:ptCount val="1"/>
                <c:pt idx="0">
                  <c:v>CH13 - C13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ECH!$P$2:$P$41</c:f>
              <c:numCache>
                <c:formatCode>General</c:formatCode>
                <c:ptCount val="40"/>
                <c:pt idx="0">
                  <c:v>32.4</c:v>
                </c:pt>
                <c:pt idx="1">
                  <c:v>32.4</c:v>
                </c:pt>
                <c:pt idx="2">
                  <c:v>32.5</c:v>
                </c:pt>
                <c:pt idx="3">
                  <c:v>32.4</c:v>
                </c:pt>
                <c:pt idx="4">
                  <c:v>32.4</c:v>
                </c:pt>
                <c:pt idx="5">
                  <c:v>32.4</c:v>
                </c:pt>
                <c:pt idx="6">
                  <c:v>32.4</c:v>
                </c:pt>
                <c:pt idx="7">
                  <c:v>32.4</c:v>
                </c:pt>
                <c:pt idx="8">
                  <c:v>32.299999999999997</c:v>
                </c:pt>
                <c:pt idx="9">
                  <c:v>32.299999999999997</c:v>
                </c:pt>
                <c:pt idx="10">
                  <c:v>32.299999999999997</c:v>
                </c:pt>
                <c:pt idx="11">
                  <c:v>32.4</c:v>
                </c:pt>
                <c:pt idx="12">
                  <c:v>32.299999999999997</c:v>
                </c:pt>
                <c:pt idx="13">
                  <c:v>32.299999999999997</c:v>
                </c:pt>
                <c:pt idx="14">
                  <c:v>32.299999999999997</c:v>
                </c:pt>
                <c:pt idx="15">
                  <c:v>32.4</c:v>
                </c:pt>
                <c:pt idx="16">
                  <c:v>32.4</c:v>
                </c:pt>
                <c:pt idx="17">
                  <c:v>32.4</c:v>
                </c:pt>
                <c:pt idx="18">
                  <c:v>32.4</c:v>
                </c:pt>
                <c:pt idx="19">
                  <c:v>32.5</c:v>
                </c:pt>
                <c:pt idx="20">
                  <c:v>32.4</c:v>
                </c:pt>
                <c:pt idx="21">
                  <c:v>32.4</c:v>
                </c:pt>
                <c:pt idx="22">
                  <c:v>32.4</c:v>
                </c:pt>
                <c:pt idx="23">
                  <c:v>32.4</c:v>
                </c:pt>
                <c:pt idx="24">
                  <c:v>32.4</c:v>
                </c:pt>
                <c:pt idx="25">
                  <c:v>32.4</c:v>
                </c:pt>
                <c:pt idx="26">
                  <c:v>32.5</c:v>
                </c:pt>
                <c:pt idx="27">
                  <c:v>32.5</c:v>
                </c:pt>
                <c:pt idx="28">
                  <c:v>32.4</c:v>
                </c:pt>
                <c:pt idx="29">
                  <c:v>32.4</c:v>
                </c:pt>
                <c:pt idx="30">
                  <c:v>32.4</c:v>
                </c:pt>
                <c:pt idx="31">
                  <c:v>32.4</c:v>
                </c:pt>
                <c:pt idx="32">
                  <c:v>32.4</c:v>
                </c:pt>
                <c:pt idx="33">
                  <c:v>32.4</c:v>
                </c:pt>
                <c:pt idx="34">
                  <c:v>32.4</c:v>
                </c:pt>
                <c:pt idx="35">
                  <c:v>32.299999999999997</c:v>
                </c:pt>
                <c:pt idx="36">
                  <c:v>32.299999999999997</c:v>
                </c:pt>
                <c:pt idx="37">
                  <c:v>32.299999999999997</c:v>
                </c:pt>
                <c:pt idx="38">
                  <c:v>32.299999999999997</c:v>
                </c:pt>
                <c:pt idx="39">
                  <c:v>32.299999999999997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0C2A-4EF3-B7D5-0AD514955F49}"/>
            </c:ext>
          </c:extLst>
        </c:ser>
        <c:ser>
          <c:idx val="13"/>
          <c:order val="13"/>
          <c:tx>
            <c:strRef>
              <c:f>ECH!$Q$1</c:f>
              <c:strCache>
                <c:ptCount val="1"/>
                <c:pt idx="0">
                  <c:v>CH14 - C14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ECH!$Q$2:$Q$41</c:f>
              <c:numCache>
                <c:formatCode>General</c:formatCode>
                <c:ptCount val="40"/>
                <c:pt idx="0">
                  <c:v>26.7</c:v>
                </c:pt>
                <c:pt idx="1">
                  <c:v>26.9</c:v>
                </c:pt>
                <c:pt idx="2">
                  <c:v>26.9</c:v>
                </c:pt>
                <c:pt idx="3">
                  <c:v>26.8</c:v>
                </c:pt>
                <c:pt idx="4">
                  <c:v>26.8</c:v>
                </c:pt>
                <c:pt idx="5">
                  <c:v>26.7</c:v>
                </c:pt>
                <c:pt idx="6">
                  <c:v>26.8</c:v>
                </c:pt>
                <c:pt idx="7">
                  <c:v>26.7</c:v>
                </c:pt>
                <c:pt idx="8">
                  <c:v>26.8</c:v>
                </c:pt>
                <c:pt idx="9">
                  <c:v>26.8</c:v>
                </c:pt>
                <c:pt idx="10">
                  <c:v>26.8</c:v>
                </c:pt>
                <c:pt idx="11">
                  <c:v>26.9</c:v>
                </c:pt>
                <c:pt idx="12">
                  <c:v>26.7</c:v>
                </c:pt>
                <c:pt idx="13">
                  <c:v>26.7</c:v>
                </c:pt>
                <c:pt idx="14">
                  <c:v>26.8</c:v>
                </c:pt>
                <c:pt idx="15">
                  <c:v>26.8</c:v>
                </c:pt>
                <c:pt idx="16">
                  <c:v>26.9</c:v>
                </c:pt>
                <c:pt idx="17">
                  <c:v>26.9</c:v>
                </c:pt>
                <c:pt idx="18">
                  <c:v>26.7</c:v>
                </c:pt>
                <c:pt idx="19">
                  <c:v>26.7</c:v>
                </c:pt>
                <c:pt idx="20">
                  <c:v>27.1</c:v>
                </c:pt>
                <c:pt idx="21">
                  <c:v>26.8</c:v>
                </c:pt>
                <c:pt idx="22">
                  <c:v>26.8</c:v>
                </c:pt>
                <c:pt idx="23">
                  <c:v>26.8</c:v>
                </c:pt>
                <c:pt idx="24">
                  <c:v>26.6</c:v>
                </c:pt>
                <c:pt idx="25">
                  <c:v>26.9</c:v>
                </c:pt>
                <c:pt idx="26">
                  <c:v>26.8</c:v>
                </c:pt>
                <c:pt idx="27">
                  <c:v>26.9</c:v>
                </c:pt>
                <c:pt idx="28">
                  <c:v>26.7</c:v>
                </c:pt>
                <c:pt idx="29">
                  <c:v>26.7</c:v>
                </c:pt>
                <c:pt idx="30">
                  <c:v>26.9</c:v>
                </c:pt>
                <c:pt idx="31">
                  <c:v>26.9</c:v>
                </c:pt>
                <c:pt idx="32">
                  <c:v>26.9</c:v>
                </c:pt>
                <c:pt idx="33">
                  <c:v>26.8</c:v>
                </c:pt>
                <c:pt idx="34">
                  <c:v>26.7</c:v>
                </c:pt>
                <c:pt idx="35">
                  <c:v>26.6</c:v>
                </c:pt>
                <c:pt idx="36">
                  <c:v>26.6</c:v>
                </c:pt>
                <c:pt idx="37">
                  <c:v>26.9</c:v>
                </c:pt>
                <c:pt idx="38">
                  <c:v>26.7</c:v>
                </c:pt>
                <c:pt idx="39">
                  <c:v>26.7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0C2A-4EF3-B7D5-0AD514955F49}"/>
            </c:ext>
          </c:extLst>
        </c:ser>
        <c:ser>
          <c:idx val="14"/>
          <c:order val="14"/>
          <c:tx>
            <c:strRef>
              <c:f>ECH!$R$1</c:f>
              <c:strCache>
                <c:ptCount val="1"/>
                <c:pt idx="0">
                  <c:v>CH15 - C15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ECH!$R$2:$R$41</c:f>
              <c:numCache>
                <c:formatCode>General</c:formatCode>
                <c:ptCount val="40"/>
                <c:pt idx="0">
                  <c:v>84.3</c:v>
                </c:pt>
                <c:pt idx="1">
                  <c:v>84.2</c:v>
                </c:pt>
                <c:pt idx="2">
                  <c:v>84.2</c:v>
                </c:pt>
                <c:pt idx="3">
                  <c:v>84.2</c:v>
                </c:pt>
                <c:pt idx="4">
                  <c:v>84.2</c:v>
                </c:pt>
                <c:pt idx="5">
                  <c:v>84.2</c:v>
                </c:pt>
                <c:pt idx="6">
                  <c:v>84.2</c:v>
                </c:pt>
                <c:pt idx="7">
                  <c:v>84</c:v>
                </c:pt>
                <c:pt idx="8">
                  <c:v>84.2</c:v>
                </c:pt>
                <c:pt idx="9">
                  <c:v>84.1</c:v>
                </c:pt>
                <c:pt idx="10">
                  <c:v>84.2</c:v>
                </c:pt>
                <c:pt idx="11">
                  <c:v>84.2</c:v>
                </c:pt>
                <c:pt idx="12">
                  <c:v>84.1</c:v>
                </c:pt>
                <c:pt idx="13">
                  <c:v>84.1</c:v>
                </c:pt>
                <c:pt idx="14">
                  <c:v>84.1</c:v>
                </c:pt>
                <c:pt idx="15">
                  <c:v>84</c:v>
                </c:pt>
                <c:pt idx="16">
                  <c:v>84.2</c:v>
                </c:pt>
                <c:pt idx="17">
                  <c:v>84.1</c:v>
                </c:pt>
                <c:pt idx="18">
                  <c:v>84.1</c:v>
                </c:pt>
                <c:pt idx="19">
                  <c:v>84.3</c:v>
                </c:pt>
                <c:pt idx="20">
                  <c:v>84.2</c:v>
                </c:pt>
                <c:pt idx="21">
                  <c:v>84.1</c:v>
                </c:pt>
                <c:pt idx="22">
                  <c:v>84.1</c:v>
                </c:pt>
                <c:pt idx="23">
                  <c:v>84.2</c:v>
                </c:pt>
                <c:pt idx="24">
                  <c:v>84.1</c:v>
                </c:pt>
                <c:pt idx="25">
                  <c:v>84.2</c:v>
                </c:pt>
                <c:pt idx="26">
                  <c:v>84.2</c:v>
                </c:pt>
                <c:pt idx="27">
                  <c:v>84.2</c:v>
                </c:pt>
                <c:pt idx="28">
                  <c:v>84.2</c:v>
                </c:pt>
                <c:pt idx="29">
                  <c:v>84.2</c:v>
                </c:pt>
                <c:pt idx="30">
                  <c:v>84.1</c:v>
                </c:pt>
                <c:pt idx="31">
                  <c:v>84.3</c:v>
                </c:pt>
                <c:pt idx="32">
                  <c:v>84.1</c:v>
                </c:pt>
                <c:pt idx="33">
                  <c:v>84</c:v>
                </c:pt>
                <c:pt idx="34">
                  <c:v>84</c:v>
                </c:pt>
                <c:pt idx="35">
                  <c:v>84</c:v>
                </c:pt>
                <c:pt idx="36">
                  <c:v>84.1</c:v>
                </c:pt>
                <c:pt idx="37">
                  <c:v>84.1</c:v>
                </c:pt>
                <c:pt idx="38">
                  <c:v>84</c:v>
                </c:pt>
                <c:pt idx="39">
                  <c:v>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0C2A-4EF3-B7D5-0AD514955F49}"/>
            </c:ext>
          </c:extLst>
        </c:ser>
        <c:ser>
          <c:idx val="15"/>
          <c:order val="15"/>
          <c:tx>
            <c:strRef>
              <c:f>ECH!$S$1</c:f>
              <c:strCache>
                <c:ptCount val="1"/>
                <c:pt idx="0">
                  <c:v>CH16 - A16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ECH!$S$2:$S$41</c:f>
              <c:numCache>
                <c:formatCode>General</c:formatCode>
                <c:ptCount val="40"/>
                <c:pt idx="0">
                  <c:v>43.7</c:v>
                </c:pt>
                <c:pt idx="1">
                  <c:v>43.7</c:v>
                </c:pt>
                <c:pt idx="2">
                  <c:v>43.7</c:v>
                </c:pt>
                <c:pt idx="3">
                  <c:v>43.6</c:v>
                </c:pt>
                <c:pt idx="4">
                  <c:v>43.7</c:v>
                </c:pt>
                <c:pt idx="5">
                  <c:v>43.7</c:v>
                </c:pt>
                <c:pt idx="6">
                  <c:v>43.7</c:v>
                </c:pt>
                <c:pt idx="7">
                  <c:v>43.6</c:v>
                </c:pt>
                <c:pt idx="8">
                  <c:v>43.6</c:v>
                </c:pt>
                <c:pt idx="9">
                  <c:v>43.6</c:v>
                </c:pt>
                <c:pt idx="10">
                  <c:v>43.6</c:v>
                </c:pt>
                <c:pt idx="11">
                  <c:v>43.7</c:v>
                </c:pt>
                <c:pt idx="12">
                  <c:v>43.6</c:v>
                </c:pt>
                <c:pt idx="13">
                  <c:v>43.6</c:v>
                </c:pt>
                <c:pt idx="14">
                  <c:v>43.6</c:v>
                </c:pt>
                <c:pt idx="15">
                  <c:v>43.6</c:v>
                </c:pt>
                <c:pt idx="16">
                  <c:v>43.6</c:v>
                </c:pt>
                <c:pt idx="17">
                  <c:v>43.7</c:v>
                </c:pt>
                <c:pt idx="18">
                  <c:v>43.6</c:v>
                </c:pt>
                <c:pt idx="19">
                  <c:v>43.7</c:v>
                </c:pt>
                <c:pt idx="20">
                  <c:v>43.6</c:v>
                </c:pt>
                <c:pt idx="21">
                  <c:v>43.6</c:v>
                </c:pt>
                <c:pt idx="22">
                  <c:v>43.6</c:v>
                </c:pt>
                <c:pt idx="23">
                  <c:v>43.6</c:v>
                </c:pt>
                <c:pt idx="24">
                  <c:v>43.6</c:v>
                </c:pt>
                <c:pt idx="25">
                  <c:v>43.6</c:v>
                </c:pt>
                <c:pt idx="26">
                  <c:v>43.6</c:v>
                </c:pt>
                <c:pt idx="27">
                  <c:v>43.6</c:v>
                </c:pt>
                <c:pt idx="28">
                  <c:v>43.6</c:v>
                </c:pt>
                <c:pt idx="29">
                  <c:v>43.6</c:v>
                </c:pt>
                <c:pt idx="30">
                  <c:v>43.6</c:v>
                </c:pt>
                <c:pt idx="31">
                  <c:v>43.6</c:v>
                </c:pt>
                <c:pt idx="32">
                  <c:v>43.6</c:v>
                </c:pt>
                <c:pt idx="33">
                  <c:v>43.6</c:v>
                </c:pt>
                <c:pt idx="34">
                  <c:v>43.6</c:v>
                </c:pt>
                <c:pt idx="35">
                  <c:v>43.5</c:v>
                </c:pt>
                <c:pt idx="36">
                  <c:v>43.5</c:v>
                </c:pt>
                <c:pt idx="37">
                  <c:v>43.5</c:v>
                </c:pt>
                <c:pt idx="38">
                  <c:v>43.5</c:v>
                </c:pt>
                <c:pt idx="39">
                  <c:v>43.5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0C2A-4EF3-B7D5-0AD514955F49}"/>
            </c:ext>
          </c:extLst>
        </c:ser>
        <c:ser>
          <c:idx val="16"/>
          <c:order val="16"/>
          <c:tx>
            <c:strRef>
              <c:f>ECH!$T$1</c:f>
              <c:strCache>
                <c:ptCount val="1"/>
                <c:pt idx="0">
                  <c:v>CH17 - A17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ECH!$T$2:$T$41</c:f>
              <c:numCache>
                <c:formatCode>General</c:formatCode>
                <c:ptCount val="40"/>
                <c:pt idx="0">
                  <c:v>53.4</c:v>
                </c:pt>
                <c:pt idx="1">
                  <c:v>53.5</c:v>
                </c:pt>
                <c:pt idx="2">
                  <c:v>53.5</c:v>
                </c:pt>
                <c:pt idx="3">
                  <c:v>53.4</c:v>
                </c:pt>
                <c:pt idx="4">
                  <c:v>53.4</c:v>
                </c:pt>
                <c:pt idx="5">
                  <c:v>53.4</c:v>
                </c:pt>
                <c:pt idx="6">
                  <c:v>53.4</c:v>
                </c:pt>
                <c:pt idx="7">
                  <c:v>53.4</c:v>
                </c:pt>
                <c:pt idx="8">
                  <c:v>53.4</c:v>
                </c:pt>
                <c:pt idx="9">
                  <c:v>53.4</c:v>
                </c:pt>
                <c:pt idx="10">
                  <c:v>53.4</c:v>
                </c:pt>
                <c:pt idx="11">
                  <c:v>53.4</c:v>
                </c:pt>
                <c:pt idx="12">
                  <c:v>53.3</c:v>
                </c:pt>
                <c:pt idx="13">
                  <c:v>53.3</c:v>
                </c:pt>
                <c:pt idx="14">
                  <c:v>53.3</c:v>
                </c:pt>
                <c:pt idx="15">
                  <c:v>53.4</c:v>
                </c:pt>
                <c:pt idx="16">
                  <c:v>53.4</c:v>
                </c:pt>
                <c:pt idx="17">
                  <c:v>53.3</c:v>
                </c:pt>
                <c:pt idx="18">
                  <c:v>53.3</c:v>
                </c:pt>
                <c:pt idx="19">
                  <c:v>53.4</c:v>
                </c:pt>
                <c:pt idx="20">
                  <c:v>53.3</c:v>
                </c:pt>
                <c:pt idx="21">
                  <c:v>53.4</c:v>
                </c:pt>
                <c:pt idx="22">
                  <c:v>53.3</c:v>
                </c:pt>
                <c:pt idx="23">
                  <c:v>53.3</c:v>
                </c:pt>
                <c:pt idx="24">
                  <c:v>53.4</c:v>
                </c:pt>
                <c:pt idx="25">
                  <c:v>53.4</c:v>
                </c:pt>
                <c:pt idx="26">
                  <c:v>53.3</c:v>
                </c:pt>
                <c:pt idx="27">
                  <c:v>53.4</c:v>
                </c:pt>
                <c:pt idx="28">
                  <c:v>53.3</c:v>
                </c:pt>
                <c:pt idx="29">
                  <c:v>53.3</c:v>
                </c:pt>
                <c:pt idx="30">
                  <c:v>53.3</c:v>
                </c:pt>
                <c:pt idx="31">
                  <c:v>53.3</c:v>
                </c:pt>
                <c:pt idx="32">
                  <c:v>53.3</c:v>
                </c:pt>
                <c:pt idx="33">
                  <c:v>53.3</c:v>
                </c:pt>
                <c:pt idx="34">
                  <c:v>53.3</c:v>
                </c:pt>
                <c:pt idx="35">
                  <c:v>53.2</c:v>
                </c:pt>
                <c:pt idx="36">
                  <c:v>53.2</c:v>
                </c:pt>
                <c:pt idx="37">
                  <c:v>53.2</c:v>
                </c:pt>
                <c:pt idx="38">
                  <c:v>53.2</c:v>
                </c:pt>
                <c:pt idx="39">
                  <c:v>53.2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0C2A-4EF3-B7D5-0AD514955F49}"/>
            </c:ext>
          </c:extLst>
        </c:ser>
        <c:ser>
          <c:idx val="17"/>
          <c:order val="17"/>
          <c:tx>
            <c:strRef>
              <c:f>ECH!$U$1</c:f>
              <c:strCache>
                <c:ptCount val="1"/>
                <c:pt idx="0">
                  <c:v>CH18 - A18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ECH!$U$2:$U$41</c:f>
              <c:numCache>
                <c:formatCode>General</c:formatCode>
                <c:ptCount val="40"/>
                <c:pt idx="0">
                  <c:v>60.9</c:v>
                </c:pt>
                <c:pt idx="1">
                  <c:v>60.9</c:v>
                </c:pt>
                <c:pt idx="2">
                  <c:v>60.9</c:v>
                </c:pt>
                <c:pt idx="3">
                  <c:v>60.9</c:v>
                </c:pt>
                <c:pt idx="4">
                  <c:v>60.9</c:v>
                </c:pt>
                <c:pt idx="5">
                  <c:v>60.9</c:v>
                </c:pt>
                <c:pt idx="6">
                  <c:v>60.9</c:v>
                </c:pt>
                <c:pt idx="7">
                  <c:v>60.8</c:v>
                </c:pt>
                <c:pt idx="8">
                  <c:v>60.8</c:v>
                </c:pt>
                <c:pt idx="9">
                  <c:v>60.8</c:v>
                </c:pt>
                <c:pt idx="10">
                  <c:v>60.9</c:v>
                </c:pt>
                <c:pt idx="11">
                  <c:v>60.8</c:v>
                </c:pt>
                <c:pt idx="12">
                  <c:v>60.8</c:v>
                </c:pt>
                <c:pt idx="13">
                  <c:v>60.8</c:v>
                </c:pt>
                <c:pt idx="14">
                  <c:v>60.8</c:v>
                </c:pt>
                <c:pt idx="15">
                  <c:v>60.8</c:v>
                </c:pt>
                <c:pt idx="16">
                  <c:v>60.8</c:v>
                </c:pt>
                <c:pt idx="17">
                  <c:v>60.8</c:v>
                </c:pt>
                <c:pt idx="18">
                  <c:v>60.8</c:v>
                </c:pt>
                <c:pt idx="19">
                  <c:v>60.8</c:v>
                </c:pt>
                <c:pt idx="20">
                  <c:v>60.7</c:v>
                </c:pt>
                <c:pt idx="21">
                  <c:v>60.7</c:v>
                </c:pt>
                <c:pt idx="22">
                  <c:v>60.7</c:v>
                </c:pt>
                <c:pt idx="23">
                  <c:v>60.7</c:v>
                </c:pt>
                <c:pt idx="24">
                  <c:v>60.7</c:v>
                </c:pt>
                <c:pt idx="25">
                  <c:v>60.7</c:v>
                </c:pt>
                <c:pt idx="26">
                  <c:v>60.7</c:v>
                </c:pt>
                <c:pt idx="27">
                  <c:v>60.7</c:v>
                </c:pt>
                <c:pt idx="28">
                  <c:v>60.7</c:v>
                </c:pt>
                <c:pt idx="29">
                  <c:v>60.7</c:v>
                </c:pt>
                <c:pt idx="30">
                  <c:v>60.7</c:v>
                </c:pt>
                <c:pt idx="31">
                  <c:v>60.7</c:v>
                </c:pt>
                <c:pt idx="32">
                  <c:v>60.7</c:v>
                </c:pt>
                <c:pt idx="33">
                  <c:v>60.7</c:v>
                </c:pt>
                <c:pt idx="34">
                  <c:v>60.7</c:v>
                </c:pt>
                <c:pt idx="35">
                  <c:v>60.6</c:v>
                </c:pt>
                <c:pt idx="36">
                  <c:v>60.6</c:v>
                </c:pt>
                <c:pt idx="37">
                  <c:v>60.6</c:v>
                </c:pt>
                <c:pt idx="38">
                  <c:v>60.6</c:v>
                </c:pt>
                <c:pt idx="39">
                  <c:v>60.6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0C2A-4EF3-B7D5-0AD514955F49}"/>
            </c:ext>
          </c:extLst>
        </c:ser>
        <c:ser>
          <c:idx val="18"/>
          <c:order val="18"/>
          <c:tx>
            <c:strRef>
              <c:f>ECH!$V$1</c:f>
              <c:strCache>
                <c:ptCount val="1"/>
                <c:pt idx="0">
                  <c:v>CH19 - A19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ECH!$V$2:$V$41</c:f>
              <c:numCache>
                <c:formatCode>General</c:formatCode>
                <c:ptCount val="40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69.900000000000006</c:v>
                </c:pt>
                <c:pt idx="10">
                  <c:v>70</c:v>
                </c:pt>
                <c:pt idx="11">
                  <c:v>70</c:v>
                </c:pt>
                <c:pt idx="12">
                  <c:v>69.900000000000006</c:v>
                </c:pt>
                <c:pt idx="13">
                  <c:v>69.900000000000006</c:v>
                </c:pt>
                <c:pt idx="14">
                  <c:v>69.900000000000006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69.900000000000006</c:v>
                </c:pt>
                <c:pt idx="19">
                  <c:v>70</c:v>
                </c:pt>
                <c:pt idx="20">
                  <c:v>69.900000000000006</c:v>
                </c:pt>
                <c:pt idx="21">
                  <c:v>69.900000000000006</c:v>
                </c:pt>
                <c:pt idx="22">
                  <c:v>69.900000000000006</c:v>
                </c:pt>
                <c:pt idx="23">
                  <c:v>69.900000000000006</c:v>
                </c:pt>
                <c:pt idx="24">
                  <c:v>69.900000000000006</c:v>
                </c:pt>
                <c:pt idx="25">
                  <c:v>69.900000000000006</c:v>
                </c:pt>
                <c:pt idx="26">
                  <c:v>69.900000000000006</c:v>
                </c:pt>
                <c:pt idx="27">
                  <c:v>69.900000000000006</c:v>
                </c:pt>
                <c:pt idx="28">
                  <c:v>69.900000000000006</c:v>
                </c:pt>
                <c:pt idx="29">
                  <c:v>69.900000000000006</c:v>
                </c:pt>
                <c:pt idx="30">
                  <c:v>69.900000000000006</c:v>
                </c:pt>
                <c:pt idx="31">
                  <c:v>69.900000000000006</c:v>
                </c:pt>
                <c:pt idx="32">
                  <c:v>69.900000000000006</c:v>
                </c:pt>
                <c:pt idx="33">
                  <c:v>69.900000000000006</c:v>
                </c:pt>
                <c:pt idx="34">
                  <c:v>69.900000000000006</c:v>
                </c:pt>
                <c:pt idx="35">
                  <c:v>69.8</c:v>
                </c:pt>
                <c:pt idx="36">
                  <c:v>69.8</c:v>
                </c:pt>
                <c:pt idx="37">
                  <c:v>69.8</c:v>
                </c:pt>
                <c:pt idx="38">
                  <c:v>69.8</c:v>
                </c:pt>
                <c:pt idx="39">
                  <c:v>69.8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0C2A-4EF3-B7D5-0AD514955F49}"/>
            </c:ext>
          </c:extLst>
        </c:ser>
        <c:ser>
          <c:idx val="19"/>
          <c:order val="19"/>
          <c:tx>
            <c:strRef>
              <c:f>ECH!$W$1</c:f>
              <c:strCache>
                <c:ptCount val="1"/>
                <c:pt idx="0">
                  <c:v>CH20 - A20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ECH!$W$2:$W$41</c:f>
              <c:numCache>
                <c:formatCode>General</c:formatCode>
                <c:ptCount val="40"/>
                <c:pt idx="0">
                  <c:v>73.900000000000006</c:v>
                </c:pt>
                <c:pt idx="1">
                  <c:v>74</c:v>
                </c:pt>
                <c:pt idx="2">
                  <c:v>73.900000000000006</c:v>
                </c:pt>
                <c:pt idx="3">
                  <c:v>73.900000000000006</c:v>
                </c:pt>
                <c:pt idx="4">
                  <c:v>73.900000000000006</c:v>
                </c:pt>
                <c:pt idx="5">
                  <c:v>73.900000000000006</c:v>
                </c:pt>
                <c:pt idx="6">
                  <c:v>73.900000000000006</c:v>
                </c:pt>
                <c:pt idx="7">
                  <c:v>73.900000000000006</c:v>
                </c:pt>
                <c:pt idx="8">
                  <c:v>73.900000000000006</c:v>
                </c:pt>
                <c:pt idx="9">
                  <c:v>73.8</c:v>
                </c:pt>
                <c:pt idx="10">
                  <c:v>73.900000000000006</c:v>
                </c:pt>
                <c:pt idx="11">
                  <c:v>73.900000000000006</c:v>
                </c:pt>
                <c:pt idx="12">
                  <c:v>73.8</c:v>
                </c:pt>
                <c:pt idx="13">
                  <c:v>73.8</c:v>
                </c:pt>
                <c:pt idx="14">
                  <c:v>73.8</c:v>
                </c:pt>
                <c:pt idx="15">
                  <c:v>73.900000000000006</c:v>
                </c:pt>
                <c:pt idx="16">
                  <c:v>73.900000000000006</c:v>
                </c:pt>
                <c:pt idx="17">
                  <c:v>73.900000000000006</c:v>
                </c:pt>
                <c:pt idx="18">
                  <c:v>73.900000000000006</c:v>
                </c:pt>
                <c:pt idx="19">
                  <c:v>73.900000000000006</c:v>
                </c:pt>
                <c:pt idx="20">
                  <c:v>73.8</c:v>
                </c:pt>
                <c:pt idx="21">
                  <c:v>73.8</c:v>
                </c:pt>
                <c:pt idx="22">
                  <c:v>73.8</c:v>
                </c:pt>
                <c:pt idx="23">
                  <c:v>73.8</c:v>
                </c:pt>
                <c:pt idx="24">
                  <c:v>73.900000000000006</c:v>
                </c:pt>
                <c:pt idx="25">
                  <c:v>73.8</c:v>
                </c:pt>
                <c:pt idx="26">
                  <c:v>73.900000000000006</c:v>
                </c:pt>
                <c:pt idx="27">
                  <c:v>73.900000000000006</c:v>
                </c:pt>
                <c:pt idx="28">
                  <c:v>73.900000000000006</c:v>
                </c:pt>
                <c:pt idx="29">
                  <c:v>73.8</c:v>
                </c:pt>
                <c:pt idx="30">
                  <c:v>73.8</c:v>
                </c:pt>
                <c:pt idx="31">
                  <c:v>73.900000000000006</c:v>
                </c:pt>
                <c:pt idx="32">
                  <c:v>73.8</c:v>
                </c:pt>
                <c:pt idx="33">
                  <c:v>73.8</c:v>
                </c:pt>
                <c:pt idx="34">
                  <c:v>73.8</c:v>
                </c:pt>
                <c:pt idx="35">
                  <c:v>73.8</c:v>
                </c:pt>
                <c:pt idx="36">
                  <c:v>73.8</c:v>
                </c:pt>
                <c:pt idx="37">
                  <c:v>73.8</c:v>
                </c:pt>
                <c:pt idx="38">
                  <c:v>73.8</c:v>
                </c:pt>
                <c:pt idx="39">
                  <c:v>73.8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0C2A-4EF3-B7D5-0AD514955F49}"/>
            </c:ext>
          </c:extLst>
        </c:ser>
        <c:ser>
          <c:idx val="20"/>
          <c:order val="20"/>
          <c:tx>
            <c:strRef>
              <c:f>ECH!$X$1</c:f>
              <c:strCache>
                <c:ptCount val="1"/>
                <c:pt idx="0">
                  <c:v>CH21 - A21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ECH!$X$2:$X$41</c:f>
              <c:numCache>
                <c:formatCode>General</c:formatCode>
                <c:ptCount val="40"/>
                <c:pt idx="0">
                  <c:v>73.8</c:v>
                </c:pt>
                <c:pt idx="1">
                  <c:v>73.7</c:v>
                </c:pt>
                <c:pt idx="2">
                  <c:v>73.7</c:v>
                </c:pt>
                <c:pt idx="3">
                  <c:v>73.7</c:v>
                </c:pt>
                <c:pt idx="4">
                  <c:v>73.7</c:v>
                </c:pt>
                <c:pt idx="5">
                  <c:v>73.7</c:v>
                </c:pt>
                <c:pt idx="6">
                  <c:v>73.7</c:v>
                </c:pt>
                <c:pt idx="7">
                  <c:v>73.7</c:v>
                </c:pt>
                <c:pt idx="8">
                  <c:v>73.7</c:v>
                </c:pt>
                <c:pt idx="9">
                  <c:v>73.7</c:v>
                </c:pt>
                <c:pt idx="10">
                  <c:v>73.7</c:v>
                </c:pt>
                <c:pt idx="11">
                  <c:v>73.7</c:v>
                </c:pt>
                <c:pt idx="12">
                  <c:v>73.7</c:v>
                </c:pt>
                <c:pt idx="13">
                  <c:v>73.599999999999994</c:v>
                </c:pt>
                <c:pt idx="14">
                  <c:v>73.599999999999994</c:v>
                </c:pt>
                <c:pt idx="15">
                  <c:v>73.7</c:v>
                </c:pt>
                <c:pt idx="16">
                  <c:v>73.7</c:v>
                </c:pt>
                <c:pt idx="17">
                  <c:v>73.7</c:v>
                </c:pt>
                <c:pt idx="18">
                  <c:v>73.7</c:v>
                </c:pt>
                <c:pt idx="19">
                  <c:v>73.7</c:v>
                </c:pt>
                <c:pt idx="20">
                  <c:v>73.7</c:v>
                </c:pt>
                <c:pt idx="21">
                  <c:v>73.7</c:v>
                </c:pt>
                <c:pt idx="22">
                  <c:v>73.7</c:v>
                </c:pt>
                <c:pt idx="23">
                  <c:v>73.7</c:v>
                </c:pt>
                <c:pt idx="24">
                  <c:v>73.7</c:v>
                </c:pt>
                <c:pt idx="25">
                  <c:v>73.7</c:v>
                </c:pt>
                <c:pt idx="26">
                  <c:v>73.7</c:v>
                </c:pt>
                <c:pt idx="27">
                  <c:v>73.7</c:v>
                </c:pt>
                <c:pt idx="28">
                  <c:v>73.7</c:v>
                </c:pt>
                <c:pt idx="29">
                  <c:v>73.7</c:v>
                </c:pt>
                <c:pt idx="30">
                  <c:v>73.599999999999994</c:v>
                </c:pt>
                <c:pt idx="31">
                  <c:v>73.599999999999994</c:v>
                </c:pt>
                <c:pt idx="32">
                  <c:v>73.599999999999994</c:v>
                </c:pt>
                <c:pt idx="33">
                  <c:v>73.599999999999994</c:v>
                </c:pt>
                <c:pt idx="34">
                  <c:v>73.599999999999994</c:v>
                </c:pt>
                <c:pt idx="35">
                  <c:v>73.599999999999994</c:v>
                </c:pt>
                <c:pt idx="36">
                  <c:v>73.599999999999994</c:v>
                </c:pt>
                <c:pt idx="37">
                  <c:v>73.599999999999994</c:v>
                </c:pt>
                <c:pt idx="38">
                  <c:v>73.599999999999994</c:v>
                </c:pt>
                <c:pt idx="39">
                  <c:v>73.599999999999994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0C2A-4EF3-B7D5-0AD514955F49}"/>
            </c:ext>
          </c:extLst>
        </c:ser>
        <c:ser>
          <c:idx val="21"/>
          <c:order val="21"/>
          <c:tx>
            <c:strRef>
              <c:f>ECH!$Y$1</c:f>
              <c:strCache>
                <c:ptCount val="1"/>
                <c:pt idx="0">
                  <c:v>CH22 - A22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ECH!$Y$2:$Y$41</c:f>
              <c:numCache>
                <c:formatCode>General</c:formatCode>
                <c:ptCount val="40"/>
                <c:pt idx="0">
                  <c:v>43.7</c:v>
                </c:pt>
                <c:pt idx="1">
                  <c:v>43.7</c:v>
                </c:pt>
                <c:pt idx="2">
                  <c:v>43.7</c:v>
                </c:pt>
                <c:pt idx="3">
                  <c:v>43.6</c:v>
                </c:pt>
                <c:pt idx="4">
                  <c:v>43.7</c:v>
                </c:pt>
                <c:pt idx="5">
                  <c:v>43.7</c:v>
                </c:pt>
                <c:pt idx="6">
                  <c:v>43.7</c:v>
                </c:pt>
                <c:pt idx="7">
                  <c:v>43.6</c:v>
                </c:pt>
                <c:pt idx="8">
                  <c:v>43.6</c:v>
                </c:pt>
                <c:pt idx="9">
                  <c:v>43.6</c:v>
                </c:pt>
                <c:pt idx="10">
                  <c:v>43.6</c:v>
                </c:pt>
                <c:pt idx="11">
                  <c:v>43.7</c:v>
                </c:pt>
                <c:pt idx="12">
                  <c:v>43.6</c:v>
                </c:pt>
                <c:pt idx="13">
                  <c:v>43.6</c:v>
                </c:pt>
                <c:pt idx="14">
                  <c:v>43.6</c:v>
                </c:pt>
                <c:pt idx="15">
                  <c:v>43.6</c:v>
                </c:pt>
                <c:pt idx="16">
                  <c:v>43.6</c:v>
                </c:pt>
                <c:pt idx="17">
                  <c:v>43.7</c:v>
                </c:pt>
                <c:pt idx="18">
                  <c:v>43.6</c:v>
                </c:pt>
                <c:pt idx="19">
                  <c:v>43.7</c:v>
                </c:pt>
                <c:pt idx="20">
                  <c:v>43.6</c:v>
                </c:pt>
                <c:pt idx="21">
                  <c:v>43.6</c:v>
                </c:pt>
                <c:pt idx="22">
                  <c:v>43.6</c:v>
                </c:pt>
                <c:pt idx="23">
                  <c:v>43.6</c:v>
                </c:pt>
                <c:pt idx="24">
                  <c:v>43.6</c:v>
                </c:pt>
                <c:pt idx="25">
                  <c:v>43.6</c:v>
                </c:pt>
                <c:pt idx="26">
                  <c:v>43.6</c:v>
                </c:pt>
                <c:pt idx="27">
                  <c:v>43.6</c:v>
                </c:pt>
                <c:pt idx="28">
                  <c:v>43.6</c:v>
                </c:pt>
                <c:pt idx="29">
                  <c:v>43.6</c:v>
                </c:pt>
                <c:pt idx="30">
                  <c:v>43.6</c:v>
                </c:pt>
                <c:pt idx="31">
                  <c:v>43.6</c:v>
                </c:pt>
                <c:pt idx="32">
                  <c:v>43.6</c:v>
                </c:pt>
                <c:pt idx="33">
                  <c:v>43.6</c:v>
                </c:pt>
                <c:pt idx="34">
                  <c:v>43.6</c:v>
                </c:pt>
                <c:pt idx="35">
                  <c:v>43.5</c:v>
                </c:pt>
                <c:pt idx="36">
                  <c:v>60.5</c:v>
                </c:pt>
                <c:pt idx="37">
                  <c:v>60.5</c:v>
                </c:pt>
                <c:pt idx="38">
                  <c:v>60.5</c:v>
                </c:pt>
                <c:pt idx="39">
                  <c:v>60.4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0C2A-4EF3-B7D5-0AD514955F49}"/>
            </c:ext>
          </c:extLst>
        </c:ser>
        <c:ser>
          <c:idx val="22"/>
          <c:order val="22"/>
          <c:tx>
            <c:strRef>
              <c:f>ECH!$Z$1</c:f>
              <c:strCache>
                <c:ptCount val="1"/>
                <c:pt idx="0">
                  <c:v>CH23 - A23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ECH!$Z$2:$Z$41</c:f>
              <c:numCache>
                <c:formatCode>General</c:formatCode>
                <c:ptCount val="40"/>
                <c:pt idx="0">
                  <c:v>53.4</c:v>
                </c:pt>
                <c:pt idx="1">
                  <c:v>53.5</c:v>
                </c:pt>
                <c:pt idx="2">
                  <c:v>53.5</c:v>
                </c:pt>
                <c:pt idx="3">
                  <c:v>53.4</c:v>
                </c:pt>
                <c:pt idx="4">
                  <c:v>53.4</c:v>
                </c:pt>
                <c:pt idx="5">
                  <c:v>53.4</c:v>
                </c:pt>
                <c:pt idx="6">
                  <c:v>53.4</c:v>
                </c:pt>
                <c:pt idx="7">
                  <c:v>53.4</c:v>
                </c:pt>
                <c:pt idx="8">
                  <c:v>53.4</c:v>
                </c:pt>
                <c:pt idx="9">
                  <c:v>53.4</c:v>
                </c:pt>
                <c:pt idx="10">
                  <c:v>53.4</c:v>
                </c:pt>
                <c:pt idx="11">
                  <c:v>53.4</c:v>
                </c:pt>
                <c:pt idx="12">
                  <c:v>53.3</c:v>
                </c:pt>
                <c:pt idx="13">
                  <c:v>53.3</c:v>
                </c:pt>
                <c:pt idx="14">
                  <c:v>53.3</c:v>
                </c:pt>
                <c:pt idx="15">
                  <c:v>53.4</c:v>
                </c:pt>
                <c:pt idx="16">
                  <c:v>53.4</c:v>
                </c:pt>
                <c:pt idx="17">
                  <c:v>53.3</c:v>
                </c:pt>
                <c:pt idx="18">
                  <c:v>53.3</c:v>
                </c:pt>
                <c:pt idx="19">
                  <c:v>53.4</c:v>
                </c:pt>
                <c:pt idx="20">
                  <c:v>53.3</c:v>
                </c:pt>
                <c:pt idx="21">
                  <c:v>53.4</c:v>
                </c:pt>
                <c:pt idx="22">
                  <c:v>53.3</c:v>
                </c:pt>
                <c:pt idx="23">
                  <c:v>53.3</c:v>
                </c:pt>
                <c:pt idx="24">
                  <c:v>53.4</c:v>
                </c:pt>
                <c:pt idx="25">
                  <c:v>53.4</c:v>
                </c:pt>
                <c:pt idx="26">
                  <c:v>53.3</c:v>
                </c:pt>
                <c:pt idx="27">
                  <c:v>53.4</c:v>
                </c:pt>
                <c:pt idx="28">
                  <c:v>53.3</c:v>
                </c:pt>
                <c:pt idx="29">
                  <c:v>53.3</c:v>
                </c:pt>
                <c:pt idx="30">
                  <c:v>53.3</c:v>
                </c:pt>
                <c:pt idx="31">
                  <c:v>53.3</c:v>
                </c:pt>
                <c:pt idx="32">
                  <c:v>53.3</c:v>
                </c:pt>
                <c:pt idx="33">
                  <c:v>53.3</c:v>
                </c:pt>
                <c:pt idx="34">
                  <c:v>53.3</c:v>
                </c:pt>
                <c:pt idx="35">
                  <c:v>53.2</c:v>
                </c:pt>
                <c:pt idx="36">
                  <c:v>69.7</c:v>
                </c:pt>
                <c:pt idx="37">
                  <c:v>69.7</c:v>
                </c:pt>
                <c:pt idx="38">
                  <c:v>69.7</c:v>
                </c:pt>
                <c:pt idx="39">
                  <c:v>69.7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0C2A-4EF3-B7D5-0AD514955F49}"/>
            </c:ext>
          </c:extLst>
        </c:ser>
        <c:ser>
          <c:idx val="23"/>
          <c:order val="23"/>
          <c:tx>
            <c:strRef>
              <c:f>ECH!$AA$1</c:f>
              <c:strCache>
                <c:ptCount val="1"/>
                <c:pt idx="0">
                  <c:v>CH24 - A24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ECH!$AA$2:$AA$41</c:f>
              <c:numCache>
                <c:formatCode>General</c:formatCode>
                <c:ptCount val="40"/>
                <c:pt idx="0">
                  <c:v>60.9</c:v>
                </c:pt>
                <c:pt idx="1">
                  <c:v>60.9</c:v>
                </c:pt>
                <c:pt idx="2">
                  <c:v>60.9</c:v>
                </c:pt>
                <c:pt idx="3">
                  <c:v>60.9</c:v>
                </c:pt>
                <c:pt idx="4">
                  <c:v>60.9</c:v>
                </c:pt>
                <c:pt idx="5">
                  <c:v>60.9</c:v>
                </c:pt>
                <c:pt idx="6">
                  <c:v>60.9</c:v>
                </c:pt>
                <c:pt idx="7">
                  <c:v>60.8</c:v>
                </c:pt>
                <c:pt idx="8">
                  <c:v>60.8</c:v>
                </c:pt>
                <c:pt idx="9">
                  <c:v>60.8</c:v>
                </c:pt>
                <c:pt idx="10">
                  <c:v>60.9</c:v>
                </c:pt>
                <c:pt idx="11">
                  <c:v>60.8</c:v>
                </c:pt>
                <c:pt idx="12">
                  <c:v>60.8</c:v>
                </c:pt>
                <c:pt idx="13">
                  <c:v>60.8</c:v>
                </c:pt>
                <c:pt idx="14">
                  <c:v>60.8</c:v>
                </c:pt>
                <c:pt idx="15">
                  <c:v>60.8</c:v>
                </c:pt>
                <c:pt idx="16">
                  <c:v>60.8</c:v>
                </c:pt>
                <c:pt idx="17">
                  <c:v>60.8</c:v>
                </c:pt>
                <c:pt idx="18">
                  <c:v>60.8</c:v>
                </c:pt>
                <c:pt idx="19">
                  <c:v>60.8</c:v>
                </c:pt>
                <c:pt idx="20">
                  <c:v>60.7</c:v>
                </c:pt>
                <c:pt idx="21">
                  <c:v>60.7</c:v>
                </c:pt>
                <c:pt idx="22">
                  <c:v>60.7</c:v>
                </c:pt>
                <c:pt idx="23">
                  <c:v>60.7</c:v>
                </c:pt>
                <c:pt idx="24">
                  <c:v>60.7</c:v>
                </c:pt>
                <c:pt idx="25">
                  <c:v>60.7</c:v>
                </c:pt>
                <c:pt idx="26">
                  <c:v>60.7</c:v>
                </c:pt>
                <c:pt idx="27">
                  <c:v>60.7</c:v>
                </c:pt>
                <c:pt idx="28">
                  <c:v>60.7</c:v>
                </c:pt>
                <c:pt idx="29">
                  <c:v>60.7</c:v>
                </c:pt>
                <c:pt idx="30">
                  <c:v>60.7</c:v>
                </c:pt>
                <c:pt idx="31">
                  <c:v>60.7</c:v>
                </c:pt>
                <c:pt idx="32">
                  <c:v>60.7</c:v>
                </c:pt>
                <c:pt idx="33">
                  <c:v>60.7</c:v>
                </c:pt>
                <c:pt idx="34">
                  <c:v>60.7</c:v>
                </c:pt>
                <c:pt idx="35">
                  <c:v>60.6</c:v>
                </c:pt>
                <c:pt idx="36">
                  <c:v>73.7</c:v>
                </c:pt>
                <c:pt idx="37">
                  <c:v>73.7</c:v>
                </c:pt>
                <c:pt idx="38">
                  <c:v>73.7</c:v>
                </c:pt>
                <c:pt idx="39">
                  <c:v>73.599999999999994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0C2A-4EF3-B7D5-0AD514955F49}"/>
            </c:ext>
          </c:extLst>
        </c:ser>
        <c:ser>
          <c:idx val="24"/>
          <c:order val="24"/>
          <c:tx>
            <c:strRef>
              <c:f>ECH!$AB$1</c:f>
              <c:strCache>
                <c:ptCount val="1"/>
                <c:pt idx="0">
                  <c:v>CH25 - A25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ECH!$AB$2:$AB$41</c:f>
              <c:numCache>
                <c:formatCode>General</c:formatCode>
                <c:ptCount val="40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69.900000000000006</c:v>
                </c:pt>
                <c:pt idx="10">
                  <c:v>70</c:v>
                </c:pt>
                <c:pt idx="11">
                  <c:v>70</c:v>
                </c:pt>
                <c:pt idx="12">
                  <c:v>69.900000000000006</c:v>
                </c:pt>
                <c:pt idx="13">
                  <c:v>69.900000000000006</c:v>
                </c:pt>
                <c:pt idx="14">
                  <c:v>69.900000000000006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69.900000000000006</c:v>
                </c:pt>
                <c:pt idx="19">
                  <c:v>70</c:v>
                </c:pt>
                <c:pt idx="20">
                  <c:v>69.900000000000006</c:v>
                </c:pt>
                <c:pt idx="21">
                  <c:v>69.900000000000006</c:v>
                </c:pt>
                <c:pt idx="22">
                  <c:v>69.900000000000006</c:v>
                </c:pt>
                <c:pt idx="23">
                  <c:v>69.900000000000006</c:v>
                </c:pt>
                <c:pt idx="24">
                  <c:v>69.900000000000006</c:v>
                </c:pt>
                <c:pt idx="25">
                  <c:v>69.900000000000006</c:v>
                </c:pt>
                <c:pt idx="26">
                  <c:v>69.900000000000006</c:v>
                </c:pt>
                <c:pt idx="27">
                  <c:v>69.900000000000006</c:v>
                </c:pt>
                <c:pt idx="28">
                  <c:v>69.900000000000006</c:v>
                </c:pt>
                <c:pt idx="29">
                  <c:v>69.900000000000006</c:v>
                </c:pt>
                <c:pt idx="30">
                  <c:v>69.900000000000006</c:v>
                </c:pt>
                <c:pt idx="31">
                  <c:v>69.900000000000006</c:v>
                </c:pt>
                <c:pt idx="32">
                  <c:v>69.900000000000006</c:v>
                </c:pt>
                <c:pt idx="33">
                  <c:v>69.900000000000006</c:v>
                </c:pt>
                <c:pt idx="34">
                  <c:v>69.900000000000006</c:v>
                </c:pt>
                <c:pt idx="35">
                  <c:v>69.8</c:v>
                </c:pt>
                <c:pt idx="36">
                  <c:v>73.5</c:v>
                </c:pt>
                <c:pt idx="37">
                  <c:v>73.5</c:v>
                </c:pt>
                <c:pt idx="38">
                  <c:v>73.5</c:v>
                </c:pt>
                <c:pt idx="39">
                  <c:v>73.5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0C2A-4EF3-B7D5-0AD514955F49}"/>
            </c:ext>
          </c:extLst>
        </c:ser>
        <c:ser>
          <c:idx val="25"/>
          <c:order val="25"/>
          <c:tx>
            <c:strRef>
              <c:f>ECH!$AC$1</c:f>
              <c:strCache>
                <c:ptCount val="1"/>
                <c:pt idx="0">
                  <c:v>CH26 - A26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ECH!$AC$2:$AC$41</c:f>
              <c:numCache>
                <c:formatCode>General</c:formatCode>
                <c:ptCount val="40"/>
                <c:pt idx="0">
                  <c:v>73.900000000000006</c:v>
                </c:pt>
                <c:pt idx="1">
                  <c:v>74</c:v>
                </c:pt>
                <c:pt idx="2">
                  <c:v>73.900000000000006</c:v>
                </c:pt>
                <c:pt idx="3">
                  <c:v>73.900000000000006</c:v>
                </c:pt>
                <c:pt idx="4">
                  <c:v>73.900000000000006</c:v>
                </c:pt>
                <c:pt idx="5">
                  <c:v>73.900000000000006</c:v>
                </c:pt>
                <c:pt idx="6">
                  <c:v>73.900000000000006</c:v>
                </c:pt>
                <c:pt idx="7">
                  <c:v>73.900000000000006</c:v>
                </c:pt>
                <c:pt idx="8">
                  <c:v>73.900000000000006</c:v>
                </c:pt>
                <c:pt idx="9">
                  <c:v>73.8</c:v>
                </c:pt>
                <c:pt idx="10">
                  <c:v>73.900000000000006</c:v>
                </c:pt>
                <c:pt idx="11">
                  <c:v>73.900000000000006</c:v>
                </c:pt>
                <c:pt idx="12">
                  <c:v>73.8</c:v>
                </c:pt>
                <c:pt idx="13">
                  <c:v>73.8</c:v>
                </c:pt>
                <c:pt idx="14">
                  <c:v>73.8</c:v>
                </c:pt>
                <c:pt idx="15">
                  <c:v>73.900000000000006</c:v>
                </c:pt>
                <c:pt idx="16">
                  <c:v>73.900000000000006</c:v>
                </c:pt>
                <c:pt idx="17">
                  <c:v>73.900000000000006</c:v>
                </c:pt>
                <c:pt idx="18">
                  <c:v>73.900000000000006</c:v>
                </c:pt>
                <c:pt idx="19">
                  <c:v>73.900000000000006</c:v>
                </c:pt>
                <c:pt idx="20">
                  <c:v>73.8</c:v>
                </c:pt>
                <c:pt idx="21">
                  <c:v>73.8</c:v>
                </c:pt>
                <c:pt idx="22">
                  <c:v>73.8</c:v>
                </c:pt>
                <c:pt idx="23">
                  <c:v>73.8</c:v>
                </c:pt>
                <c:pt idx="24">
                  <c:v>73.900000000000006</c:v>
                </c:pt>
                <c:pt idx="25">
                  <c:v>73.8</c:v>
                </c:pt>
                <c:pt idx="26">
                  <c:v>73.900000000000006</c:v>
                </c:pt>
                <c:pt idx="27">
                  <c:v>73.900000000000006</c:v>
                </c:pt>
                <c:pt idx="28">
                  <c:v>73.900000000000006</c:v>
                </c:pt>
                <c:pt idx="29">
                  <c:v>73.8</c:v>
                </c:pt>
                <c:pt idx="30">
                  <c:v>73.8</c:v>
                </c:pt>
                <c:pt idx="31">
                  <c:v>73.900000000000006</c:v>
                </c:pt>
                <c:pt idx="32">
                  <c:v>73.8</c:v>
                </c:pt>
                <c:pt idx="33">
                  <c:v>73.8</c:v>
                </c:pt>
                <c:pt idx="34">
                  <c:v>73.8</c:v>
                </c:pt>
                <c:pt idx="35">
                  <c:v>73.8</c:v>
                </c:pt>
                <c:pt idx="36">
                  <c:v>43.5</c:v>
                </c:pt>
                <c:pt idx="37">
                  <c:v>43.5</c:v>
                </c:pt>
                <c:pt idx="38">
                  <c:v>43.5</c:v>
                </c:pt>
                <c:pt idx="39">
                  <c:v>43.5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0C2A-4EF3-B7D5-0AD514955F49}"/>
            </c:ext>
          </c:extLst>
        </c:ser>
        <c:ser>
          <c:idx val="26"/>
          <c:order val="26"/>
          <c:tx>
            <c:strRef>
              <c:f>ECH!$AD$1</c:f>
              <c:strCache>
                <c:ptCount val="1"/>
                <c:pt idx="0">
                  <c:v>CH27 - A27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ECH!$AD$2:$AD$41</c:f>
              <c:numCache>
                <c:formatCode>General</c:formatCode>
                <c:ptCount val="40"/>
                <c:pt idx="0">
                  <c:v>73.8</c:v>
                </c:pt>
                <c:pt idx="1">
                  <c:v>73.7</c:v>
                </c:pt>
                <c:pt idx="2">
                  <c:v>73.7</c:v>
                </c:pt>
                <c:pt idx="3">
                  <c:v>73.7</c:v>
                </c:pt>
                <c:pt idx="4">
                  <c:v>73.7</c:v>
                </c:pt>
                <c:pt idx="5">
                  <c:v>73.7</c:v>
                </c:pt>
                <c:pt idx="6">
                  <c:v>73.7</c:v>
                </c:pt>
                <c:pt idx="7">
                  <c:v>73.7</c:v>
                </c:pt>
                <c:pt idx="8">
                  <c:v>73.7</c:v>
                </c:pt>
                <c:pt idx="9">
                  <c:v>73.7</c:v>
                </c:pt>
                <c:pt idx="10">
                  <c:v>73.7</c:v>
                </c:pt>
                <c:pt idx="11">
                  <c:v>73.7</c:v>
                </c:pt>
                <c:pt idx="12">
                  <c:v>73.7</c:v>
                </c:pt>
                <c:pt idx="13">
                  <c:v>73.599999999999994</c:v>
                </c:pt>
                <c:pt idx="14">
                  <c:v>73.599999999999994</c:v>
                </c:pt>
                <c:pt idx="15">
                  <c:v>73.7</c:v>
                </c:pt>
                <c:pt idx="16">
                  <c:v>73.7</c:v>
                </c:pt>
                <c:pt idx="17">
                  <c:v>73.7</c:v>
                </c:pt>
                <c:pt idx="18">
                  <c:v>73.7</c:v>
                </c:pt>
                <c:pt idx="19">
                  <c:v>73.7</c:v>
                </c:pt>
                <c:pt idx="20">
                  <c:v>73.7</c:v>
                </c:pt>
                <c:pt idx="21">
                  <c:v>73.7</c:v>
                </c:pt>
                <c:pt idx="22">
                  <c:v>73.7</c:v>
                </c:pt>
                <c:pt idx="23">
                  <c:v>73.7</c:v>
                </c:pt>
                <c:pt idx="24">
                  <c:v>73.7</c:v>
                </c:pt>
                <c:pt idx="25">
                  <c:v>73.7</c:v>
                </c:pt>
                <c:pt idx="26">
                  <c:v>73.7</c:v>
                </c:pt>
                <c:pt idx="27">
                  <c:v>73.7</c:v>
                </c:pt>
                <c:pt idx="28">
                  <c:v>73.7</c:v>
                </c:pt>
                <c:pt idx="29">
                  <c:v>73.7</c:v>
                </c:pt>
                <c:pt idx="30">
                  <c:v>73.599999999999994</c:v>
                </c:pt>
                <c:pt idx="31">
                  <c:v>73.599999999999994</c:v>
                </c:pt>
                <c:pt idx="32">
                  <c:v>73.599999999999994</c:v>
                </c:pt>
                <c:pt idx="33">
                  <c:v>73.599999999999994</c:v>
                </c:pt>
                <c:pt idx="34">
                  <c:v>73.599999999999994</c:v>
                </c:pt>
                <c:pt idx="35">
                  <c:v>73.599999999999994</c:v>
                </c:pt>
                <c:pt idx="36">
                  <c:v>53.2</c:v>
                </c:pt>
                <c:pt idx="37">
                  <c:v>53.2</c:v>
                </c:pt>
                <c:pt idx="38">
                  <c:v>53.2</c:v>
                </c:pt>
                <c:pt idx="39">
                  <c:v>53.2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0C2A-4EF3-B7D5-0AD514955F49}"/>
            </c:ext>
          </c:extLst>
        </c:ser>
        <c:ser>
          <c:idx val="27"/>
          <c:order val="27"/>
          <c:tx>
            <c:strRef>
              <c:f>ECH!$AE$1</c:f>
              <c:strCache>
                <c:ptCount val="1"/>
                <c:pt idx="0">
                  <c:v>CH28 - A28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ECH!$AE$2:$AE$41</c:f>
              <c:numCache>
                <c:formatCode>General</c:formatCode>
                <c:ptCount val="40"/>
                <c:pt idx="0">
                  <c:v>53.4</c:v>
                </c:pt>
                <c:pt idx="1">
                  <c:v>53.5</c:v>
                </c:pt>
                <c:pt idx="2">
                  <c:v>53.5</c:v>
                </c:pt>
                <c:pt idx="3">
                  <c:v>53.4</c:v>
                </c:pt>
                <c:pt idx="4">
                  <c:v>53.4</c:v>
                </c:pt>
                <c:pt idx="5">
                  <c:v>53.4</c:v>
                </c:pt>
                <c:pt idx="6">
                  <c:v>53.4</c:v>
                </c:pt>
                <c:pt idx="7">
                  <c:v>53.4</c:v>
                </c:pt>
                <c:pt idx="8">
                  <c:v>53.4</c:v>
                </c:pt>
                <c:pt idx="9">
                  <c:v>53.4</c:v>
                </c:pt>
                <c:pt idx="10">
                  <c:v>53.4</c:v>
                </c:pt>
                <c:pt idx="11">
                  <c:v>53.4</c:v>
                </c:pt>
                <c:pt idx="12">
                  <c:v>53.3</c:v>
                </c:pt>
                <c:pt idx="13">
                  <c:v>53.3</c:v>
                </c:pt>
                <c:pt idx="14">
                  <c:v>53.3</c:v>
                </c:pt>
                <c:pt idx="15">
                  <c:v>53.4</c:v>
                </c:pt>
                <c:pt idx="16">
                  <c:v>53.4</c:v>
                </c:pt>
                <c:pt idx="17">
                  <c:v>53.3</c:v>
                </c:pt>
                <c:pt idx="18">
                  <c:v>53.3</c:v>
                </c:pt>
                <c:pt idx="19">
                  <c:v>53.4</c:v>
                </c:pt>
                <c:pt idx="20">
                  <c:v>53.3</c:v>
                </c:pt>
                <c:pt idx="21">
                  <c:v>53.4</c:v>
                </c:pt>
                <c:pt idx="22">
                  <c:v>53.3</c:v>
                </c:pt>
                <c:pt idx="23">
                  <c:v>53.3</c:v>
                </c:pt>
                <c:pt idx="24">
                  <c:v>53.4</c:v>
                </c:pt>
                <c:pt idx="25">
                  <c:v>53.4</c:v>
                </c:pt>
                <c:pt idx="26">
                  <c:v>53.3</c:v>
                </c:pt>
                <c:pt idx="27">
                  <c:v>53.4</c:v>
                </c:pt>
                <c:pt idx="28">
                  <c:v>53.3</c:v>
                </c:pt>
                <c:pt idx="29">
                  <c:v>53.3</c:v>
                </c:pt>
                <c:pt idx="30">
                  <c:v>53.3</c:v>
                </c:pt>
                <c:pt idx="31">
                  <c:v>53.3</c:v>
                </c:pt>
                <c:pt idx="32">
                  <c:v>53.3</c:v>
                </c:pt>
                <c:pt idx="33">
                  <c:v>53.3</c:v>
                </c:pt>
                <c:pt idx="34">
                  <c:v>53.3</c:v>
                </c:pt>
                <c:pt idx="35">
                  <c:v>53.2</c:v>
                </c:pt>
                <c:pt idx="36">
                  <c:v>60.6</c:v>
                </c:pt>
                <c:pt idx="37">
                  <c:v>60.6</c:v>
                </c:pt>
                <c:pt idx="38">
                  <c:v>60.6</c:v>
                </c:pt>
                <c:pt idx="39">
                  <c:v>60.6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0C2A-4EF3-B7D5-0AD514955F49}"/>
            </c:ext>
          </c:extLst>
        </c:ser>
        <c:ser>
          <c:idx val="28"/>
          <c:order val="28"/>
          <c:tx>
            <c:strRef>
              <c:f>ECH!$AF$1</c:f>
              <c:strCache>
                <c:ptCount val="1"/>
                <c:pt idx="0">
                  <c:v>CH29 - A29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ECH!$AF$2:$AF$41</c:f>
              <c:numCache>
                <c:formatCode>General</c:formatCode>
                <c:ptCount val="40"/>
                <c:pt idx="0">
                  <c:v>60.9</c:v>
                </c:pt>
                <c:pt idx="1">
                  <c:v>60.9</c:v>
                </c:pt>
                <c:pt idx="2">
                  <c:v>60.9</c:v>
                </c:pt>
                <c:pt idx="3">
                  <c:v>60.9</c:v>
                </c:pt>
                <c:pt idx="4">
                  <c:v>60.9</c:v>
                </c:pt>
                <c:pt idx="5">
                  <c:v>60.9</c:v>
                </c:pt>
                <c:pt idx="6">
                  <c:v>60.9</c:v>
                </c:pt>
                <c:pt idx="7">
                  <c:v>60.8</c:v>
                </c:pt>
                <c:pt idx="8">
                  <c:v>60.8</c:v>
                </c:pt>
                <c:pt idx="9">
                  <c:v>60.8</c:v>
                </c:pt>
                <c:pt idx="10">
                  <c:v>60.9</c:v>
                </c:pt>
                <c:pt idx="11">
                  <c:v>60.8</c:v>
                </c:pt>
                <c:pt idx="12">
                  <c:v>60.8</c:v>
                </c:pt>
                <c:pt idx="13">
                  <c:v>60.8</c:v>
                </c:pt>
                <c:pt idx="14">
                  <c:v>60.8</c:v>
                </c:pt>
                <c:pt idx="15">
                  <c:v>60.8</c:v>
                </c:pt>
                <c:pt idx="16">
                  <c:v>60.8</c:v>
                </c:pt>
                <c:pt idx="17">
                  <c:v>60.8</c:v>
                </c:pt>
                <c:pt idx="18">
                  <c:v>60.8</c:v>
                </c:pt>
                <c:pt idx="19">
                  <c:v>60.8</c:v>
                </c:pt>
                <c:pt idx="20">
                  <c:v>60.7</c:v>
                </c:pt>
                <c:pt idx="21">
                  <c:v>60.7</c:v>
                </c:pt>
                <c:pt idx="22">
                  <c:v>60.7</c:v>
                </c:pt>
                <c:pt idx="23">
                  <c:v>60.7</c:v>
                </c:pt>
                <c:pt idx="24">
                  <c:v>60.7</c:v>
                </c:pt>
                <c:pt idx="25">
                  <c:v>60.7</c:v>
                </c:pt>
                <c:pt idx="26">
                  <c:v>60.7</c:v>
                </c:pt>
                <c:pt idx="27">
                  <c:v>60.7</c:v>
                </c:pt>
                <c:pt idx="28">
                  <c:v>60.7</c:v>
                </c:pt>
                <c:pt idx="29">
                  <c:v>60.7</c:v>
                </c:pt>
                <c:pt idx="30">
                  <c:v>60.7</c:v>
                </c:pt>
                <c:pt idx="31">
                  <c:v>60.7</c:v>
                </c:pt>
                <c:pt idx="32">
                  <c:v>60.7</c:v>
                </c:pt>
                <c:pt idx="33">
                  <c:v>60.7</c:v>
                </c:pt>
                <c:pt idx="34">
                  <c:v>60.7</c:v>
                </c:pt>
                <c:pt idx="35">
                  <c:v>60.6</c:v>
                </c:pt>
                <c:pt idx="36">
                  <c:v>69.8</c:v>
                </c:pt>
                <c:pt idx="37">
                  <c:v>69.8</c:v>
                </c:pt>
                <c:pt idx="38">
                  <c:v>69.8</c:v>
                </c:pt>
                <c:pt idx="39">
                  <c:v>69.8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0C2A-4EF3-B7D5-0AD514955F49}"/>
            </c:ext>
          </c:extLst>
        </c:ser>
        <c:ser>
          <c:idx val="29"/>
          <c:order val="29"/>
          <c:tx>
            <c:strRef>
              <c:f>ECH!$AG$1</c:f>
              <c:strCache>
                <c:ptCount val="1"/>
                <c:pt idx="0">
                  <c:v>CH30 - A30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ECH!$AG$2:$AG$41</c:f>
              <c:numCache>
                <c:formatCode>General</c:formatCode>
                <c:ptCount val="40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69.900000000000006</c:v>
                </c:pt>
                <c:pt idx="10">
                  <c:v>70</c:v>
                </c:pt>
                <c:pt idx="11">
                  <c:v>70</c:v>
                </c:pt>
                <c:pt idx="12">
                  <c:v>69.900000000000006</c:v>
                </c:pt>
                <c:pt idx="13">
                  <c:v>69.900000000000006</c:v>
                </c:pt>
                <c:pt idx="14">
                  <c:v>69.900000000000006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69.900000000000006</c:v>
                </c:pt>
                <c:pt idx="19">
                  <c:v>70</c:v>
                </c:pt>
                <c:pt idx="20">
                  <c:v>69.900000000000006</c:v>
                </c:pt>
                <c:pt idx="21">
                  <c:v>69.900000000000006</c:v>
                </c:pt>
                <c:pt idx="22">
                  <c:v>69.900000000000006</c:v>
                </c:pt>
                <c:pt idx="23">
                  <c:v>69.900000000000006</c:v>
                </c:pt>
                <c:pt idx="24">
                  <c:v>69.900000000000006</c:v>
                </c:pt>
                <c:pt idx="25">
                  <c:v>69.900000000000006</c:v>
                </c:pt>
                <c:pt idx="26">
                  <c:v>69.900000000000006</c:v>
                </c:pt>
                <c:pt idx="27">
                  <c:v>69.900000000000006</c:v>
                </c:pt>
                <c:pt idx="28">
                  <c:v>69.900000000000006</c:v>
                </c:pt>
                <c:pt idx="29">
                  <c:v>69.900000000000006</c:v>
                </c:pt>
                <c:pt idx="30">
                  <c:v>69.900000000000006</c:v>
                </c:pt>
                <c:pt idx="31">
                  <c:v>69.900000000000006</c:v>
                </c:pt>
                <c:pt idx="32">
                  <c:v>69.900000000000006</c:v>
                </c:pt>
                <c:pt idx="33">
                  <c:v>69.900000000000006</c:v>
                </c:pt>
                <c:pt idx="34">
                  <c:v>69.900000000000006</c:v>
                </c:pt>
                <c:pt idx="35">
                  <c:v>69.8</c:v>
                </c:pt>
                <c:pt idx="36">
                  <c:v>73.8</c:v>
                </c:pt>
                <c:pt idx="37">
                  <c:v>73.8</c:v>
                </c:pt>
                <c:pt idx="38">
                  <c:v>73.8</c:v>
                </c:pt>
                <c:pt idx="39">
                  <c:v>73.8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0C2A-4EF3-B7D5-0AD514955F49}"/>
            </c:ext>
          </c:extLst>
        </c:ser>
        <c:ser>
          <c:idx val="30"/>
          <c:order val="30"/>
          <c:tx>
            <c:strRef>
              <c:f>ECH!$AH$1</c:f>
              <c:strCache>
                <c:ptCount val="1"/>
                <c:pt idx="0">
                  <c:v>CH31 - B31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ECH!$AH$2:$AH$41</c:f>
              <c:numCache>
                <c:formatCode>General</c:formatCode>
                <c:ptCount val="40"/>
                <c:pt idx="0">
                  <c:v>33.700000000000003</c:v>
                </c:pt>
                <c:pt idx="1">
                  <c:v>33.700000000000003</c:v>
                </c:pt>
                <c:pt idx="2">
                  <c:v>33.700000000000003</c:v>
                </c:pt>
                <c:pt idx="3">
                  <c:v>33.9</c:v>
                </c:pt>
                <c:pt idx="4">
                  <c:v>33.700000000000003</c:v>
                </c:pt>
                <c:pt idx="5">
                  <c:v>33.5</c:v>
                </c:pt>
                <c:pt idx="6">
                  <c:v>33.6</c:v>
                </c:pt>
                <c:pt idx="7">
                  <c:v>33.700000000000003</c:v>
                </c:pt>
                <c:pt idx="8">
                  <c:v>33.700000000000003</c:v>
                </c:pt>
                <c:pt idx="9">
                  <c:v>33.700000000000003</c:v>
                </c:pt>
                <c:pt idx="10">
                  <c:v>33.700000000000003</c:v>
                </c:pt>
                <c:pt idx="11">
                  <c:v>33.6</c:v>
                </c:pt>
                <c:pt idx="12">
                  <c:v>33.700000000000003</c:v>
                </c:pt>
                <c:pt idx="13">
                  <c:v>33.700000000000003</c:v>
                </c:pt>
                <c:pt idx="14">
                  <c:v>33.799999999999997</c:v>
                </c:pt>
                <c:pt idx="15">
                  <c:v>33.700000000000003</c:v>
                </c:pt>
                <c:pt idx="16">
                  <c:v>33.700000000000003</c:v>
                </c:pt>
                <c:pt idx="17">
                  <c:v>33.700000000000003</c:v>
                </c:pt>
                <c:pt idx="18">
                  <c:v>33.6</c:v>
                </c:pt>
                <c:pt idx="19">
                  <c:v>33.6</c:v>
                </c:pt>
                <c:pt idx="20">
                  <c:v>33.5</c:v>
                </c:pt>
                <c:pt idx="21">
                  <c:v>33.6</c:v>
                </c:pt>
                <c:pt idx="22">
                  <c:v>33.700000000000003</c:v>
                </c:pt>
                <c:pt idx="23">
                  <c:v>33.799999999999997</c:v>
                </c:pt>
                <c:pt idx="24">
                  <c:v>33.799999999999997</c:v>
                </c:pt>
                <c:pt idx="25">
                  <c:v>33.6</c:v>
                </c:pt>
                <c:pt idx="26">
                  <c:v>33.700000000000003</c:v>
                </c:pt>
                <c:pt idx="27">
                  <c:v>33.700000000000003</c:v>
                </c:pt>
                <c:pt idx="28">
                  <c:v>33.6</c:v>
                </c:pt>
                <c:pt idx="29">
                  <c:v>33.6</c:v>
                </c:pt>
                <c:pt idx="30">
                  <c:v>33.700000000000003</c:v>
                </c:pt>
                <c:pt idx="31">
                  <c:v>33.5</c:v>
                </c:pt>
                <c:pt idx="32">
                  <c:v>33.700000000000003</c:v>
                </c:pt>
                <c:pt idx="33">
                  <c:v>33.700000000000003</c:v>
                </c:pt>
                <c:pt idx="34">
                  <c:v>33.700000000000003</c:v>
                </c:pt>
                <c:pt idx="35">
                  <c:v>33.6</c:v>
                </c:pt>
                <c:pt idx="36">
                  <c:v>33.700000000000003</c:v>
                </c:pt>
                <c:pt idx="37">
                  <c:v>33.6</c:v>
                </c:pt>
                <c:pt idx="38">
                  <c:v>33.5</c:v>
                </c:pt>
                <c:pt idx="39">
                  <c:v>33.700000000000003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0C2A-4EF3-B7D5-0AD514955F49}"/>
            </c:ext>
          </c:extLst>
        </c:ser>
        <c:ser>
          <c:idx val="31"/>
          <c:order val="31"/>
          <c:tx>
            <c:strRef>
              <c:f>ECH!$AI$1</c:f>
              <c:strCache>
                <c:ptCount val="1"/>
                <c:pt idx="0">
                  <c:v>CH32 -  B32</c:v>
                </c:pt>
              </c:strCache>
            </c:strRef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ECH!$AI$2:$AI$41</c:f>
              <c:numCache>
                <c:formatCode>General</c:formatCode>
                <c:ptCount val="40"/>
                <c:pt idx="0">
                  <c:v>32.4</c:v>
                </c:pt>
                <c:pt idx="1">
                  <c:v>32.4</c:v>
                </c:pt>
                <c:pt idx="2">
                  <c:v>32.4</c:v>
                </c:pt>
                <c:pt idx="3">
                  <c:v>32.4</c:v>
                </c:pt>
                <c:pt idx="4">
                  <c:v>32.299999999999997</c:v>
                </c:pt>
                <c:pt idx="5">
                  <c:v>32.4</c:v>
                </c:pt>
                <c:pt idx="6">
                  <c:v>32.299999999999997</c:v>
                </c:pt>
                <c:pt idx="7">
                  <c:v>32.299999999999997</c:v>
                </c:pt>
                <c:pt idx="8">
                  <c:v>32.299999999999997</c:v>
                </c:pt>
                <c:pt idx="9">
                  <c:v>32.299999999999997</c:v>
                </c:pt>
                <c:pt idx="10">
                  <c:v>32.299999999999997</c:v>
                </c:pt>
                <c:pt idx="11">
                  <c:v>32.299999999999997</c:v>
                </c:pt>
                <c:pt idx="12">
                  <c:v>32.299999999999997</c:v>
                </c:pt>
                <c:pt idx="13">
                  <c:v>32.299999999999997</c:v>
                </c:pt>
                <c:pt idx="14">
                  <c:v>32.299999999999997</c:v>
                </c:pt>
                <c:pt idx="15">
                  <c:v>32.200000000000003</c:v>
                </c:pt>
                <c:pt idx="16">
                  <c:v>32.299999999999997</c:v>
                </c:pt>
                <c:pt idx="17">
                  <c:v>32.299999999999997</c:v>
                </c:pt>
                <c:pt idx="18">
                  <c:v>32.299999999999997</c:v>
                </c:pt>
                <c:pt idx="19">
                  <c:v>32.200000000000003</c:v>
                </c:pt>
                <c:pt idx="20">
                  <c:v>32.200000000000003</c:v>
                </c:pt>
                <c:pt idx="21">
                  <c:v>32.200000000000003</c:v>
                </c:pt>
                <c:pt idx="22">
                  <c:v>32.200000000000003</c:v>
                </c:pt>
                <c:pt idx="23">
                  <c:v>32.299999999999997</c:v>
                </c:pt>
                <c:pt idx="24">
                  <c:v>32.200000000000003</c:v>
                </c:pt>
                <c:pt idx="25">
                  <c:v>32.200000000000003</c:v>
                </c:pt>
                <c:pt idx="26">
                  <c:v>32.200000000000003</c:v>
                </c:pt>
                <c:pt idx="27">
                  <c:v>32.200000000000003</c:v>
                </c:pt>
                <c:pt idx="28">
                  <c:v>32.1</c:v>
                </c:pt>
                <c:pt idx="29">
                  <c:v>32.200000000000003</c:v>
                </c:pt>
                <c:pt idx="30">
                  <c:v>32.200000000000003</c:v>
                </c:pt>
                <c:pt idx="31">
                  <c:v>32.200000000000003</c:v>
                </c:pt>
                <c:pt idx="32">
                  <c:v>32.200000000000003</c:v>
                </c:pt>
                <c:pt idx="33">
                  <c:v>32.200000000000003</c:v>
                </c:pt>
                <c:pt idx="34">
                  <c:v>32.200000000000003</c:v>
                </c:pt>
                <c:pt idx="35">
                  <c:v>32.1</c:v>
                </c:pt>
                <c:pt idx="36">
                  <c:v>32.200000000000003</c:v>
                </c:pt>
                <c:pt idx="37">
                  <c:v>32.1</c:v>
                </c:pt>
                <c:pt idx="38">
                  <c:v>32.1</c:v>
                </c:pt>
                <c:pt idx="39">
                  <c:v>32.1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0C2A-4EF3-B7D5-0AD514955F49}"/>
            </c:ext>
          </c:extLst>
        </c:ser>
        <c:ser>
          <c:idx val="32"/>
          <c:order val="32"/>
          <c:tx>
            <c:strRef>
              <c:f>ECH!$AJ$1</c:f>
              <c:strCache>
                <c:ptCount val="1"/>
                <c:pt idx="0">
                  <c:v>CH33 - B33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ECH!$AJ$2:$AJ$41</c:f>
              <c:numCache>
                <c:formatCode>General</c:formatCode>
                <c:ptCount val="40"/>
                <c:pt idx="0">
                  <c:v>39.6</c:v>
                </c:pt>
                <c:pt idx="1">
                  <c:v>39.700000000000003</c:v>
                </c:pt>
                <c:pt idx="2">
                  <c:v>39.6</c:v>
                </c:pt>
                <c:pt idx="3">
                  <c:v>39.6</c:v>
                </c:pt>
                <c:pt idx="4">
                  <c:v>39.6</c:v>
                </c:pt>
                <c:pt idx="5">
                  <c:v>39.700000000000003</c:v>
                </c:pt>
                <c:pt idx="6">
                  <c:v>39.6</c:v>
                </c:pt>
                <c:pt idx="7">
                  <c:v>39.6</c:v>
                </c:pt>
                <c:pt idx="8">
                  <c:v>39.6</c:v>
                </c:pt>
                <c:pt idx="9">
                  <c:v>39.5</c:v>
                </c:pt>
                <c:pt idx="10">
                  <c:v>39.5</c:v>
                </c:pt>
                <c:pt idx="11">
                  <c:v>39.5</c:v>
                </c:pt>
                <c:pt idx="12">
                  <c:v>39.6</c:v>
                </c:pt>
                <c:pt idx="13">
                  <c:v>39.700000000000003</c:v>
                </c:pt>
                <c:pt idx="14">
                  <c:v>39.5</c:v>
                </c:pt>
                <c:pt idx="15">
                  <c:v>39.5</c:v>
                </c:pt>
                <c:pt idx="16">
                  <c:v>39.5</c:v>
                </c:pt>
                <c:pt idx="17">
                  <c:v>39.5</c:v>
                </c:pt>
                <c:pt idx="18">
                  <c:v>39.700000000000003</c:v>
                </c:pt>
                <c:pt idx="19">
                  <c:v>39.6</c:v>
                </c:pt>
                <c:pt idx="20">
                  <c:v>39.6</c:v>
                </c:pt>
                <c:pt idx="21">
                  <c:v>39.6</c:v>
                </c:pt>
                <c:pt idx="22">
                  <c:v>39.6</c:v>
                </c:pt>
                <c:pt idx="23">
                  <c:v>39.5</c:v>
                </c:pt>
                <c:pt idx="24">
                  <c:v>39.700000000000003</c:v>
                </c:pt>
                <c:pt idx="25">
                  <c:v>39.6</c:v>
                </c:pt>
                <c:pt idx="26">
                  <c:v>39.4</c:v>
                </c:pt>
                <c:pt idx="27">
                  <c:v>39.6</c:v>
                </c:pt>
                <c:pt idx="28">
                  <c:v>39.5</c:v>
                </c:pt>
                <c:pt idx="29">
                  <c:v>39.6</c:v>
                </c:pt>
                <c:pt idx="30">
                  <c:v>39.6</c:v>
                </c:pt>
                <c:pt idx="31">
                  <c:v>39.4</c:v>
                </c:pt>
                <c:pt idx="32">
                  <c:v>39.5</c:v>
                </c:pt>
                <c:pt idx="33">
                  <c:v>39.5</c:v>
                </c:pt>
                <c:pt idx="34">
                  <c:v>39.5</c:v>
                </c:pt>
                <c:pt idx="35">
                  <c:v>39.4</c:v>
                </c:pt>
                <c:pt idx="36">
                  <c:v>39.5</c:v>
                </c:pt>
                <c:pt idx="37">
                  <c:v>39.4</c:v>
                </c:pt>
                <c:pt idx="38">
                  <c:v>39.5</c:v>
                </c:pt>
                <c:pt idx="39">
                  <c:v>39.4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0C2A-4EF3-B7D5-0AD514955F49}"/>
            </c:ext>
          </c:extLst>
        </c:ser>
        <c:ser>
          <c:idx val="33"/>
          <c:order val="33"/>
          <c:tx>
            <c:strRef>
              <c:f>ECH!$AK$1</c:f>
              <c:strCache>
                <c:ptCount val="1"/>
                <c:pt idx="0">
                  <c:v>CH34 - B34</c:v>
                </c:pt>
              </c:strCache>
            </c:strRef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ECH!$AK$2:$AK$41</c:f>
              <c:numCache>
                <c:formatCode>General</c:formatCode>
                <c:ptCount val="40"/>
                <c:pt idx="0">
                  <c:v>32.4</c:v>
                </c:pt>
                <c:pt idx="1">
                  <c:v>32.4</c:v>
                </c:pt>
                <c:pt idx="2">
                  <c:v>32.4</c:v>
                </c:pt>
                <c:pt idx="3">
                  <c:v>32.4</c:v>
                </c:pt>
                <c:pt idx="4">
                  <c:v>32.299999999999997</c:v>
                </c:pt>
                <c:pt idx="5">
                  <c:v>32.4</c:v>
                </c:pt>
                <c:pt idx="6">
                  <c:v>32.299999999999997</c:v>
                </c:pt>
                <c:pt idx="7">
                  <c:v>32.299999999999997</c:v>
                </c:pt>
                <c:pt idx="8">
                  <c:v>32.299999999999997</c:v>
                </c:pt>
                <c:pt idx="9">
                  <c:v>32.299999999999997</c:v>
                </c:pt>
                <c:pt idx="10">
                  <c:v>32.299999999999997</c:v>
                </c:pt>
                <c:pt idx="11">
                  <c:v>32.299999999999997</c:v>
                </c:pt>
                <c:pt idx="12">
                  <c:v>32.299999999999997</c:v>
                </c:pt>
                <c:pt idx="13">
                  <c:v>32.299999999999997</c:v>
                </c:pt>
                <c:pt idx="14">
                  <c:v>32.299999999999997</c:v>
                </c:pt>
                <c:pt idx="15">
                  <c:v>32.200000000000003</c:v>
                </c:pt>
                <c:pt idx="16">
                  <c:v>32.299999999999997</c:v>
                </c:pt>
                <c:pt idx="17">
                  <c:v>32.299999999999997</c:v>
                </c:pt>
                <c:pt idx="18">
                  <c:v>32.299999999999997</c:v>
                </c:pt>
                <c:pt idx="19">
                  <c:v>32.200000000000003</c:v>
                </c:pt>
                <c:pt idx="20">
                  <c:v>32.200000000000003</c:v>
                </c:pt>
                <c:pt idx="21">
                  <c:v>32.200000000000003</c:v>
                </c:pt>
                <c:pt idx="22">
                  <c:v>32.200000000000003</c:v>
                </c:pt>
                <c:pt idx="23">
                  <c:v>32.299999999999997</c:v>
                </c:pt>
                <c:pt idx="24">
                  <c:v>32.200000000000003</c:v>
                </c:pt>
                <c:pt idx="25">
                  <c:v>32.200000000000003</c:v>
                </c:pt>
                <c:pt idx="26">
                  <c:v>32.200000000000003</c:v>
                </c:pt>
                <c:pt idx="27">
                  <c:v>32.200000000000003</c:v>
                </c:pt>
                <c:pt idx="28">
                  <c:v>32.1</c:v>
                </c:pt>
                <c:pt idx="29">
                  <c:v>32.200000000000003</c:v>
                </c:pt>
                <c:pt idx="30">
                  <c:v>32.200000000000003</c:v>
                </c:pt>
                <c:pt idx="31">
                  <c:v>32.200000000000003</c:v>
                </c:pt>
                <c:pt idx="32">
                  <c:v>32.200000000000003</c:v>
                </c:pt>
                <c:pt idx="33">
                  <c:v>32.200000000000003</c:v>
                </c:pt>
                <c:pt idx="34">
                  <c:v>32.200000000000003</c:v>
                </c:pt>
                <c:pt idx="35">
                  <c:v>32.1</c:v>
                </c:pt>
                <c:pt idx="36">
                  <c:v>32.200000000000003</c:v>
                </c:pt>
                <c:pt idx="37">
                  <c:v>32.1</c:v>
                </c:pt>
                <c:pt idx="38">
                  <c:v>32.1</c:v>
                </c:pt>
                <c:pt idx="39">
                  <c:v>32.1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1-0C2A-4EF3-B7D5-0AD514955F49}"/>
            </c:ext>
          </c:extLst>
        </c:ser>
        <c:ser>
          <c:idx val="34"/>
          <c:order val="34"/>
          <c:tx>
            <c:strRef>
              <c:f>ECH!$AL$1</c:f>
              <c:strCache>
                <c:ptCount val="1"/>
                <c:pt idx="0">
                  <c:v>CH35 - B35</c:v>
                </c:pt>
              </c:strCache>
            </c:strRef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ECH!$AL$2:$AL$41</c:f>
              <c:numCache>
                <c:formatCode>General</c:formatCode>
                <c:ptCount val="40"/>
                <c:pt idx="0">
                  <c:v>39.6</c:v>
                </c:pt>
                <c:pt idx="1">
                  <c:v>39.700000000000003</c:v>
                </c:pt>
                <c:pt idx="2">
                  <c:v>39.6</c:v>
                </c:pt>
                <c:pt idx="3">
                  <c:v>39.6</c:v>
                </c:pt>
                <c:pt idx="4">
                  <c:v>39.6</c:v>
                </c:pt>
                <c:pt idx="5">
                  <c:v>39.700000000000003</c:v>
                </c:pt>
                <c:pt idx="6">
                  <c:v>39.6</c:v>
                </c:pt>
                <c:pt idx="7">
                  <c:v>39.6</c:v>
                </c:pt>
                <c:pt idx="8">
                  <c:v>39.6</c:v>
                </c:pt>
                <c:pt idx="9">
                  <c:v>39.5</c:v>
                </c:pt>
                <c:pt idx="10">
                  <c:v>39.5</c:v>
                </c:pt>
                <c:pt idx="11">
                  <c:v>39.5</c:v>
                </c:pt>
                <c:pt idx="12">
                  <c:v>39.6</c:v>
                </c:pt>
                <c:pt idx="13">
                  <c:v>39.700000000000003</c:v>
                </c:pt>
                <c:pt idx="14">
                  <c:v>39.5</c:v>
                </c:pt>
                <c:pt idx="15">
                  <c:v>39.5</c:v>
                </c:pt>
                <c:pt idx="16">
                  <c:v>39.5</c:v>
                </c:pt>
                <c:pt idx="17">
                  <c:v>39.5</c:v>
                </c:pt>
                <c:pt idx="18">
                  <c:v>39.700000000000003</c:v>
                </c:pt>
                <c:pt idx="19">
                  <c:v>39.6</c:v>
                </c:pt>
                <c:pt idx="20">
                  <c:v>39.6</c:v>
                </c:pt>
                <c:pt idx="21">
                  <c:v>39.6</c:v>
                </c:pt>
                <c:pt idx="22">
                  <c:v>39.6</c:v>
                </c:pt>
                <c:pt idx="23">
                  <c:v>39.5</c:v>
                </c:pt>
                <c:pt idx="24">
                  <c:v>39.700000000000003</c:v>
                </c:pt>
                <c:pt idx="25">
                  <c:v>39.6</c:v>
                </c:pt>
                <c:pt idx="26">
                  <c:v>39.4</c:v>
                </c:pt>
                <c:pt idx="27">
                  <c:v>39.6</c:v>
                </c:pt>
                <c:pt idx="28">
                  <c:v>39.5</c:v>
                </c:pt>
                <c:pt idx="29">
                  <c:v>39.6</c:v>
                </c:pt>
                <c:pt idx="30">
                  <c:v>39.6</c:v>
                </c:pt>
                <c:pt idx="31">
                  <c:v>39.4</c:v>
                </c:pt>
                <c:pt idx="32">
                  <c:v>39.5</c:v>
                </c:pt>
                <c:pt idx="33">
                  <c:v>39.5</c:v>
                </c:pt>
                <c:pt idx="34">
                  <c:v>39.5</c:v>
                </c:pt>
                <c:pt idx="35">
                  <c:v>39.4</c:v>
                </c:pt>
                <c:pt idx="36">
                  <c:v>39.5</c:v>
                </c:pt>
                <c:pt idx="37">
                  <c:v>39.4</c:v>
                </c:pt>
                <c:pt idx="38">
                  <c:v>39.5</c:v>
                </c:pt>
                <c:pt idx="39">
                  <c:v>39.4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2-0C2A-4EF3-B7D5-0AD514955F49}"/>
            </c:ext>
          </c:extLst>
        </c:ser>
        <c:ser>
          <c:idx val="35"/>
          <c:order val="35"/>
          <c:tx>
            <c:strRef>
              <c:f>ECH!$AM$1</c:f>
              <c:strCache>
                <c:ptCount val="1"/>
                <c:pt idx="0">
                  <c:v>CH36</c:v>
                </c:pt>
              </c:strCache>
            </c:strRef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ECH!$AM$2:$AM$41</c:f>
              <c:numCache>
                <c:formatCode>General</c:formatCode>
                <c:ptCount val="40"/>
                <c:pt idx="0">
                  <c:v>0.23799999999999999</c:v>
                </c:pt>
                <c:pt idx="1">
                  <c:v>0.23799999999999999</c:v>
                </c:pt>
                <c:pt idx="2">
                  <c:v>0.23799999999999999</c:v>
                </c:pt>
                <c:pt idx="3">
                  <c:v>0.23799999999999999</c:v>
                </c:pt>
                <c:pt idx="4">
                  <c:v>0.23799999999999999</c:v>
                </c:pt>
                <c:pt idx="5">
                  <c:v>0.23699999999999999</c:v>
                </c:pt>
                <c:pt idx="6">
                  <c:v>0.23699999999999999</c:v>
                </c:pt>
                <c:pt idx="7">
                  <c:v>0.23699999999999999</c:v>
                </c:pt>
                <c:pt idx="8">
                  <c:v>0.23699999999999999</c:v>
                </c:pt>
                <c:pt idx="9">
                  <c:v>0.23799999999999999</c:v>
                </c:pt>
                <c:pt idx="10">
                  <c:v>0.23799999999999999</c:v>
                </c:pt>
                <c:pt idx="11">
                  <c:v>0.23899999999999999</c:v>
                </c:pt>
                <c:pt idx="12">
                  <c:v>0.23799999999999999</c:v>
                </c:pt>
                <c:pt idx="13">
                  <c:v>0.23799999999999999</c:v>
                </c:pt>
                <c:pt idx="14">
                  <c:v>0.23799999999999999</c:v>
                </c:pt>
                <c:pt idx="15">
                  <c:v>0.24</c:v>
                </c:pt>
                <c:pt idx="16">
                  <c:v>0.23899999999999999</c:v>
                </c:pt>
                <c:pt idx="17">
                  <c:v>0.23899999999999999</c:v>
                </c:pt>
                <c:pt idx="18">
                  <c:v>0.23799999999999999</c:v>
                </c:pt>
                <c:pt idx="19">
                  <c:v>0.24</c:v>
                </c:pt>
                <c:pt idx="20">
                  <c:v>0.23899999999999999</c:v>
                </c:pt>
                <c:pt idx="21">
                  <c:v>0.23899999999999999</c:v>
                </c:pt>
                <c:pt idx="22">
                  <c:v>0.23899999999999999</c:v>
                </c:pt>
                <c:pt idx="23">
                  <c:v>0.24</c:v>
                </c:pt>
                <c:pt idx="24">
                  <c:v>0.24</c:v>
                </c:pt>
                <c:pt idx="25">
                  <c:v>0.24</c:v>
                </c:pt>
                <c:pt idx="26">
                  <c:v>0.23899999999999999</c:v>
                </c:pt>
                <c:pt idx="27">
                  <c:v>0.23899999999999999</c:v>
                </c:pt>
                <c:pt idx="28">
                  <c:v>0.24</c:v>
                </c:pt>
                <c:pt idx="29">
                  <c:v>0.23899999999999999</c:v>
                </c:pt>
                <c:pt idx="30">
                  <c:v>0.24</c:v>
                </c:pt>
                <c:pt idx="31">
                  <c:v>0.23699999999999999</c:v>
                </c:pt>
                <c:pt idx="32">
                  <c:v>0.23699999999999999</c:v>
                </c:pt>
                <c:pt idx="33">
                  <c:v>0.23699999999999999</c:v>
                </c:pt>
                <c:pt idx="34">
                  <c:v>0.23799999999999999</c:v>
                </c:pt>
                <c:pt idx="35">
                  <c:v>0.23799999999999999</c:v>
                </c:pt>
                <c:pt idx="36">
                  <c:v>0.23699999999999999</c:v>
                </c:pt>
                <c:pt idx="37">
                  <c:v>0.23699999999999999</c:v>
                </c:pt>
                <c:pt idx="38">
                  <c:v>0.23699999999999999</c:v>
                </c:pt>
                <c:pt idx="39">
                  <c:v>0.23699999999999999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3-0C2A-4EF3-B7D5-0AD514955F49}"/>
            </c:ext>
          </c:extLst>
        </c:ser>
        <c:ser>
          <c:idx val="36"/>
          <c:order val="36"/>
          <c:tx>
            <c:strRef>
              <c:f>ECH!$AN$1</c:f>
              <c:strCache>
                <c:ptCount val="1"/>
                <c:pt idx="0">
                  <c:v>CH37 - Ambiant 1</c:v>
                </c:pt>
              </c:strCache>
            </c:strRef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ECH!$AN$2:$AN$41</c:f>
              <c:numCache>
                <c:formatCode>General</c:formatCode>
                <c:ptCount val="40"/>
                <c:pt idx="0">
                  <c:v>20.9</c:v>
                </c:pt>
                <c:pt idx="1">
                  <c:v>20.8</c:v>
                </c:pt>
                <c:pt idx="2">
                  <c:v>20.8</c:v>
                </c:pt>
                <c:pt idx="3">
                  <c:v>20.8</c:v>
                </c:pt>
                <c:pt idx="4">
                  <c:v>20.9</c:v>
                </c:pt>
                <c:pt idx="5">
                  <c:v>20.9</c:v>
                </c:pt>
                <c:pt idx="6">
                  <c:v>20.8</c:v>
                </c:pt>
                <c:pt idx="7">
                  <c:v>20.8</c:v>
                </c:pt>
                <c:pt idx="8">
                  <c:v>20.9</c:v>
                </c:pt>
                <c:pt idx="9">
                  <c:v>20.9</c:v>
                </c:pt>
                <c:pt idx="10">
                  <c:v>20.9</c:v>
                </c:pt>
                <c:pt idx="11">
                  <c:v>20.9</c:v>
                </c:pt>
                <c:pt idx="12">
                  <c:v>20.8</c:v>
                </c:pt>
                <c:pt idx="13">
                  <c:v>20.8</c:v>
                </c:pt>
                <c:pt idx="14">
                  <c:v>20.9</c:v>
                </c:pt>
                <c:pt idx="15">
                  <c:v>20.9</c:v>
                </c:pt>
                <c:pt idx="16">
                  <c:v>20.9</c:v>
                </c:pt>
                <c:pt idx="17">
                  <c:v>20.9</c:v>
                </c:pt>
                <c:pt idx="18">
                  <c:v>20.9</c:v>
                </c:pt>
                <c:pt idx="19">
                  <c:v>20.9</c:v>
                </c:pt>
                <c:pt idx="20">
                  <c:v>20.9</c:v>
                </c:pt>
                <c:pt idx="21">
                  <c:v>20.8</c:v>
                </c:pt>
                <c:pt idx="22">
                  <c:v>20.9</c:v>
                </c:pt>
                <c:pt idx="23">
                  <c:v>20.9</c:v>
                </c:pt>
                <c:pt idx="24">
                  <c:v>20.9</c:v>
                </c:pt>
                <c:pt idx="25">
                  <c:v>20.9</c:v>
                </c:pt>
                <c:pt idx="26">
                  <c:v>20.9</c:v>
                </c:pt>
                <c:pt idx="27">
                  <c:v>20.9</c:v>
                </c:pt>
                <c:pt idx="28">
                  <c:v>20.9</c:v>
                </c:pt>
                <c:pt idx="29">
                  <c:v>20.9</c:v>
                </c:pt>
                <c:pt idx="30">
                  <c:v>20.9</c:v>
                </c:pt>
                <c:pt idx="31">
                  <c:v>20.8</c:v>
                </c:pt>
                <c:pt idx="32">
                  <c:v>20.8</c:v>
                </c:pt>
                <c:pt idx="33">
                  <c:v>20.8</c:v>
                </c:pt>
                <c:pt idx="34">
                  <c:v>20.8</c:v>
                </c:pt>
                <c:pt idx="35">
                  <c:v>20.8</c:v>
                </c:pt>
                <c:pt idx="36">
                  <c:v>20.8</c:v>
                </c:pt>
                <c:pt idx="37">
                  <c:v>20.8</c:v>
                </c:pt>
                <c:pt idx="38">
                  <c:v>20.8</c:v>
                </c:pt>
                <c:pt idx="39">
                  <c:v>20.8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4-0C2A-4EF3-B7D5-0AD514955F49}"/>
            </c:ext>
          </c:extLst>
        </c:ser>
        <c:ser>
          <c:idx val="37"/>
          <c:order val="37"/>
          <c:tx>
            <c:strRef>
              <c:f>ECH!$AO$1</c:f>
              <c:strCache>
                <c:ptCount val="1"/>
                <c:pt idx="0">
                  <c:v>CH38 - Ambiant 2</c:v>
                </c:pt>
              </c:strCache>
            </c:strRef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ECH!$AO$2:$AO$41</c:f>
              <c:numCache>
                <c:formatCode>General</c:formatCode>
                <c:ptCount val="40"/>
                <c:pt idx="0">
                  <c:v>21.4</c:v>
                </c:pt>
                <c:pt idx="1">
                  <c:v>21.4</c:v>
                </c:pt>
                <c:pt idx="2">
                  <c:v>21.4</c:v>
                </c:pt>
                <c:pt idx="3">
                  <c:v>21.4</c:v>
                </c:pt>
                <c:pt idx="4">
                  <c:v>21.4</c:v>
                </c:pt>
                <c:pt idx="5">
                  <c:v>21.4</c:v>
                </c:pt>
                <c:pt idx="6">
                  <c:v>21.4</c:v>
                </c:pt>
                <c:pt idx="7">
                  <c:v>21.4</c:v>
                </c:pt>
                <c:pt idx="8">
                  <c:v>21.4</c:v>
                </c:pt>
                <c:pt idx="9">
                  <c:v>21.4</c:v>
                </c:pt>
                <c:pt idx="10">
                  <c:v>21.4</c:v>
                </c:pt>
                <c:pt idx="11">
                  <c:v>21.4</c:v>
                </c:pt>
                <c:pt idx="12">
                  <c:v>21.4</c:v>
                </c:pt>
                <c:pt idx="13">
                  <c:v>21.4</c:v>
                </c:pt>
                <c:pt idx="14">
                  <c:v>21.4</c:v>
                </c:pt>
                <c:pt idx="15">
                  <c:v>21.4</c:v>
                </c:pt>
                <c:pt idx="16">
                  <c:v>21.4</c:v>
                </c:pt>
                <c:pt idx="17">
                  <c:v>21.4</c:v>
                </c:pt>
                <c:pt idx="18">
                  <c:v>21.4</c:v>
                </c:pt>
                <c:pt idx="19">
                  <c:v>21.4</c:v>
                </c:pt>
                <c:pt idx="20">
                  <c:v>21.4</c:v>
                </c:pt>
                <c:pt idx="21">
                  <c:v>21.4</c:v>
                </c:pt>
                <c:pt idx="22">
                  <c:v>21.4</c:v>
                </c:pt>
                <c:pt idx="23">
                  <c:v>21.4</c:v>
                </c:pt>
                <c:pt idx="24">
                  <c:v>21.4</c:v>
                </c:pt>
                <c:pt idx="25">
                  <c:v>21.4</c:v>
                </c:pt>
                <c:pt idx="26">
                  <c:v>21.4</c:v>
                </c:pt>
                <c:pt idx="27">
                  <c:v>21.4</c:v>
                </c:pt>
                <c:pt idx="28">
                  <c:v>21.4</c:v>
                </c:pt>
                <c:pt idx="29">
                  <c:v>21.4</c:v>
                </c:pt>
                <c:pt idx="30">
                  <c:v>21.4</c:v>
                </c:pt>
                <c:pt idx="31">
                  <c:v>21.4</c:v>
                </c:pt>
                <c:pt idx="32">
                  <c:v>21.4</c:v>
                </c:pt>
                <c:pt idx="33">
                  <c:v>21.4</c:v>
                </c:pt>
                <c:pt idx="34">
                  <c:v>21.3</c:v>
                </c:pt>
                <c:pt idx="35">
                  <c:v>21.4</c:v>
                </c:pt>
                <c:pt idx="36">
                  <c:v>21.4</c:v>
                </c:pt>
                <c:pt idx="37">
                  <c:v>21.3</c:v>
                </c:pt>
                <c:pt idx="38">
                  <c:v>21.3</c:v>
                </c:pt>
                <c:pt idx="39">
                  <c:v>21.3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5-0C2A-4EF3-B7D5-0AD514955F49}"/>
            </c:ext>
          </c:extLst>
        </c:ser>
        <c:ser>
          <c:idx val="38"/>
          <c:order val="38"/>
          <c:tx>
            <c:strRef>
              <c:f>ECH!$AP$1</c:f>
              <c:strCache>
                <c:ptCount val="1"/>
                <c:pt idx="0">
                  <c:v>CH39 - Ambiant 3</c:v>
                </c:pt>
              </c:strCache>
            </c:strRef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ECH!$AP$2:$AP$41</c:f>
              <c:numCache>
                <c:formatCode>General</c:formatCode>
                <c:ptCount val="40"/>
                <c:pt idx="0">
                  <c:v>20.5</c:v>
                </c:pt>
                <c:pt idx="1">
                  <c:v>20.399999999999999</c:v>
                </c:pt>
                <c:pt idx="2">
                  <c:v>20.399999999999999</c:v>
                </c:pt>
                <c:pt idx="3">
                  <c:v>20.399999999999999</c:v>
                </c:pt>
                <c:pt idx="4">
                  <c:v>20.399999999999999</c:v>
                </c:pt>
                <c:pt idx="5">
                  <c:v>20.399999999999999</c:v>
                </c:pt>
                <c:pt idx="6">
                  <c:v>20.399999999999999</c:v>
                </c:pt>
                <c:pt idx="7">
                  <c:v>20.399999999999999</c:v>
                </c:pt>
                <c:pt idx="8">
                  <c:v>20.399999999999999</c:v>
                </c:pt>
                <c:pt idx="9">
                  <c:v>20.399999999999999</c:v>
                </c:pt>
                <c:pt idx="10">
                  <c:v>20.399999999999999</c:v>
                </c:pt>
                <c:pt idx="11">
                  <c:v>20.399999999999999</c:v>
                </c:pt>
                <c:pt idx="12">
                  <c:v>20.399999999999999</c:v>
                </c:pt>
                <c:pt idx="13">
                  <c:v>20.399999999999999</c:v>
                </c:pt>
                <c:pt idx="14">
                  <c:v>20.5</c:v>
                </c:pt>
                <c:pt idx="15">
                  <c:v>20.5</c:v>
                </c:pt>
                <c:pt idx="16">
                  <c:v>20.399999999999999</c:v>
                </c:pt>
                <c:pt idx="17">
                  <c:v>20.399999999999999</c:v>
                </c:pt>
                <c:pt idx="18">
                  <c:v>20.5</c:v>
                </c:pt>
                <c:pt idx="19">
                  <c:v>20.399999999999999</c:v>
                </c:pt>
                <c:pt idx="20">
                  <c:v>20.399999999999999</c:v>
                </c:pt>
                <c:pt idx="21">
                  <c:v>20.399999999999999</c:v>
                </c:pt>
                <c:pt idx="22">
                  <c:v>20.399999999999999</c:v>
                </c:pt>
                <c:pt idx="23">
                  <c:v>20.399999999999999</c:v>
                </c:pt>
                <c:pt idx="24">
                  <c:v>20.399999999999999</c:v>
                </c:pt>
                <c:pt idx="25">
                  <c:v>20.399999999999999</c:v>
                </c:pt>
                <c:pt idx="26">
                  <c:v>20.399999999999999</c:v>
                </c:pt>
                <c:pt idx="27">
                  <c:v>20.399999999999999</c:v>
                </c:pt>
                <c:pt idx="28">
                  <c:v>20.399999999999999</c:v>
                </c:pt>
                <c:pt idx="29">
                  <c:v>20.399999999999999</c:v>
                </c:pt>
                <c:pt idx="30">
                  <c:v>20.399999999999999</c:v>
                </c:pt>
                <c:pt idx="31">
                  <c:v>20.399999999999999</c:v>
                </c:pt>
                <c:pt idx="32">
                  <c:v>20.399999999999999</c:v>
                </c:pt>
                <c:pt idx="33">
                  <c:v>20.399999999999999</c:v>
                </c:pt>
                <c:pt idx="34">
                  <c:v>20.399999999999999</c:v>
                </c:pt>
                <c:pt idx="35">
                  <c:v>20.399999999999999</c:v>
                </c:pt>
                <c:pt idx="36">
                  <c:v>20.3</c:v>
                </c:pt>
                <c:pt idx="37">
                  <c:v>20.3</c:v>
                </c:pt>
                <c:pt idx="38">
                  <c:v>20.399999999999999</c:v>
                </c:pt>
                <c:pt idx="39">
                  <c:v>20.3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6-0C2A-4EF3-B7D5-0AD514955F49}"/>
            </c:ext>
          </c:extLst>
        </c:ser>
        <c:ser>
          <c:idx val="39"/>
          <c:order val="39"/>
          <c:tx>
            <c:strRef>
              <c:f>ECH!$AQ$1</c:f>
              <c:strCache>
                <c:ptCount val="1"/>
                <c:pt idx="0">
                  <c:v>CH40</c:v>
                </c:pt>
              </c:strCache>
            </c:strRef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ECH!$C$2:$C$41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  <c:pt idx="37">
                  <c:v>185</c:v>
                </c:pt>
                <c:pt idx="38">
                  <c:v>190</c:v>
                </c:pt>
                <c:pt idx="39">
                  <c:v>195</c:v>
                </c:pt>
              </c:numCache>
            </c:numRef>
          </c:cat>
          <c:val>
            <c:numRef>
              <c:f>ECH!$AQ$2:$AQ$41</c:f>
              <c:numCache>
                <c:formatCode>General</c:formatCode>
                <c:ptCount val="40"/>
                <c:pt idx="0">
                  <c:v>80.599999999999994</c:v>
                </c:pt>
                <c:pt idx="1">
                  <c:v>80.599999999999994</c:v>
                </c:pt>
                <c:pt idx="2">
                  <c:v>80.599999999999994</c:v>
                </c:pt>
                <c:pt idx="3">
                  <c:v>80.599999999999994</c:v>
                </c:pt>
                <c:pt idx="4">
                  <c:v>80.599999999999994</c:v>
                </c:pt>
                <c:pt idx="5">
                  <c:v>80.599999999999994</c:v>
                </c:pt>
                <c:pt idx="6">
                  <c:v>80.599999999999994</c:v>
                </c:pt>
                <c:pt idx="7">
                  <c:v>80.5</c:v>
                </c:pt>
                <c:pt idx="8">
                  <c:v>80.5</c:v>
                </c:pt>
                <c:pt idx="9">
                  <c:v>80.599999999999994</c:v>
                </c:pt>
                <c:pt idx="10">
                  <c:v>80.599999999999994</c:v>
                </c:pt>
                <c:pt idx="11">
                  <c:v>80.5</c:v>
                </c:pt>
                <c:pt idx="12">
                  <c:v>80.599999999999994</c:v>
                </c:pt>
                <c:pt idx="13">
                  <c:v>80.5</c:v>
                </c:pt>
                <c:pt idx="14">
                  <c:v>80.5</c:v>
                </c:pt>
                <c:pt idx="15">
                  <c:v>80.599999999999994</c:v>
                </c:pt>
                <c:pt idx="16">
                  <c:v>80.5</c:v>
                </c:pt>
                <c:pt idx="17">
                  <c:v>80.5</c:v>
                </c:pt>
                <c:pt idx="18">
                  <c:v>80.5</c:v>
                </c:pt>
                <c:pt idx="19">
                  <c:v>80.5</c:v>
                </c:pt>
                <c:pt idx="20">
                  <c:v>80.5</c:v>
                </c:pt>
                <c:pt idx="21">
                  <c:v>80.5</c:v>
                </c:pt>
                <c:pt idx="22">
                  <c:v>80.5</c:v>
                </c:pt>
                <c:pt idx="23">
                  <c:v>80.5</c:v>
                </c:pt>
                <c:pt idx="24">
                  <c:v>80.5</c:v>
                </c:pt>
                <c:pt idx="25">
                  <c:v>80.5</c:v>
                </c:pt>
                <c:pt idx="26">
                  <c:v>80.400000000000006</c:v>
                </c:pt>
                <c:pt idx="27">
                  <c:v>80.5</c:v>
                </c:pt>
                <c:pt idx="28">
                  <c:v>80.5</c:v>
                </c:pt>
                <c:pt idx="29">
                  <c:v>80.5</c:v>
                </c:pt>
                <c:pt idx="30">
                  <c:v>80.5</c:v>
                </c:pt>
                <c:pt idx="31">
                  <c:v>80.400000000000006</c:v>
                </c:pt>
                <c:pt idx="32">
                  <c:v>80.5</c:v>
                </c:pt>
                <c:pt idx="33">
                  <c:v>80.400000000000006</c:v>
                </c:pt>
                <c:pt idx="34">
                  <c:v>80.400000000000006</c:v>
                </c:pt>
                <c:pt idx="35">
                  <c:v>80.400000000000006</c:v>
                </c:pt>
                <c:pt idx="36">
                  <c:v>80.400000000000006</c:v>
                </c:pt>
                <c:pt idx="37">
                  <c:v>80.400000000000006</c:v>
                </c:pt>
                <c:pt idx="38">
                  <c:v>80.400000000000006</c:v>
                </c:pt>
                <c:pt idx="39">
                  <c:v>80.400000000000006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7-0C2A-4EF3-B7D5-0AD514955F49}"/>
            </c:ext>
          </c:extLst>
        </c:ser>
        <c:ser>
          <c:idx val="40"/>
          <c:order val="40"/>
          <c:tx>
            <c:strRef>
              <c:f>ECH!$AR$1</c:f>
              <c:strCache>
                <c:ptCount val="1"/>
                <c:pt idx="0">
                  <c:v>T</c:v>
                </c:pt>
              </c:strCache>
            </c:strRef>
          </c:tx>
          <c:spPr>
            <a:ln w="28575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6"/>
              <c:tx>
                <c:rich>
                  <a:bodyPr/>
                  <a:lstStyle/>
                  <a:p>
                    <a:r>
                      <a:rPr lang="en-US" sz="1000"/>
                      <a:t>T1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0C2A-4EF3-B7D5-0AD514955F49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r>
                      <a:rPr lang="en-US"/>
                      <a:t>T2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0C2A-4EF3-B7D5-0AD514955F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ECH!$AR$2:$AR$41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100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9-0C2A-4EF3-B7D5-0AD514955F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74752944"/>
        <c:axId val="1074756880"/>
      </c:lineChart>
      <c:catAx>
        <c:axId val="1074752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756880"/>
        <c:crosses val="autoZero"/>
        <c:auto val="1"/>
        <c:lblAlgn val="ctr"/>
        <c:lblOffset val="100"/>
        <c:noMultiLvlLbl val="0"/>
      </c:catAx>
      <c:valAx>
        <c:axId val="107475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752944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49</xdr:row>
      <xdr:rowOff>119062</xdr:rowOff>
    </xdr:from>
    <xdr:to>
      <xdr:col>21</xdr:col>
      <xdr:colOff>342900</xdr:colOff>
      <xdr:row>89</xdr:row>
      <xdr:rowOff>114300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B6C299A4-6782-4D65-8D1D-310434461E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A1FFE-75F2-467E-8D1D-0027BABD3D5B}">
  <dimension ref="A1:AS80"/>
  <sheetViews>
    <sheetView tabSelected="1" topLeftCell="C39" workbookViewId="0">
      <selection activeCell="Y88" sqref="Y88"/>
    </sheetView>
  </sheetViews>
  <sheetFormatPr baseColWidth="10" defaultRowHeight="15" x14ac:dyDescent="0.25"/>
  <cols>
    <col min="2" max="2" width="18.5703125" customWidth="1"/>
    <col min="3" max="3" width="15.7109375" style="2" customWidth="1"/>
    <col min="40" max="40" width="11.42578125" customWidth="1"/>
  </cols>
  <sheetData>
    <row r="1" spans="1:45" s="1" customFormat="1" ht="15.75" thickBot="1" x14ac:dyDescent="0.3">
      <c r="A1" s="1" t="s">
        <v>0</v>
      </c>
      <c r="B1" s="1" t="s">
        <v>1</v>
      </c>
      <c r="C1" s="120" t="s">
        <v>2</v>
      </c>
      <c r="D1" s="117" t="s">
        <v>3</v>
      </c>
      <c r="E1" s="118" t="s">
        <v>4</v>
      </c>
      <c r="F1" s="118" t="s">
        <v>5</v>
      </c>
      <c r="G1" s="118" t="s">
        <v>6</v>
      </c>
      <c r="H1" s="118" t="s">
        <v>28</v>
      </c>
      <c r="I1" s="118" t="s">
        <v>7</v>
      </c>
      <c r="J1" s="118" t="s">
        <v>8</v>
      </c>
      <c r="K1" s="118" t="s">
        <v>9</v>
      </c>
      <c r="L1" s="118" t="s">
        <v>10</v>
      </c>
      <c r="M1" s="118" t="s">
        <v>11</v>
      </c>
      <c r="N1" s="118" t="s">
        <v>12</v>
      </c>
      <c r="O1" s="118" t="s">
        <v>13</v>
      </c>
      <c r="P1" s="118" t="s">
        <v>14</v>
      </c>
      <c r="Q1" s="118" t="s">
        <v>30</v>
      </c>
      <c r="R1" s="119" t="s">
        <v>29</v>
      </c>
      <c r="S1" s="113" t="s">
        <v>15</v>
      </c>
      <c r="T1" s="114" t="s">
        <v>16</v>
      </c>
      <c r="U1" s="114" t="s">
        <v>17</v>
      </c>
      <c r="V1" s="114" t="s">
        <v>18</v>
      </c>
      <c r="W1" s="114" t="s">
        <v>19</v>
      </c>
      <c r="X1" s="114" t="s">
        <v>20</v>
      </c>
      <c r="Y1" s="115" t="s">
        <v>21</v>
      </c>
      <c r="Z1" s="115" t="s">
        <v>22</v>
      </c>
      <c r="AA1" s="115" t="s">
        <v>23</v>
      </c>
      <c r="AB1" s="115" t="s">
        <v>31</v>
      </c>
      <c r="AC1" s="115" t="s">
        <v>32</v>
      </c>
      <c r="AD1" s="115" t="s">
        <v>33</v>
      </c>
      <c r="AE1" s="115" t="s">
        <v>34</v>
      </c>
      <c r="AF1" s="115" t="s">
        <v>35</v>
      </c>
      <c r="AG1" s="116" t="s">
        <v>36</v>
      </c>
      <c r="AH1" s="110" t="s">
        <v>37</v>
      </c>
      <c r="AI1" s="111" t="s">
        <v>38</v>
      </c>
      <c r="AJ1" s="111" t="s">
        <v>39</v>
      </c>
      <c r="AK1" s="111" t="s">
        <v>40</v>
      </c>
      <c r="AL1" s="112" t="s">
        <v>41</v>
      </c>
      <c r="AM1" s="107" t="s">
        <v>51</v>
      </c>
      <c r="AN1" s="108" t="s">
        <v>24</v>
      </c>
      <c r="AO1" s="108" t="s">
        <v>25</v>
      </c>
      <c r="AP1" s="108" t="s">
        <v>26</v>
      </c>
      <c r="AQ1" s="109" t="s">
        <v>52</v>
      </c>
      <c r="AR1" s="3" t="s">
        <v>27</v>
      </c>
    </row>
    <row r="2" spans="1:45" s="1" customFormat="1" x14ac:dyDescent="0.25">
      <c r="A2">
        <v>210</v>
      </c>
      <c r="B2" s="7">
        <v>44520.226886574077</v>
      </c>
      <c r="C2" s="121">
        <v>0</v>
      </c>
      <c r="D2" s="71">
        <v>52.2</v>
      </c>
      <c r="E2" s="72">
        <v>74.5</v>
      </c>
      <c r="F2" s="72">
        <v>96.5</v>
      </c>
      <c r="G2" s="72">
        <v>93</v>
      </c>
      <c r="H2" s="72">
        <v>85.2</v>
      </c>
      <c r="I2" s="72">
        <v>85.9</v>
      </c>
      <c r="J2" s="72">
        <v>85.5</v>
      </c>
      <c r="K2" s="72">
        <v>84.9</v>
      </c>
      <c r="L2" s="72">
        <v>84.8</v>
      </c>
      <c r="M2" s="72">
        <v>84.3</v>
      </c>
      <c r="N2" s="72">
        <v>83.4</v>
      </c>
      <c r="O2" s="72">
        <v>33</v>
      </c>
      <c r="P2" s="72">
        <v>32.4</v>
      </c>
      <c r="Q2" s="72">
        <v>26.7</v>
      </c>
      <c r="R2" s="73">
        <v>84.3</v>
      </c>
      <c r="S2" s="80">
        <v>43.7</v>
      </c>
      <c r="T2" s="81">
        <v>53.4</v>
      </c>
      <c r="U2" s="81">
        <v>60.9</v>
      </c>
      <c r="V2" s="81">
        <v>70</v>
      </c>
      <c r="W2" s="81">
        <v>73.900000000000006</v>
      </c>
      <c r="X2" s="81">
        <v>73.8</v>
      </c>
      <c r="Y2" s="81">
        <v>43.7</v>
      </c>
      <c r="Z2" s="81">
        <v>53.4</v>
      </c>
      <c r="AA2" s="81">
        <v>60.9</v>
      </c>
      <c r="AB2" s="81">
        <v>70</v>
      </c>
      <c r="AC2" s="81">
        <v>73.900000000000006</v>
      </c>
      <c r="AD2" s="81">
        <v>73.8</v>
      </c>
      <c r="AE2" s="81">
        <v>53.4</v>
      </c>
      <c r="AF2" s="81">
        <v>60.9</v>
      </c>
      <c r="AG2" s="82">
        <v>70</v>
      </c>
      <c r="AH2" s="89">
        <v>33.700000000000003</v>
      </c>
      <c r="AI2" s="90">
        <v>32.4</v>
      </c>
      <c r="AJ2" s="90">
        <v>39.6</v>
      </c>
      <c r="AK2" s="90">
        <v>32.4</v>
      </c>
      <c r="AL2" s="91">
        <v>39.6</v>
      </c>
      <c r="AM2" s="98">
        <v>0.23799999999999999</v>
      </c>
      <c r="AN2" s="99">
        <v>20.9</v>
      </c>
      <c r="AO2" s="99">
        <v>21.4</v>
      </c>
      <c r="AP2" s="99">
        <v>20.5</v>
      </c>
      <c r="AQ2" s="100">
        <v>80.599999999999994</v>
      </c>
      <c r="AR2" s="3" t="e" cm="1">
        <f t="array" ref="AR2">na</f>
        <v>#NAME?</v>
      </c>
    </row>
    <row r="3" spans="1:45" x14ac:dyDescent="0.25">
      <c r="A3">
        <v>211</v>
      </c>
      <c r="B3" s="7">
        <v>44520.230358796296</v>
      </c>
      <c r="C3" s="122">
        <f t="shared" ref="C3:C41" si="0">C2+5</f>
        <v>5</v>
      </c>
      <c r="D3" s="71">
        <v>52.2</v>
      </c>
      <c r="E3" s="72">
        <v>74.5</v>
      </c>
      <c r="F3" s="72">
        <v>96.5</v>
      </c>
      <c r="G3" s="72">
        <v>93</v>
      </c>
      <c r="H3" s="72">
        <v>85.2</v>
      </c>
      <c r="I3" s="72">
        <v>85.9</v>
      </c>
      <c r="J3" s="72">
        <v>85.5</v>
      </c>
      <c r="K3" s="72">
        <v>84.8</v>
      </c>
      <c r="L3" s="72">
        <v>84.7</v>
      </c>
      <c r="M3" s="72">
        <v>84.2</v>
      </c>
      <c r="N3" s="72">
        <v>83.2</v>
      </c>
      <c r="O3" s="72">
        <v>33</v>
      </c>
      <c r="P3" s="72">
        <v>32.4</v>
      </c>
      <c r="Q3" s="72">
        <v>26.9</v>
      </c>
      <c r="R3" s="73">
        <v>84.2</v>
      </c>
      <c r="S3" s="80">
        <v>43.7</v>
      </c>
      <c r="T3" s="81">
        <v>53.5</v>
      </c>
      <c r="U3" s="81">
        <v>60.9</v>
      </c>
      <c r="V3" s="81">
        <v>70</v>
      </c>
      <c r="W3" s="81">
        <v>74</v>
      </c>
      <c r="X3" s="81">
        <v>73.7</v>
      </c>
      <c r="Y3" s="81">
        <v>43.7</v>
      </c>
      <c r="Z3" s="81">
        <v>53.5</v>
      </c>
      <c r="AA3" s="81">
        <v>60.9</v>
      </c>
      <c r="AB3" s="81">
        <v>70</v>
      </c>
      <c r="AC3" s="81">
        <v>74</v>
      </c>
      <c r="AD3" s="81">
        <v>73.7</v>
      </c>
      <c r="AE3" s="81">
        <v>53.5</v>
      </c>
      <c r="AF3" s="81">
        <v>60.9</v>
      </c>
      <c r="AG3" s="82">
        <v>70</v>
      </c>
      <c r="AH3" s="89">
        <v>33.700000000000003</v>
      </c>
      <c r="AI3" s="90">
        <v>32.4</v>
      </c>
      <c r="AJ3" s="90">
        <v>39.700000000000003</v>
      </c>
      <c r="AK3" s="90">
        <v>32.4</v>
      </c>
      <c r="AL3" s="91">
        <v>39.700000000000003</v>
      </c>
      <c r="AM3" s="98">
        <v>0.23799999999999999</v>
      </c>
      <c r="AN3" s="99">
        <v>20.8</v>
      </c>
      <c r="AO3" s="99">
        <v>21.4</v>
      </c>
      <c r="AP3" s="99">
        <v>20.399999999999999</v>
      </c>
      <c r="AQ3" s="100">
        <v>80.599999999999994</v>
      </c>
      <c r="AR3" s="3" t="e" cm="1">
        <f t="array" ref="AR3">na</f>
        <v>#NAME?</v>
      </c>
    </row>
    <row r="4" spans="1:45" s="2" customFormat="1" x14ac:dyDescent="0.25">
      <c r="A4">
        <v>212</v>
      </c>
      <c r="B4" s="7">
        <v>44520.233831018515</v>
      </c>
      <c r="C4" s="122">
        <f t="shared" si="0"/>
        <v>10</v>
      </c>
      <c r="D4" s="71">
        <v>52.2</v>
      </c>
      <c r="E4" s="72">
        <v>74.5</v>
      </c>
      <c r="F4" s="72">
        <v>96.5</v>
      </c>
      <c r="G4" s="72">
        <v>93.1</v>
      </c>
      <c r="H4" s="72">
        <v>85.2</v>
      </c>
      <c r="I4" s="72">
        <v>85.9</v>
      </c>
      <c r="J4" s="72">
        <v>85.5</v>
      </c>
      <c r="K4" s="72">
        <v>84.8</v>
      </c>
      <c r="L4" s="72">
        <v>84.7</v>
      </c>
      <c r="M4" s="72">
        <v>84.2</v>
      </c>
      <c r="N4" s="72">
        <v>83.3</v>
      </c>
      <c r="O4" s="72">
        <v>33</v>
      </c>
      <c r="P4" s="72">
        <v>32.5</v>
      </c>
      <c r="Q4" s="72">
        <v>26.9</v>
      </c>
      <c r="R4" s="73">
        <v>84.2</v>
      </c>
      <c r="S4" s="80">
        <v>43.7</v>
      </c>
      <c r="T4" s="81">
        <v>53.5</v>
      </c>
      <c r="U4" s="81">
        <v>60.9</v>
      </c>
      <c r="V4" s="81">
        <v>70</v>
      </c>
      <c r="W4" s="81">
        <v>73.900000000000006</v>
      </c>
      <c r="X4" s="81">
        <v>73.7</v>
      </c>
      <c r="Y4" s="81">
        <v>43.7</v>
      </c>
      <c r="Z4" s="81">
        <v>53.5</v>
      </c>
      <c r="AA4" s="81">
        <v>60.9</v>
      </c>
      <c r="AB4" s="81">
        <v>70</v>
      </c>
      <c r="AC4" s="81">
        <v>73.900000000000006</v>
      </c>
      <c r="AD4" s="81">
        <v>73.7</v>
      </c>
      <c r="AE4" s="81">
        <v>53.5</v>
      </c>
      <c r="AF4" s="81">
        <v>60.9</v>
      </c>
      <c r="AG4" s="82">
        <v>70</v>
      </c>
      <c r="AH4" s="89">
        <v>33.700000000000003</v>
      </c>
      <c r="AI4" s="90">
        <v>32.4</v>
      </c>
      <c r="AJ4" s="90">
        <v>39.6</v>
      </c>
      <c r="AK4" s="90">
        <v>32.4</v>
      </c>
      <c r="AL4" s="91">
        <v>39.6</v>
      </c>
      <c r="AM4" s="98">
        <v>0.23799999999999999</v>
      </c>
      <c r="AN4" s="99">
        <v>20.8</v>
      </c>
      <c r="AO4" s="99">
        <v>21.4</v>
      </c>
      <c r="AP4" s="99">
        <v>20.399999999999999</v>
      </c>
      <c r="AQ4" s="100">
        <v>80.599999999999994</v>
      </c>
      <c r="AR4" s="3" t="e" cm="1">
        <f t="array" ref="AR4">na</f>
        <v>#NAME?</v>
      </c>
    </row>
    <row r="5" spans="1:45" s="2" customFormat="1" x14ac:dyDescent="0.25">
      <c r="A5">
        <v>213</v>
      </c>
      <c r="B5" s="7">
        <v>44520.237303240741</v>
      </c>
      <c r="C5" s="122">
        <f t="shared" si="0"/>
        <v>15</v>
      </c>
      <c r="D5" s="71">
        <v>52.2</v>
      </c>
      <c r="E5" s="72">
        <v>74.5</v>
      </c>
      <c r="F5" s="72">
        <v>96.5</v>
      </c>
      <c r="G5" s="72">
        <v>93</v>
      </c>
      <c r="H5" s="72">
        <v>85.2</v>
      </c>
      <c r="I5" s="72">
        <v>85.9</v>
      </c>
      <c r="J5" s="72">
        <v>85.5</v>
      </c>
      <c r="K5" s="72">
        <v>84.8</v>
      </c>
      <c r="L5" s="72">
        <v>84.8</v>
      </c>
      <c r="M5" s="72">
        <v>84.2</v>
      </c>
      <c r="N5" s="72">
        <v>83.2</v>
      </c>
      <c r="O5" s="72">
        <v>33.1</v>
      </c>
      <c r="P5" s="72">
        <v>32.4</v>
      </c>
      <c r="Q5" s="72">
        <v>26.8</v>
      </c>
      <c r="R5" s="73">
        <v>84.2</v>
      </c>
      <c r="S5" s="80">
        <v>43.6</v>
      </c>
      <c r="T5" s="81">
        <v>53.4</v>
      </c>
      <c r="U5" s="81">
        <v>60.9</v>
      </c>
      <c r="V5" s="81">
        <v>70</v>
      </c>
      <c r="W5" s="81">
        <v>73.900000000000006</v>
      </c>
      <c r="X5" s="81">
        <v>73.7</v>
      </c>
      <c r="Y5" s="81">
        <v>43.6</v>
      </c>
      <c r="Z5" s="81">
        <v>53.4</v>
      </c>
      <c r="AA5" s="81">
        <v>60.9</v>
      </c>
      <c r="AB5" s="81">
        <v>70</v>
      </c>
      <c r="AC5" s="81">
        <v>73.900000000000006</v>
      </c>
      <c r="AD5" s="81">
        <v>73.7</v>
      </c>
      <c r="AE5" s="81">
        <v>53.4</v>
      </c>
      <c r="AF5" s="81">
        <v>60.9</v>
      </c>
      <c r="AG5" s="82">
        <v>70</v>
      </c>
      <c r="AH5" s="89">
        <v>33.9</v>
      </c>
      <c r="AI5" s="90">
        <v>32.4</v>
      </c>
      <c r="AJ5" s="90">
        <v>39.6</v>
      </c>
      <c r="AK5" s="90">
        <v>32.4</v>
      </c>
      <c r="AL5" s="91">
        <v>39.6</v>
      </c>
      <c r="AM5" s="98">
        <v>0.23799999999999999</v>
      </c>
      <c r="AN5" s="99">
        <v>20.8</v>
      </c>
      <c r="AO5" s="99">
        <v>21.4</v>
      </c>
      <c r="AP5" s="99">
        <v>20.399999999999999</v>
      </c>
      <c r="AQ5" s="100">
        <v>80.599999999999994</v>
      </c>
      <c r="AR5" s="3" t="e" cm="1">
        <f t="array" ref="AR5">na</f>
        <v>#NAME?</v>
      </c>
    </row>
    <row r="6" spans="1:45" s="2" customFormat="1" x14ac:dyDescent="0.25">
      <c r="A6">
        <v>214</v>
      </c>
      <c r="B6" s="7">
        <v>44520.24077546296</v>
      </c>
      <c r="C6" s="122">
        <f t="shared" si="0"/>
        <v>20</v>
      </c>
      <c r="D6" s="71">
        <v>52.1</v>
      </c>
      <c r="E6" s="72">
        <v>74.5</v>
      </c>
      <c r="F6" s="72">
        <v>96.4</v>
      </c>
      <c r="G6" s="72">
        <v>93</v>
      </c>
      <c r="H6" s="72">
        <v>85.2</v>
      </c>
      <c r="I6" s="72">
        <v>85.8</v>
      </c>
      <c r="J6" s="72">
        <v>85.5</v>
      </c>
      <c r="K6" s="72">
        <v>84.8</v>
      </c>
      <c r="L6" s="72">
        <v>84.7</v>
      </c>
      <c r="M6" s="72">
        <v>84.2</v>
      </c>
      <c r="N6" s="72">
        <v>82.9</v>
      </c>
      <c r="O6" s="72">
        <v>32.9</v>
      </c>
      <c r="P6" s="72">
        <v>32.4</v>
      </c>
      <c r="Q6" s="72">
        <v>26.8</v>
      </c>
      <c r="R6" s="73">
        <v>84.2</v>
      </c>
      <c r="S6" s="80">
        <v>43.7</v>
      </c>
      <c r="T6" s="81">
        <v>53.4</v>
      </c>
      <c r="U6" s="81">
        <v>60.9</v>
      </c>
      <c r="V6" s="81">
        <v>70</v>
      </c>
      <c r="W6" s="81">
        <v>73.900000000000006</v>
      </c>
      <c r="X6" s="81">
        <v>73.7</v>
      </c>
      <c r="Y6" s="81">
        <v>43.7</v>
      </c>
      <c r="Z6" s="81">
        <v>53.4</v>
      </c>
      <c r="AA6" s="81">
        <v>60.9</v>
      </c>
      <c r="AB6" s="81">
        <v>70</v>
      </c>
      <c r="AC6" s="81">
        <v>73.900000000000006</v>
      </c>
      <c r="AD6" s="81">
        <v>73.7</v>
      </c>
      <c r="AE6" s="81">
        <v>53.4</v>
      </c>
      <c r="AF6" s="81">
        <v>60.9</v>
      </c>
      <c r="AG6" s="82">
        <v>70</v>
      </c>
      <c r="AH6" s="92">
        <v>33.700000000000003</v>
      </c>
      <c r="AI6" s="93">
        <v>32.299999999999997</v>
      </c>
      <c r="AJ6" s="93">
        <v>39.6</v>
      </c>
      <c r="AK6" s="93">
        <v>32.299999999999997</v>
      </c>
      <c r="AL6" s="94">
        <v>39.6</v>
      </c>
      <c r="AM6" s="98">
        <v>0.23799999999999999</v>
      </c>
      <c r="AN6" s="99">
        <v>20.9</v>
      </c>
      <c r="AO6" s="99">
        <v>21.4</v>
      </c>
      <c r="AP6" s="99">
        <v>20.399999999999999</v>
      </c>
      <c r="AQ6" s="100">
        <v>80.599999999999994</v>
      </c>
      <c r="AR6" s="3" t="e" cm="1">
        <f t="array" ref="AR6">na</f>
        <v>#NAME?</v>
      </c>
    </row>
    <row r="7" spans="1:45" x14ac:dyDescent="0.25">
      <c r="A7">
        <v>215</v>
      </c>
      <c r="B7" s="7">
        <v>44520.244247685187</v>
      </c>
      <c r="C7" s="122">
        <f t="shared" si="0"/>
        <v>25</v>
      </c>
      <c r="D7" s="71">
        <v>52.2</v>
      </c>
      <c r="E7" s="72">
        <v>74.5</v>
      </c>
      <c r="F7" s="72">
        <v>96.5</v>
      </c>
      <c r="G7" s="72">
        <v>93.1</v>
      </c>
      <c r="H7" s="72">
        <v>85.2</v>
      </c>
      <c r="I7" s="72">
        <v>85.8</v>
      </c>
      <c r="J7" s="72">
        <v>85.5</v>
      </c>
      <c r="K7" s="72">
        <v>84.8</v>
      </c>
      <c r="L7" s="72">
        <v>84.8</v>
      </c>
      <c r="M7" s="72">
        <v>84.2</v>
      </c>
      <c r="N7" s="72">
        <v>83.2</v>
      </c>
      <c r="O7" s="72">
        <v>32.9</v>
      </c>
      <c r="P7" s="72">
        <v>32.4</v>
      </c>
      <c r="Q7" s="72">
        <v>26.7</v>
      </c>
      <c r="R7" s="73">
        <v>84.2</v>
      </c>
      <c r="S7" s="80">
        <v>43.7</v>
      </c>
      <c r="T7" s="81">
        <v>53.4</v>
      </c>
      <c r="U7" s="81">
        <v>60.9</v>
      </c>
      <c r="V7" s="81">
        <v>70</v>
      </c>
      <c r="W7" s="81">
        <v>73.900000000000006</v>
      </c>
      <c r="X7" s="81">
        <v>73.7</v>
      </c>
      <c r="Y7" s="81">
        <v>43.7</v>
      </c>
      <c r="Z7" s="81">
        <v>53.4</v>
      </c>
      <c r="AA7" s="81">
        <v>60.9</v>
      </c>
      <c r="AB7" s="81">
        <v>70</v>
      </c>
      <c r="AC7" s="81">
        <v>73.900000000000006</v>
      </c>
      <c r="AD7" s="81">
        <v>73.7</v>
      </c>
      <c r="AE7" s="81">
        <v>53.4</v>
      </c>
      <c r="AF7" s="81">
        <v>60.9</v>
      </c>
      <c r="AG7" s="82">
        <v>70</v>
      </c>
      <c r="AH7" s="89">
        <v>33.5</v>
      </c>
      <c r="AI7" s="90">
        <v>32.4</v>
      </c>
      <c r="AJ7" s="90">
        <v>39.700000000000003</v>
      </c>
      <c r="AK7" s="90">
        <v>32.4</v>
      </c>
      <c r="AL7" s="91">
        <v>39.700000000000003</v>
      </c>
      <c r="AM7" s="98">
        <v>0.23699999999999999</v>
      </c>
      <c r="AN7" s="99">
        <v>20.9</v>
      </c>
      <c r="AO7" s="99">
        <v>21.4</v>
      </c>
      <c r="AP7" s="99">
        <v>20.399999999999999</v>
      </c>
      <c r="AQ7" s="100">
        <v>80.599999999999994</v>
      </c>
      <c r="AR7" s="3" t="e" cm="1">
        <f t="array" ref="AR7">na</f>
        <v>#NAME?</v>
      </c>
    </row>
    <row r="8" spans="1:45" x14ac:dyDescent="0.25">
      <c r="A8">
        <v>216</v>
      </c>
      <c r="B8" s="7">
        <v>44520.247719907406</v>
      </c>
      <c r="C8" s="122">
        <f t="shared" si="0"/>
        <v>30</v>
      </c>
      <c r="D8" s="71">
        <v>52.1</v>
      </c>
      <c r="E8" s="72">
        <v>74.400000000000006</v>
      </c>
      <c r="F8" s="72">
        <v>96.4</v>
      </c>
      <c r="G8" s="72">
        <v>93</v>
      </c>
      <c r="H8" s="72">
        <v>85.2</v>
      </c>
      <c r="I8" s="72">
        <v>85.8</v>
      </c>
      <c r="J8" s="72">
        <v>85.4</v>
      </c>
      <c r="K8" s="72">
        <v>84.8</v>
      </c>
      <c r="L8" s="72">
        <v>84.8</v>
      </c>
      <c r="M8" s="72">
        <v>84.2</v>
      </c>
      <c r="N8" s="72">
        <v>83.1</v>
      </c>
      <c r="O8" s="72">
        <v>33.1</v>
      </c>
      <c r="P8" s="72">
        <v>32.4</v>
      </c>
      <c r="Q8" s="72">
        <v>26.8</v>
      </c>
      <c r="R8" s="73">
        <v>84.2</v>
      </c>
      <c r="S8" s="80">
        <v>43.7</v>
      </c>
      <c r="T8" s="81">
        <v>53.4</v>
      </c>
      <c r="U8" s="81">
        <v>60.9</v>
      </c>
      <c r="V8" s="81">
        <v>70</v>
      </c>
      <c r="W8" s="81">
        <v>73.900000000000006</v>
      </c>
      <c r="X8" s="81">
        <v>73.7</v>
      </c>
      <c r="Y8" s="81">
        <v>43.7</v>
      </c>
      <c r="Z8" s="81">
        <v>53.4</v>
      </c>
      <c r="AA8" s="81">
        <v>60.9</v>
      </c>
      <c r="AB8" s="81">
        <v>70</v>
      </c>
      <c r="AC8" s="81">
        <v>73.900000000000006</v>
      </c>
      <c r="AD8" s="81">
        <v>73.7</v>
      </c>
      <c r="AE8" s="81">
        <v>53.4</v>
      </c>
      <c r="AF8" s="81">
        <v>60.9</v>
      </c>
      <c r="AG8" s="82">
        <v>70</v>
      </c>
      <c r="AH8" s="89">
        <v>33.6</v>
      </c>
      <c r="AI8" s="90">
        <v>32.299999999999997</v>
      </c>
      <c r="AJ8" s="90">
        <v>39.6</v>
      </c>
      <c r="AK8" s="90">
        <v>32.299999999999997</v>
      </c>
      <c r="AL8" s="91">
        <v>39.6</v>
      </c>
      <c r="AM8" s="101">
        <v>0.23699999999999999</v>
      </c>
      <c r="AN8" s="102">
        <v>20.8</v>
      </c>
      <c r="AO8" s="102">
        <v>21.4</v>
      </c>
      <c r="AP8" s="102">
        <v>20.399999999999999</v>
      </c>
      <c r="AQ8" s="103">
        <v>80.599999999999994</v>
      </c>
      <c r="AR8" s="3">
        <v>100</v>
      </c>
      <c r="AS8" t="s">
        <v>49</v>
      </c>
    </row>
    <row r="9" spans="1:45" x14ac:dyDescent="0.25">
      <c r="A9" s="1">
        <v>217</v>
      </c>
      <c r="B9" s="8">
        <v>44520.251192129632</v>
      </c>
      <c r="C9" s="122">
        <f t="shared" si="0"/>
        <v>35</v>
      </c>
      <c r="D9" s="74">
        <v>52.1</v>
      </c>
      <c r="E9" s="75">
        <v>74.400000000000006</v>
      </c>
      <c r="F9" s="75">
        <v>96.4</v>
      </c>
      <c r="G9" s="75">
        <v>93</v>
      </c>
      <c r="H9" s="75">
        <v>85.2</v>
      </c>
      <c r="I9" s="75">
        <v>85.8</v>
      </c>
      <c r="J9" s="75">
        <v>85.3</v>
      </c>
      <c r="K9" s="75">
        <v>84.8</v>
      </c>
      <c r="L9" s="75">
        <v>84.7</v>
      </c>
      <c r="M9" s="75">
        <v>84</v>
      </c>
      <c r="N9" s="75">
        <v>83.2</v>
      </c>
      <c r="O9" s="75">
        <v>33</v>
      </c>
      <c r="P9" s="75">
        <v>32.4</v>
      </c>
      <c r="Q9" s="75">
        <v>26.7</v>
      </c>
      <c r="R9" s="76">
        <v>84</v>
      </c>
      <c r="S9" s="83">
        <v>43.6</v>
      </c>
      <c r="T9" s="84">
        <v>53.4</v>
      </c>
      <c r="U9" s="84">
        <v>60.8</v>
      </c>
      <c r="V9" s="84">
        <v>70</v>
      </c>
      <c r="W9" s="84">
        <v>73.900000000000006</v>
      </c>
      <c r="X9" s="84">
        <v>73.7</v>
      </c>
      <c r="Y9" s="84">
        <v>43.6</v>
      </c>
      <c r="Z9" s="84">
        <v>53.4</v>
      </c>
      <c r="AA9" s="84">
        <v>60.8</v>
      </c>
      <c r="AB9" s="84">
        <v>70</v>
      </c>
      <c r="AC9" s="84">
        <v>73.900000000000006</v>
      </c>
      <c r="AD9" s="84">
        <v>73.7</v>
      </c>
      <c r="AE9" s="84">
        <v>53.4</v>
      </c>
      <c r="AF9" s="84">
        <v>60.8</v>
      </c>
      <c r="AG9" s="85">
        <v>70</v>
      </c>
      <c r="AH9" s="89">
        <v>33.700000000000003</v>
      </c>
      <c r="AI9" s="90">
        <v>32.299999999999997</v>
      </c>
      <c r="AJ9" s="90">
        <v>39.6</v>
      </c>
      <c r="AK9" s="90">
        <v>32.299999999999997</v>
      </c>
      <c r="AL9" s="91">
        <v>39.6</v>
      </c>
      <c r="AM9" s="98">
        <v>0.23699999999999999</v>
      </c>
      <c r="AN9" s="99">
        <v>20.8</v>
      </c>
      <c r="AO9" s="99">
        <v>21.4</v>
      </c>
      <c r="AP9" s="99">
        <v>20.399999999999999</v>
      </c>
      <c r="AQ9" s="100">
        <v>80.5</v>
      </c>
      <c r="AR9" s="3" t="e" cm="1">
        <f t="array" ref="AR9">na</f>
        <v>#NAME?</v>
      </c>
    </row>
    <row r="10" spans="1:45" x14ac:dyDescent="0.25">
      <c r="A10">
        <v>218</v>
      </c>
      <c r="B10" s="7">
        <v>44520.254664351851</v>
      </c>
      <c r="C10" s="122">
        <f t="shared" si="0"/>
        <v>40</v>
      </c>
      <c r="D10" s="71">
        <v>52.1</v>
      </c>
      <c r="E10" s="72">
        <v>74.3</v>
      </c>
      <c r="F10" s="72">
        <v>96.3</v>
      </c>
      <c r="G10" s="72">
        <v>92.9</v>
      </c>
      <c r="H10" s="72">
        <v>85.1</v>
      </c>
      <c r="I10" s="72">
        <v>85.8</v>
      </c>
      <c r="J10" s="72">
        <v>85.4</v>
      </c>
      <c r="K10" s="72">
        <v>84.7</v>
      </c>
      <c r="L10" s="72">
        <v>84.6</v>
      </c>
      <c r="M10" s="72">
        <v>84.2</v>
      </c>
      <c r="N10" s="72">
        <v>83.2</v>
      </c>
      <c r="O10" s="72">
        <v>32.9</v>
      </c>
      <c r="P10" s="72">
        <v>32.299999999999997</v>
      </c>
      <c r="Q10" s="72">
        <v>26.8</v>
      </c>
      <c r="R10" s="73">
        <v>84.2</v>
      </c>
      <c r="S10" s="80">
        <v>43.6</v>
      </c>
      <c r="T10" s="81">
        <v>53.4</v>
      </c>
      <c r="U10" s="81">
        <v>60.8</v>
      </c>
      <c r="V10" s="81">
        <v>70</v>
      </c>
      <c r="W10" s="81">
        <v>73.900000000000006</v>
      </c>
      <c r="X10" s="81">
        <v>73.7</v>
      </c>
      <c r="Y10" s="81">
        <v>43.6</v>
      </c>
      <c r="Z10" s="81">
        <v>53.4</v>
      </c>
      <c r="AA10" s="81">
        <v>60.8</v>
      </c>
      <c r="AB10" s="81">
        <v>70</v>
      </c>
      <c r="AC10" s="81">
        <v>73.900000000000006</v>
      </c>
      <c r="AD10" s="81">
        <v>73.7</v>
      </c>
      <c r="AE10" s="81">
        <v>53.4</v>
      </c>
      <c r="AF10" s="81">
        <v>60.8</v>
      </c>
      <c r="AG10" s="82">
        <v>70</v>
      </c>
      <c r="AH10" s="89">
        <v>33.700000000000003</v>
      </c>
      <c r="AI10" s="90">
        <v>32.299999999999997</v>
      </c>
      <c r="AJ10" s="90">
        <v>39.6</v>
      </c>
      <c r="AK10" s="90">
        <v>32.299999999999997</v>
      </c>
      <c r="AL10" s="91">
        <v>39.6</v>
      </c>
      <c r="AM10" s="98">
        <v>0.23699999999999999</v>
      </c>
      <c r="AN10" s="99">
        <v>20.9</v>
      </c>
      <c r="AO10" s="99">
        <v>21.4</v>
      </c>
      <c r="AP10" s="99">
        <v>20.399999999999999</v>
      </c>
      <c r="AQ10" s="100">
        <v>80.5</v>
      </c>
      <c r="AR10" s="3" t="e" cm="1">
        <f t="array" ref="AR10">na</f>
        <v>#NAME?</v>
      </c>
    </row>
    <row r="11" spans="1:45" x14ac:dyDescent="0.25">
      <c r="A11">
        <v>219</v>
      </c>
      <c r="B11" s="7">
        <v>44520.258136574077</v>
      </c>
      <c r="C11" s="122">
        <f t="shared" si="0"/>
        <v>45</v>
      </c>
      <c r="D11" s="71">
        <v>52.1</v>
      </c>
      <c r="E11" s="72">
        <v>74.3</v>
      </c>
      <c r="F11" s="72">
        <v>96.2</v>
      </c>
      <c r="G11" s="72">
        <v>92.9</v>
      </c>
      <c r="H11" s="72">
        <v>85.1</v>
      </c>
      <c r="I11" s="72">
        <v>85.8</v>
      </c>
      <c r="J11" s="72">
        <v>85.4</v>
      </c>
      <c r="K11" s="72">
        <v>84.7</v>
      </c>
      <c r="L11" s="72">
        <v>84.7</v>
      </c>
      <c r="M11" s="72">
        <v>84.1</v>
      </c>
      <c r="N11" s="72">
        <v>83.2</v>
      </c>
      <c r="O11" s="72">
        <v>32.799999999999997</v>
      </c>
      <c r="P11" s="72">
        <v>32.299999999999997</v>
      </c>
      <c r="Q11" s="72">
        <v>26.8</v>
      </c>
      <c r="R11" s="73">
        <v>84.1</v>
      </c>
      <c r="S11" s="80">
        <v>43.6</v>
      </c>
      <c r="T11" s="81">
        <v>53.4</v>
      </c>
      <c r="U11" s="81">
        <v>60.8</v>
      </c>
      <c r="V11" s="81">
        <v>69.900000000000006</v>
      </c>
      <c r="W11" s="81">
        <v>73.8</v>
      </c>
      <c r="X11" s="81">
        <v>73.7</v>
      </c>
      <c r="Y11" s="81">
        <v>43.6</v>
      </c>
      <c r="Z11" s="81">
        <v>53.4</v>
      </c>
      <c r="AA11" s="81">
        <v>60.8</v>
      </c>
      <c r="AB11" s="81">
        <v>69.900000000000006</v>
      </c>
      <c r="AC11" s="81">
        <v>73.8</v>
      </c>
      <c r="AD11" s="81">
        <v>73.7</v>
      </c>
      <c r="AE11" s="81">
        <v>53.4</v>
      </c>
      <c r="AF11" s="81">
        <v>60.8</v>
      </c>
      <c r="AG11" s="82">
        <v>69.900000000000006</v>
      </c>
      <c r="AH11" s="89">
        <v>33.700000000000003</v>
      </c>
      <c r="AI11" s="90">
        <v>32.299999999999997</v>
      </c>
      <c r="AJ11" s="90">
        <v>39.5</v>
      </c>
      <c r="AK11" s="90">
        <v>32.299999999999997</v>
      </c>
      <c r="AL11" s="91">
        <v>39.5</v>
      </c>
      <c r="AM11" s="98">
        <v>0.23799999999999999</v>
      </c>
      <c r="AN11" s="99">
        <v>20.9</v>
      </c>
      <c r="AO11" s="99">
        <v>21.4</v>
      </c>
      <c r="AP11" s="99">
        <v>20.399999999999999</v>
      </c>
      <c r="AQ11" s="100">
        <v>80.599999999999994</v>
      </c>
      <c r="AR11" s="3" t="e" cm="1">
        <f t="array" ref="AR11">na</f>
        <v>#NAME?</v>
      </c>
    </row>
    <row r="12" spans="1:45" x14ac:dyDescent="0.25">
      <c r="A12">
        <v>220</v>
      </c>
      <c r="B12" s="7">
        <v>44520.261608796296</v>
      </c>
      <c r="C12" s="122">
        <f t="shared" si="0"/>
        <v>50</v>
      </c>
      <c r="D12" s="71">
        <v>52.1</v>
      </c>
      <c r="E12" s="72">
        <v>74.400000000000006</v>
      </c>
      <c r="F12" s="72">
        <v>96.3</v>
      </c>
      <c r="G12" s="72">
        <v>93</v>
      </c>
      <c r="H12" s="72">
        <v>85.2</v>
      </c>
      <c r="I12" s="72">
        <v>85.8</v>
      </c>
      <c r="J12" s="72">
        <v>85.4</v>
      </c>
      <c r="K12" s="72">
        <v>84.7</v>
      </c>
      <c r="L12" s="72">
        <v>84.7</v>
      </c>
      <c r="M12" s="72">
        <v>84.2</v>
      </c>
      <c r="N12" s="72">
        <v>83.3</v>
      </c>
      <c r="O12" s="72">
        <v>32.799999999999997</v>
      </c>
      <c r="P12" s="72">
        <v>32.299999999999997</v>
      </c>
      <c r="Q12" s="72">
        <v>26.8</v>
      </c>
      <c r="R12" s="73">
        <v>84.2</v>
      </c>
      <c r="S12" s="80">
        <v>43.6</v>
      </c>
      <c r="T12" s="81">
        <v>53.4</v>
      </c>
      <c r="U12" s="81">
        <v>60.9</v>
      </c>
      <c r="V12" s="81">
        <v>70</v>
      </c>
      <c r="W12" s="81">
        <v>73.900000000000006</v>
      </c>
      <c r="X12" s="81">
        <v>73.7</v>
      </c>
      <c r="Y12" s="81">
        <v>43.6</v>
      </c>
      <c r="Z12" s="81">
        <v>53.4</v>
      </c>
      <c r="AA12" s="81">
        <v>60.9</v>
      </c>
      <c r="AB12" s="81">
        <v>70</v>
      </c>
      <c r="AC12" s="81">
        <v>73.900000000000006</v>
      </c>
      <c r="AD12" s="81">
        <v>73.7</v>
      </c>
      <c r="AE12" s="81">
        <v>53.4</v>
      </c>
      <c r="AF12" s="81">
        <v>60.9</v>
      </c>
      <c r="AG12" s="82">
        <v>70</v>
      </c>
      <c r="AH12" s="89">
        <v>33.700000000000003</v>
      </c>
      <c r="AI12" s="90">
        <v>32.299999999999997</v>
      </c>
      <c r="AJ12" s="90">
        <v>39.5</v>
      </c>
      <c r="AK12" s="90">
        <v>32.299999999999997</v>
      </c>
      <c r="AL12" s="91">
        <v>39.5</v>
      </c>
      <c r="AM12" s="98">
        <v>0.23799999999999999</v>
      </c>
      <c r="AN12" s="99">
        <v>20.9</v>
      </c>
      <c r="AO12" s="99">
        <v>21.4</v>
      </c>
      <c r="AP12" s="99">
        <v>20.399999999999999</v>
      </c>
      <c r="AQ12" s="100">
        <v>80.599999999999994</v>
      </c>
      <c r="AR12" s="3" t="e" cm="1">
        <f t="array" ref="AR12">na</f>
        <v>#NAME?</v>
      </c>
    </row>
    <row r="13" spans="1:45" x14ac:dyDescent="0.25">
      <c r="A13">
        <v>221</v>
      </c>
      <c r="B13" s="7">
        <v>44520.265081018515</v>
      </c>
      <c r="C13" s="122">
        <f t="shared" si="0"/>
        <v>55</v>
      </c>
      <c r="D13" s="71">
        <v>52.2</v>
      </c>
      <c r="E13" s="72">
        <v>74.5</v>
      </c>
      <c r="F13" s="72">
        <v>96.4</v>
      </c>
      <c r="G13" s="72">
        <v>93.1</v>
      </c>
      <c r="H13" s="72">
        <v>85.2</v>
      </c>
      <c r="I13" s="72">
        <v>85.9</v>
      </c>
      <c r="J13" s="72">
        <v>85.5</v>
      </c>
      <c r="K13" s="72">
        <v>84.8</v>
      </c>
      <c r="L13" s="72">
        <v>84.7</v>
      </c>
      <c r="M13" s="72">
        <v>84.2</v>
      </c>
      <c r="N13" s="72">
        <v>83.2</v>
      </c>
      <c r="O13" s="72">
        <v>33</v>
      </c>
      <c r="P13" s="72">
        <v>32.4</v>
      </c>
      <c r="Q13" s="72">
        <v>26.9</v>
      </c>
      <c r="R13" s="73">
        <v>84.2</v>
      </c>
      <c r="S13" s="80">
        <v>43.7</v>
      </c>
      <c r="T13" s="81">
        <v>53.4</v>
      </c>
      <c r="U13" s="81">
        <v>60.8</v>
      </c>
      <c r="V13" s="81">
        <v>70</v>
      </c>
      <c r="W13" s="81">
        <v>73.900000000000006</v>
      </c>
      <c r="X13" s="81">
        <v>73.7</v>
      </c>
      <c r="Y13" s="81">
        <v>43.7</v>
      </c>
      <c r="Z13" s="81">
        <v>53.4</v>
      </c>
      <c r="AA13" s="81">
        <v>60.8</v>
      </c>
      <c r="AB13" s="81">
        <v>70</v>
      </c>
      <c r="AC13" s="81">
        <v>73.900000000000006</v>
      </c>
      <c r="AD13" s="81">
        <v>73.7</v>
      </c>
      <c r="AE13" s="81">
        <v>53.4</v>
      </c>
      <c r="AF13" s="81">
        <v>60.8</v>
      </c>
      <c r="AG13" s="82">
        <v>70</v>
      </c>
      <c r="AH13" s="89">
        <v>33.6</v>
      </c>
      <c r="AI13" s="90">
        <v>32.299999999999997</v>
      </c>
      <c r="AJ13" s="90">
        <v>39.5</v>
      </c>
      <c r="AK13" s="90">
        <v>32.299999999999997</v>
      </c>
      <c r="AL13" s="91">
        <v>39.5</v>
      </c>
      <c r="AM13" s="98">
        <v>0.23899999999999999</v>
      </c>
      <c r="AN13" s="99">
        <v>20.9</v>
      </c>
      <c r="AO13" s="99">
        <v>21.4</v>
      </c>
      <c r="AP13" s="99">
        <v>20.399999999999999</v>
      </c>
      <c r="AQ13" s="100">
        <v>80.5</v>
      </c>
      <c r="AR13" s="3" t="e" cm="1">
        <f t="array" ref="AR13">na</f>
        <v>#NAME?</v>
      </c>
    </row>
    <row r="14" spans="1:45" x14ac:dyDescent="0.25">
      <c r="A14">
        <v>222</v>
      </c>
      <c r="B14" s="7">
        <v>44520.268553240741</v>
      </c>
      <c r="C14" s="122">
        <f t="shared" si="0"/>
        <v>60</v>
      </c>
      <c r="D14" s="71">
        <v>52.2</v>
      </c>
      <c r="E14" s="72">
        <v>74.5</v>
      </c>
      <c r="F14" s="72">
        <v>96.4</v>
      </c>
      <c r="G14" s="72">
        <v>93</v>
      </c>
      <c r="H14" s="72">
        <v>85.2</v>
      </c>
      <c r="I14" s="72">
        <v>85.8</v>
      </c>
      <c r="J14" s="72">
        <v>85.5</v>
      </c>
      <c r="K14" s="72">
        <v>84.8</v>
      </c>
      <c r="L14" s="72">
        <v>84.7</v>
      </c>
      <c r="M14" s="72">
        <v>84.1</v>
      </c>
      <c r="N14" s="72">
        <v>83.3</v>
      </c>
      <c r="O14" s="72">
        <v>32.9</v>
      </c>
      <c r="P14" s="72">
        <v>32.299999999999997</v>
      </c>
      <c r="Q14" s="72">
        <v>26.7</v>
      </c>
      <c r="R14" s="73">
        <v>84.1</v>
      </c>
      <c r="S14" s="80">
        <v>43.6</v>
      </c>
      <c r="T14" s="81">
        <v>53.3</v>
      </c>
      <c r="U14" s="81">
        <v>60.8</v>
      </c>
      <c r="V14" s="81">
        <v>69.900000000000006</v>
      </c>
      <c r="W14" s="81">
        <v>73.8</v>
      </c>
      <c r="X14" s="81">
        <v>73.7</v>
      </c>
      <c r="Y14" s="81">
        <v>43.6</v>
      </c>
      <c r="Z14" s="81">
        <v>53.3</v>
      </c>
      <c r="AA14" s="81">
        <v>60.8</v>
      </c>
      <c r="AB14" s="81">
        <v>69.900000000000006</v>
      </c>
      <c r="AC14" s="81">
        <v>73.8</v>
      </c>
      <c r="AD14" s="81">
        <v>73.7</v>
      </c>
      <c r="AE14" s="81">
        <v>53.3</v>
      </c>
      <c r="AF14" s="81">
        <v>60.8</v>
      </c>
      <c r="AG14" s="82">
        <v>69.900000000000006</v>
      </c>
      <c r="AH14" s="89">
        <v>33.700000000000003</v>
      </c>
      <c r="AI14" s="90">
        <v>32.299999999999997</v>
      </c>
      <c r="AJ14" s="90">
        <v>39.6</v>
      </c>
      <c r="AK14" s="90">
        <v>32.299999999999997</v>
      </c>
      <c r="AL14" s="91">
        <v>39.6</v>
      </c>
      <c r="AM14" s="98">
        <v>0.23799999999999999</v>
      </c>
      <c r="AN14" s="99">
        <v>20.8</v>
      </c>
      <c r="AO14" s="99">
        <v>21.4</v>
      </c>
      <c r="AP14" s="99">
        <v>20.399999999999999</v>
      </c>
      <c r="AQ14" s="100">
        <v>80.599999999999994</v>
      </c>
      <c r="AR14" s="3" t="e" cm="1">
        <f t="array" ref="AR14">na</f>
        <v>#NAME?</v>
      </c>
    </row>
    <row r="15" spans="1:45" x14ac:dyDescent="0.25">
      <c r="A15">
        <v>223</v>
      </c>
      <c r="B15" s="7">
        <v>44520.27202546296</v>
      </c>
      <c r="C15" s="122">
        <f t="shared" si="0"/>
        <v>65</v>
      </c>
      <c r="D15" s="71">
        <v>52.2</v>
      </c>
      <c r="E15" s="72">
        <v>74.5</v>
      </c>
      <c r="F15" s="72">
        <v>96.4</v>
      </c>
      <c r="G15" s="72">
        <v>93</v>
      </c>
      <c r="H15" s="72">
        <v>85.1</v>
      </c>
      <c r="I15" s="72">
        <v>85.8</v>
      </c>
      <c r="J15" s="72">
        <v>85.3</v>
      </c>
      <c r="K15" s="72">
        <v>84.8</v>
      </c>
      <c r="L15" s="72">
        <v>84.8</v>
      </c>
      <c r="M15" s="72">
        <v>84.1</v>
      </c>
      <c r="N15" s="72">
        <v>83.2</v>
      </c>
      <c r="O15" s="72">
        <v>32.700000000000003</v>
      </c>
      <c r="P15" s="72">
        <v>32.299999999999997</v>
      </c>
      <c r="Q15" s="72">
        <v>26.7</v>
      </c>
      <c r="R15" s="73">
        <v>84.1</v>
      </c>
      <c r="S15" s="80">
        <v>43.6</v>
      </c>
      <c r="T15" s="81">
        <v>53.3</v>
      </c>
      <c r="U15" s="81">
        <v>60.8</v>
      </c>
      <c r="V15" s="81">
        <v>69.900000000000006</v>
      </c>
      <c r="W15" s="81">
        <v>73.8</v>
      </c>
      <c r="X15" s="81">
        <v>73.599999999999994</v>
      </c>
      <c r="Y15" s="81">
        <v>43.6</v>
      </c>
      <c r="Z15" s="81">
        <v>53.3</v>
      </c>
      <c r="AA15" s="81">
        <v>60.8</v>
      </c>
      <c r="AB15" s="81">
        <v>69.900000000000006</v>
      </c>
      <c r="AC15" s="81">
        <v>73.8</v>
      </c>
      <c r="AD15" s="81">
        <v>73.599999999999994</v>
      </c>
      <c r="AE15" s="81">
        <v>53.3</v>
      </c>
      <c r="AF15" s="81">
        <v>60.8</v>
      </c>
      <c r="AG15" s="82">
        <v>69.900000000000006</v>
      </c>
      <c r="AH15" s="89">
        <v>33.700000000000003</v>
      </c>
      <c r="AI15" s="90">
        <v>32.299999999999997</v>
      </c>
      <c r="AJ15" s="90">
        <v>39.700000000000003</v>
      </c>
      <c r="AK15" s="90">
        <v>32.299999999999997</v>
      </c>
      <c r="AL15" s="91">
        <v>39.700000000000003</v>
      </c>
      <c r="AM15" s="98">
        <v>0.23799999999999999</v>
      </c>
      <c r="AN15" s="99">
        <v>20.8</v>
      </c>
      <c r="AO15" s="99">
        <v>21.4</v>
      </c>
      <c r="AP15" s="99">
        <v>20.399999999999999</v>
      </c>
      <c r="AQ15" s="100">
        <v>80.5</v>
      </c>
      <c r="AR15" s="3" t="e" cm="1">
        <f t="array" ref="AR15">na</f>
        <v>#NAME?</v>
      </c>
    </row>
    <row r="16" spans="1:45" x14ac:dyDescent="0.25">
      <c r="A16">
        <v>224</v>
      </c>
      <c r="B16" s="7">
        <v>44520.275497685187</v>
      </c>
      <c r="C16" s="122">
        <f t="shared" si="0"/>
        <v>70</v>
      </c>
      <c r="D16" s="71">
        <v>52.1</v>
      </c>
      <c r="E16" s="72">
        <v>74.5</v>
      </c>
      <c r="F16" s="72">
        <v>96.4</v>
      </c>
      <c r="G16" s="72">
        <v>93</v>
      </c>
      <c r="H16" s="72">
        <v>85.1</v>
      </c>
      <c r="I16" s="72">
        <v>85.8</v>
      </c>
      <c r="J16" s="72">
        <v>85.4</v>
      </c>
      <c r="K16" s="72">
        <v>84.8</v>
      </c>
      <c r="L16" s="72">
        <v>84.7</v>
      </c>
      <c r="M16" s="72">
        <v>84.1</v>
      </c>
      <c r="N16" s="72">
        <v>83.1</v>
      </c>
      <c r="O16" s="72">
        <v>32.700000000000003</v>
      </c>
      <c r="P16" s="72">
        <v>32.299999999999997</v>
      </c>
      <c r="Q16" s="72">
        <v>26.8</v>
      </c>
      <c r="R16" s="73">
        <v>84.1</v>
      </c>
      <c r="S16" s="80">
        <v>43.6</v>
      </c>
      <c r="T16" s="81">
        <v>53.3</v>
      </c>
      <c r="U16" s="81">
        <v>60.8</v>
      </c>
      <c r="V16" s="81">
        <v>69.900000000000006</v>
      </c>
      <c r="W16" s="81">
        <v>73.8</v>
      </c>
      <c r="X16" s="81">
        <v>73.599999999999994</v>
      </c>
      <c r="Y16" s="81">
        <v>43.6</v>
      </c>
      <c r="Z16" s="81">
        <v>53.3</v>
      </c>
      <c r="AA16" s="81">
        <v>60.8</v>
      </c>
      <c r="AB16" s="81">
        <v>69.900000000000006</v>
      </c>
      <c r="AC16" s="81">
        <v>73.8</v>
      </c>
      <c r="AD16" s="81">
        <v>73.599999999999994</v>
      </c>
      <c r="AE16" s="81">
        <v>53.3</v>
      </c>
      <c r="AF16" s="81">
        <v>60.8</v>
      </c>
      <c r="AG16" s="82">
        <v>69.900000000000006</v>
      </c>
      <c r="AH16" s="89">
        <v>33.799999999999997</v>
      </c>
      <c r="AI16" s="90">
        <v>32.299999999999997</v>
      </c>
      <c r="AJ16" s="90">
        <v>39.5</v>
      </c>
      <c r="AK16" s="90">
        <v>32.299999999999997</v>
      </c>
      <c r="AL16" s="91">
        <v>39.5</v>
      </c>
      <c r="AM16" s="98">
        <v>0.23799999999999999</v>
      </c>
      <c r="AN16" s="99">
        <v>20.9</v>
      </c>
      <c r="AO16" s="99">
        <v>21.4</v>
      </c>
      <c r="AP16" s="99">
        <v>20.5</v>
      </c>
      <c r="AQ16" s="100">
        <v>80.5</v>
      </c>
      <c r="AR16" s="3" t="e" cm="1">
        <f t="array" ref="AR16">na</f>
        <v>#NAME?</v>
      </c>
    </row>
    <row r="17" spans="1:45" x14ac:dyDescent="0.25">
      <c r="A17">
        <v>225</v>
      </c>
      <c r="B17" s="7">
        <v>44520.278969907406</v>
      </c>
      <c r="C17" s="122">
        <f t="shared" si="0"/>
        <v>75</v>
      </c>
      <c r="D17" s="71">
        <v>52.1</v>
      </c>
      <c r="E17" s="72">
        <v>74.5</v>
      </c>
      <c r="F17" s="72">
        <v>96.4</v>
      </c>
      <c r="G17" s="72">
        <v>93.1</v>
      </c>
      <c r="H17" s="72">
        <v>85.2</v>
      </c>
      <c r="I17" s="72">
        <v>85.9</v>
      </c>
      <c r="J17" s="72">
        <v>85.5</v>
      </c>
      <c r="K17" s="72">
        <v>84.8</v>
      </c>
      <c r="L17" s="72">
        <v>84.8</v>
      </c>
      <c r="M17" s="72">
        <v>84</v>
      </c>
      <c r="N17" s="72">
        <v>83.2</v>
      </c>
      <c r="O17" s="72">
        <v>33.1</v>
      </c>
      <c r="P17" s="72">
        <v>32.4</v>
      </c>
      <c r="Q17" s="72">
        <v>26.8</v>
      </c>
      <c r="R17" s="73">
        <v>84</v>
      </c>
      <c r="S17" s="80">
        <v>43.6</v>
      </c>
      <c r="T17" s="81">
        <v>53.4</v>
      </c>
      <c r="U17" s="81">
        <v>60.8</v>
      </c>
      <c r="V17" s="81">
        <v>70</v>
      </c>
      <c r="W17" s="81">
        <v>73.900000000000006</v>
      </c>
      <c r="X17" s="81">
        <v>73.7</v>
      </c>
      <c r="Y17" s="81">
        <v>43.6</v>
      </c>
      <c r="Z17" s="81">
        <v>53.4</v>
      </c>
      <c r="AA17" s="81">
        <v>60.8</v>
      </c>
      <c r="AB17" s="81">
        <v>70</v>
      </c>
      <c r="AC17" s="81">
        <v>73.900000000000006</v>
      </c>
      <c r="AD17" s="81">
        <v>73.7</v>
      </c>
      <c r="AE17" s="81">
        <v>53.4</v>
      </c>
      <c r="AF17" s="81">
        <v>60.8</v>
      </c>
      <c r="AG17" s="82">
        <v>70</v>
      </c>
      <c r="AH17" s="89">
        <v>33.700000000000003</v>
      </c>
      <c r="AI17" s="90">
        <v>32.200000000000003</v>
      </c>
      <c r="AJ17" s="90">
        <v>39.5</v>
      </c>
      <c r="AK17" s="90">
        <v>32.200000000000003</v>
      </c>
      <c r="AL17" s="91">
        <v>39.5</v>
      </c>
      <c r="AM17" s="98">
        <v>0.24</v>
      </c>
      <c r="AN17" s="99">
        <v>20.9</v>
      </c>
      <c r="AO17" s="99">
        <v>21.4</v>
      </c>
      <c r="AP17" s="99">
        <v>20.5</v>
      </c>
      <c r="AQ17" s="100">
        <v>80.599999999999994</v>
      </c>
      <c r="AR17" s="3" t="e" cm="1">
        <f t="array" ref="AR17">na</f>
        <v>#NAME?</v>
      </c>
    </row>
    <row r="18" spans="1:45" x14ac:dyDescent="0.25">
      <c r="A18">
        <v>226</v>
      </c>
      <c r="B18" s="7">
        <v>44520.282442129632</v>
      </c>
      <c r="C18" s="122">
        <f t="shared" si="0"/>
        <v>80</v>
      </c>
      <c r="D18" s="71">
        <v>52.1</v>
      </c>
      <c r="E18" s="72">
        <v>74.5</v>
      </c>
      <c r="F18" s="72">
        <v>96.5</v>
      </c>
      <c r="G18" s="72">
        <v>93.1</v>
      </c>
      <c r="H18" s="72">
        <v>85.2</v>
      </c>
      <c r="I18" s="72">
        <v>85.9</v>
      </c>
      <c r="J18" s="72">
        <v>85.5</v>
      </c>
      <c r="K18" s="72">
        <v>84.9</v>
      </c>
      <c r="L18" s="72">
        <v>84.8</v>
      </c>
      <c r="M18" s="72">
        <v>84.2</v>
      </c>
      <c r="N18" s="72">
        <v>83.3</v>
      </c>
      <c r="O18" s="72">
        <v>33.1</v>
      </c>
      <c r="P18" s="72">
        <v>32.4</v>
      </c>
      <c r="Q18" s="72">
        <v>26.9</v>
      </c>
      <c r="R18" s="73">
        <v>84.2</v>
      </c>
      <c r="S18" s="80">
        <v>43.6</v>
      </c>
      <c r="T18" s="81">
        <v>53.4</v>
      </c>
      <c r="U18" s="81">
        <v>60.8</v>
      </c>
      <c r="V18" s="81">
        <v>70</v>
      </c>
      <c r="W18" s="81">
        <v>73.900000000000006</v>
      </c>
      <c r="X18" s="81">
        <v>73.7</v>
      </c>
      <c r="Y18" s="81">
        <v>43.6</v>
      </c>
      <c r="Z18" s="81">
        <v>53.4</v>
      </c>
      <c r="AA18" s="81">
        <v>60.8</v>
      </c>
      <c r="AB18" s="81">
        <v>70</v>
      </c>
      <c r="AC18" s="81">
        <v>73.900000000000006</v>
      </c>
      <c r="AD18" s="81">
        <v>73.7</v>
      </c>
      <c r="AE18" s="81">
        <v>53.4</v>
      </c>
      <c r="AF18" s="81">
        <v>60.8</v>
      </c>
      <c r="AG18" s="82">
        <v>70</v>
      </c>
      <c r="AH18" s="89">
        <v>33.700000000000003</v>
      </c>
      <c r="AI18" s="90">
        <v>32.299999999999997</v>
      </c>
      <c r="AJ18" s="90">
        <v>39.5</v>
      </c>
      <c r="AK18" s="90">
        <v>32.299999999999997</v>
      </c>
      <c r="AL18" s="91">
        <v>39.5</v>
      </c>
      <c r="AM18" s="98">
        <v>0.23899999999999999</v>
      </c>
      <c r="AN18" s="99">
        <v>20.9</v>
      </c>
      <c r="AO18" s="99">
        <v>21.4</v>
      </c>
      <c r="AP18" s="99">
        <v>20.399999999999999</v>
      </c>
      <c r="AQ18" s="100">
        <v>80.5</v>
      </c>
      <c r="AR18" s="3" t="e" cm="1">
        <f t="array" ref="AR18">na</f>
        <v>#NAME?</v>
      </c>
    </row>
    <row r="19" spans="1:45" x14ac:dyDescent="0.25">
      <c r="A19">
        <v>227</v>
      </c>
      <c r="B19" s="7">
        <v>44520.285914351851</v>
      </c>
      <c r="C19" s="122">
        <f t="shared" si="0"/>
        <v>85</v>
      </c>
      <c r="D19" s="71">
        <v>52.2</v>
      </c>
      <c r="E19" s="72">
        <v>74.5</v>
      </c>
      <c r="F19" s="72">
        <v>96.5</v>
      </c>
      <c r="G19" s="72">
        <v>93.2</v>
      </c>
      <c r="H19" s="72">
        <v>85.2</v>
      </c>
      <c r="I19" s="72">
        <v>85.9</v>
      </c>
      <c r="J19" s="72">
        <v>85.4</v>
      </c>
      <c r="K19" s="72">
        <v>84.9</v>
      </c>
      <c r="L19" s="72">
        <v>84.8</v>
      </c>
      <c r="M19" s="72">
        <v>84.1</v>
      </c>
      <c r="N19" s="72">
        <v>83.2</v>
      </c>
      <c r="O19" s="72">
        <v>33.1</v>
      </c>
      <c r="P19" s="72">
        <v>32.4</v>
      </c>
      <c r="Q19" s="72">
        <v>26.9</v>
      </c>
      <c r="R19" s="73">
        <v>84.1</v>
      </c>
      <c r="S19" s="80">
        <v>43.7</v>
      </c>
      <c r="T19" s="81">
        <v>53.3</v>
      </c>
      <c r="U19" s="81">
        <v>60.8</v>
      </c>
      <c r="V19" s="81">
        <v>70</v>
      </c>
      <c r="W19" s="81">
        <v>73.900000000000006</v>
      </c>
      <c r="X19" s="81">
        <v>73.7</v>
      </c>
      <c r="Y19" s="81">
        <v>43.7</v>
      </c>
      <c r="Z19" s="81">
        <v>53.3</v>
      </c>
      <c r="AA19" s="81">
        <v>60.8</v>
      </c>
      <c r="AB19" s="81">
        <v>70</v>
      </c>
      <c r="AC19" s="81">
        <v>73.900000000000006</v>
      </c>
      <c r="AD19" s="81">
        <v>73.7</v>
      </c>
      <c r="AE19" s="81">
        <v>53.3</v>
      </c>
      <c r="AF19" s="81">
        <v>60.8</v>
      </c>
      <c r="AG19" s="82">
        <v>70</v>
      </c>
      <c r="AH19" s="89">
        <v>33.700000000000003</v>
      </c>
      <c r="AI19" s="90">
        <v>32.299999999999997</v>
      </c>
      <c r="AJ19" s="90">
        <v>39.5</v>
      </c>
      <c r="AK19" s="90">
        <v>32.299999999999997</v>
      </c>
      <c r="AL19" s="91">
        <v>39.5</v>
      </c>
      <c r="AM19" s="98">
        <v>0.23899999999999999</v>
      </c>
      <c r="AN19" s="99">
        <v>20.9</v>
      </c>
      <c r="AO19" s="99">
        <v>21.4</v>
      </c>
      <c r="AP19" s="99">
        <v>20.399999999999999</v>
      </c>
      <c r="AQ19" s="100">
        <v>80.5</v>
      </c>
      <c r="AR19" s="3" t="e" cm="1">
        <f t="array" ref="AR19">na</f>
        <v>#NAME?</v>
      </c>
    </row>
    <row r="20" spans="1:45" x14ac:dyDescent="0.25">
      <c r="A20">
        <v>228</v>
      </c>
      <c r="B20" s="7">
        <v>44520.289386574077</v>
      </c>
      <c r="C20" s="122">
        <f t="shared" si="0"/>
        <v>90</v>
      </c>
      <c r="D20" s="71">
        <v>52.2</v>
      </c>
      <c r="E20" s="72">
        <v>74.599999999999994</v>
      </c>
      <c r="F20" s="72">
        <v>96.6</v>
      </c>
      <c r="G20" s="72">
        <v>93.2</v>
      </c>
      <c r="H20" s="72">
        <v>85.2</v>
      </c>
      <c r="I20" s="72">
        <v>85.9</v>
      </c>
      <c r="J20" s="72">
        <v>85.5</v>
      </c>
      <c r="K20" s="72">
        <v>84.9</v>
      </c>
      <c r="L20" s="72">
        <v>84.8</v>
      </c>
      <c r="M20" s="72">
        <v>84.1</v>
      </c>
      <c r="N20" s="72">
        <v>83.3</v>
      </c>
      <c r="O20" s="72">
        <v>32.9</v>
      </c>
      <c r="P20" s="72">
        <v>32.4</v>
      </c>
      <c r="Q20" s="72">
        <v>26.7</v>
      </c>
      <c r="R20" s="73">
        <v>84.1</v>
      </c>
      <c r="S20" s="80">
        <v>43.6</v>
      </c>
      <c r="T20" s="81">
        <v>53.3</v>
      </c>
      <c r="U20" s="81">
        <v>60.8</v>
      </c>
      <c r="V20" s="81">
        <v>69.900000000000006</v>
      </c>
      <c r="W20" s="81">
        <v>73.900000000000006</v>
      </c>
      <c r="X20" s="81">
        <v>73.7</v>
      </c>
      <c r="Y20" s="81">
        <v>43.6</v>
      </c>
      <c r="Z20" s="81">
        <v>53.3</v>
      </c>
      <c r="AA20" s="81">
        <v>60.8</v>
      </c>
      <c r="AB20" s="81">
        <v>69.900000000000006</v>
      </c>
      <c r="AC20" s="81">
        <v>73.900000000000006</v>
      </c>
      <c r="AD20" s="81">
        <v>73.7</v>
      </c>
      <c r="AE20" s="81">
        <v>53.3</v>
      </c>
      <c r="AF20" s="81">
        <v>60.8</v>
      </c>
      <c r="AG20" s="82">
        <v>69.900000000000006</v>
      </c>
      <c r="AH20" s="89">
        <v>33.6</v>
      </c>
      <c r="AI20" s="90">
        <v>32.299999999999997</v>
      </c>
      <c r="AJ20" s="90">
        <v>39.700000000000003</v>
      </c>
      <c r="AK20" s="90">
        <v>32.299999999999997</v>
      </c>
      <c r="AL20" s="91">
        <v>39.700000000000003</v>
      </c>
      <c r="AM20" s="98">
        <v>0.23799999999999999</v>
      </c>
      <c r="AN20" s="99">
        <v>20.9</v>
      </c>
      <c r="AO20" s="99">
        <v>21.4</v>
      </c>
      <c r="AP20" s="99">
        <v>20.5</v>
      </c>
      <c r="AQ20" s="100">
        <v>80.5</v>
      </c>
      <c r="AR20" s="3" t="e" cm="1">
        <f t="array" ref="AR20">na</f>
        <v>#NAME?</v>
      </c>
    </row>
    <row r="21" spans="1:45" x14ac:dyDescent="0.25">
      <c r="A21">
        <v>229</v>
      </c>
      <c r="B21" s="7">
        <v>44520.292858796296</v>
      </c>
      <c r="C21" s="122">
        <f t="shared" si="0"/>
        <v>95</v>
      </c>
      <c r="D21" s="71">
        <v>52.2</v>
      </c>
      <c r="E21" s="72">
        <v>74.599999999999994</v>
      </c>
      <c r="F21" s="72">
        <v>96.6</v>
      </c>
      <c r="G21" s="72">
        <v>93.2</v>
      </c>
      <c r="H21" s="72">
        <v>85.2</v>
      </c>
      <c r="I21" s="72">
        <v>85.9</v>
      </c>
      <c r="J21" s="72">
        <v>85.5</v>
      </c>
      <c r="K21" s="72">
        <v>84.8</v>
      </c>
      <c r="L21" s="72">
        <v>84.8</v>
      </c>
      <c r="M21" s="72">
        <v>84.3</v>
      </c>
      <c r="N21" s="72">
        <v>83.1</v>
      </c>
      <c r="O21" s="72">
        <v>33</v>
      </c>
      <c r="P21" s="72">
        <v>32.5</v>
      </c>
      <c r="Q21" s="72">
        <v>26.7</v>
      </c>
      <c r="R21" s="73">
        <v>84.3</v>
      </c>
      <c r="S21" s="80">
        <v>43.7</v>
      </c>
      <c r="T21" s="81">
        <v>53.4</v>
      </c>
      <c r="U21" s="81">
        <v>60.8</v>
      </c>
      <c r="V21" s="81">
        <v>70</v>
      </c>
      <c r="W21" s="81">
        <v>73.900000000000006</v>
      </c>
      <c r="X21" s="81">
        <v>73.7</v>
      </c>
      <c r="Y21" s="81">
        <v>43.7</v>
      </c>
      <c r="Z21" s="81">
        <v>53.4</v>
      </c>
      <c r="AA21" s="81">
        <v>60.8</v>
      </c>
      <c r="AB21" s="81">
        <v>70</v>
      </c>
      <c r="AC21" s="81">
        <v>73.900000000000006</v>
      </c>
      <c r="AD21" s="81">
        <v>73.7</v>
      </c>
      <c r="AE21" s="81">
        <v>53.4</v>
      </c>
      <c r="AF21" s="81">
        <v>60.8</v>
      </c>
      <c r="AG21" s="82">
        <v>70</v>
      </c>
      <c r="AH21" s="89">
        <v>33.6</v>
      </c>
      <c r="AI21" s="90">
        <v>32.200000000000003</v>
      </c>
      <c r="AJ21" s="90">
        <v>39.6</v>
      </c>
      <c r="AK21" s="90">
        <v>32.200000000000003</v>
      </c>
      <c r="AL21" s="91">
        <v>39.6</v>
      </c>
      <c r="AM21" s="98">
        <v>0.24</v>
      </c>
      <c r="AN21" s="99">
        <v>20.9</v>
      </c>
      <c r="AO21" s="99">
        <v>21.4</v>
      </c>
      <c r="AP21" s="99">
        <v>20.399999999999999</v>
      </c>
      <c r="AQ21" s="100">
        <v>80.5</v>
      </c>
      <c r="AR21" s="3" t="e" cm="1">
        <f t="array" ref="AR21">na</f>
        <v>#NAME?</v>
      </c>
    </row>
    <row r="22" spans="1:45" x14ac:dyDescent="0.25">
      <c r="A22">
        <v>230</v>
      </c>
      <c r="B22" s="7">
        <v>44520.296331018515</v>
      </c>
      <c r="C22" s="122">
        <f t="shared" si="0"/>
        <v>100</v>
      </c>
      <c r="D22" s="71">
        <v>52.1</v>
      </c>
      <c r="E22" s="72">
        <v>74.599999999999994</v>
      </c>
      <c r="F22" s="72">
        <v>96.6</v>
      </c>
      <c r="G22" s="72">
        <v>93.2</v>
      </c>
      <c r="H22" s="72">
        <v>85.2</v>
      </c>
      <c r="I22" s="72">
        <v>85.9</v>
      </c>
      <c r="J22" s="72">
        <v>85.5</v>
      </c>
      <c r="K22" s="72">
        <v>84.8</v>
      </c>
      <c r="L22" s="72">
        <v>84.6</v>
      </c>
      <c r="M22" s="72">
        <v>84.2</v>
      </c>
      <c r="N22" s="72">
        <v>83.2</v>
      </c>
      <c r="O22" s="72">
        <v>32.9</v>
      </c>
      <c r="P22" s="72">
        <v>32.4</v>
      </c>
      <c r="Q22" s="72">
        <v>27.1</v>
      </c>
      <c r="R22" s="73">
        <v>84.2</v>
      </c>
      <c r="S22" s="80">
        <v>43.6</v>
      </c>
      <c r="T22" s="81">
        <v>53.3</v>
      </c>
      <c r="U22" s="81">
        <v>60.7</v>
      </c>
      <c r="V22" s="81">
        <v>69.900000000000006</v>
      </c>
      <c r="W22" s="81">
        <v>73.8</v>
      </c>
      <c r="X22" s="81">
        <v>73.7</v>
      </c>
      <c r="Y22" s="81">
        <v>43.6</v>
      </c>
      <c r="Z22" s="81">
        <v>53.3</v>
      </c>
      <c r="AA22" s="81">
        <v>60.7</v>
      </c>
      <c r="AB22" s="81">
        <v>69.900000000000006</v>
      </c>
      <c r="AC22" s="81">
        <v>73.8</v>
      </c>
      <c r="AD22" s="81">
        <v>73.7</v>
      </c>
      <c r="AE22" s="81">
        <v>53.3</v>
      </c>
      <c r="AF22" s="81">
        <v>60.7</v>
      </c>
      <c r="AG22" s="82">
        <v>69.900000000000006</v>
      </c>
      <c r="AH22" s="89">
        <v>33.5</v>
      </c>
      <c r="AI22" s="90">
        <v>32.200000000000003</v>
      </c>
      <c r="AJ22" s="90">
        <v>39.6</v>
      </c>
      <c r="AK22" s="90">
        <v>32.200000000000003</v>
      </c>
      <c r="AL22" s="91">
        <v>39.6</v>
      </c>
      <c r="AM22" s="98">
        <v>0.23899999999999999</v>
      </c>
      <c r="AN22" s="99">
        <v>20.9</v>
      </c>
      <c r="AO22" s="99">
        <v>21.4</v>
      </c>
      <c r="AP22" s="99">
        <v>20.399999999999999</v>
      </c>
      <c r="AQ22" s="100">
        <v>80.5</v>
      </c>
      <c r="AR22" s="3" t="e" cm="1">
        <f t="array" ref="AR22">na</f>
        <v>#NAME?</v>
      </c>
    </row>
    <row r="23" spans="1:45" x14ac:dyDescent="0.25">
      <c r="A23">
        <v>231</v>
      </c>
      <c r="B23" s="7">
        <v>44520.299803240741</v>
      </c>
      <c r="C23" s="122">
        <f t="shared" si="0"/>
        <v>105</v>
      </c>
      <c r="D23" s="71">
        <v>52.2</v>
      </c>
      <c r="E23" s="72">
        <v>74.599999999999994</v>
      </c>
      <c r="F23" s="72">
        <v>96.5</v>
      </c>
      <c r="G23" s="72">
        <v>93.2</v>
      </c>
      <c r="H23" s="72">
        <v>85.2</v>
      </c>
      <c r="I23" s="72">
        <v>85.8</v>
      </c>
      <c r="J23" s="72">
        <v>85.4</v>
      </c>
      <c r="K23" s="72">
        <v>84.7</v>
      </c>
      <c r="L23" s="72">
        <v>84.8</v>
      </c>
      <c r="M23" s="72">
        <v>84.1</v>
      </c>
      <c r="N23" s="72">
        <v>83.2</v>
      </c>
      <c r="O23" s="72">
        <v>32.799999999999997</v>
      </c>
      <c r="P23" s="72">
        <v>32.4</v>
      </c>
      <c r="Q23" s="72">
        <v>26.8</v>
      </c>
      <c r="R23" s="73">
        <v>84.1</v>
      </c>
      <c r="S23" s="80">
        <v>43.6</v>
      </c>
      <c r="T23" s="81">
        <v>53.4</v>
      </c>
      <c r="U23" s="81">
        <v>60.7</v>
      </c>
      <c r="V23" s="81">
        <v>69.900000000000006</v>
      </c>
      <c r="W23" s="81">
        <v>73.8</v>
      </c>
      <c r="X23" s="81">
        <v>73.7</v>
      </c>
      <c r="Y23" s="81">
        <v>43.6</v>
      </c>
      <c r="Z23" s="81">
        <v>53.4</v>
      </c>
      <c r="AA23" s="81">
        <v>60.7</v>
      </c>
      <c r="AB23" s="81">
        <v>69.900000000000006</v>
      </c>
      <c r="AC23" s="81">
        <v>73.8</v>
      </c>
      <c r="AD23" s="81">
        <v>73.7</v>
      </c>
      <c r="AE23" s="81">
        <v>53.4</v>
      </c>
      <c r="AF23" s="81">
        <v>60.7</v>
      </c>
      <c r="AG23" s="82">
        <v>69.900000000000006</v>
      </c>
      <c r="AH23" s="89">
        <v>33.6</v>
      </c>
      <c r="AI23" s="90">
        <v>32.200000000000003</v>
      </c>
      <c r="AJ23" s="90">
        <v>39.6</v>
      </c>
      <c r="AK23" s="90">
        <v>32.200000000000003</v>
      </c>
      <c r="AL23" s="91">
        <v>39.6</v>
      </c>
      <c r="AM23" s="98">
        <v>0.23899999999999999</v>
      </c>
      <c r="AN23" s="99">
        <v>20.8</v>
      </c>
      <c r="AO23" s="99">
        <v>21.4</v>
      </c>
      <c r="AP23" s="99">
        <v>20.399999999999999</v>
      </c>
      <c r="AQ23" s="100">
        <v>80.5</v>
      </c>
      <c r="AR23" s="3" t="e" cm="1">
        <f t="array" ref="AR23">na</f>
        <v>#NAME?</v>
      </c>
    </row>
    <row r="24" spans="1:45" x14ac:dyDescent="0.25">
      <c r="A24">
        <v>232</v>
      </c>
      <c r="B24" s="7">
        <v>44520.30327546296</v>
      </c>
      <c r="C24" s="122">
        <f t="shared" si="0"/>
        <v>110</v>
      </c>
      <c r="D24" s="71">
        <v>52.2</v>
      </c>
      <c r="E24" s="72">
        <v>74.599999999999994</v>
      </c>
      <c r="F24" s="72">
        <v>96.6</v>
      </c>
      <c r="G24" s="72">
        <v>93.2</v>
      </c>
      <c r="H24" s="72">
        <v>85.2</v>
      </c>
      <c r="I24" s="72">
        <v>85.9</v>
      </c>
      <c r="J24" s="72">
        <v>85.5</v>
      </c>
      <c r="K24" s="72">
        <v>84.9</v>
      </c>
      <c r="L24" s="72">
        <v>84.8</v>
      </c>
      <c r="M24" s="72">
        <v>84.1</v>
      </c>
      <c r="N24" s="72">
        <v>83.2</v>
      </c>
      <c r="O24" s="72">
        <v>33</v>
      </c>
      <c r="P24" s="72">
        <v>32.4</v>
      </c>
      <c r="Q24" s="72">
        <v>26.8</v>
      </c>
      <c r="R24" s="73">
        <v>84.1</v>
      </c>
      <c r="S24" s="80">
        <v>43.6</v>
      </c>
      <c r="T24" s="81">
        <v>53.3</v>
      </c>
      <c r="U24" s="81">
        <v>60.7</v>
      </c>
      <c r="V24" s="81">
        <v>69.900000000000006</v>
      </c>
      <c r="W24" s="81">
        <v>73.8</v>
      </c>
      <c r="X24" s="81">
        <v>73.7</v>
      </c>
      <c r="Y24" s="81">
        <v>43.6</v>
      </c>
      <c r="Z24" s="81">
        <v>53.3</v>
      </c>
      <c r="AA24" s="81">
        <v>60.7</v>
      </c>
      <c r="AB24" s="81">
        <v>69.900000000000006</v>
      </c>
      <c r="AC24" s="81">
        <v>73.8</v>
      </c>
      <c r="AD24" s="81">
        <v>73.7</v>
      </c>
      <c r="AE24" s="81">
        <v>53.3</v>
      </c>
      <c r="AF24" s="81">
        <v>60.7</v>
      </c>
      <c r="AG24" s="82">
        <v>69.900000000000006</v>
      </c>
      <c r="AH24" s="89">
        <v>33.700000000000003</v>
      </c>
      <c r="AI24" s="90">
        <v>32.200000000000003</v>
      </c>
      <c r="AJ24" s="90">
        <v>39.6</v>
      </c>
      <c r="AK24" s="90">
        <v>32.200000000000003</v>
      </c>
      <c r="AL24" s="91">
        <v>39.6</v>
      </c>
      <c r="AM24" s="98">
        <v>0.23899999999999999</v>
      </c>
      <c r="AN24" s="99">
        <v>20.9</v>
      </c>
      <c r="AO24" s="99">
        <v>21.4</v>
      </c>
      <c r="AP24" s="99">
        <v>20.399999999999999</v>
      </c>
      <c r="AQ24" s="100">
        <v>80.5</v>
      </c>
      <c r="AR24" s="3" t="e" cm="1">
        <f t="array" ref="AR24">na</f>
        <v>#NAME?</v>
      </c>
    </row>
    <row r="25" spans="1:45" x14ac:dyDescent="0.25">
      <c r="A25">
        <v>233</v>
      </c>
      <c r="B25" s="7">
        <v>44520.306747685187</v>
      </c>
      <c r="C25" s="122">
        <f t="shared" si="0"/>
        <v>115</v>
      </c>
      <c r="D25" s="71">
        <v>52.2</v>
      </c>
      <c r="E25" s="72">
        <v>74.599999999999994</v>
      </c>
      <c r="F25" s="72">
        <v>96.6</v>
      </c>
      <c r="G25" s="72">
        <v>93.2</v>
      </c>
      <c r="H25" s="72">
        <v>85.2</v>
      </c>
      <c r="I25" s="72">
        <v>85.9</v>
      </c>
      <c r="J25" s="72">
        <v>85.5</v>
      </c>
      <c r="K25" s="72">
        <v>84.9</v>
      </c>
      <c r="L25" s="72">
        <v>84.7</v>
      </c>
      <c r="M25" s="72">
        <v>84.2</v>
      </c>
      <c r="N25" s="72">
        <v>83.3</v>
      </c>
      <c r="O25" s="72">
        <v>32.9</v>
      </c>
      <c r="P25" s="72">
        <v>32.4</v>
      </c>
      <c r="Q25" s="72">
        <v>26.8</v>
      </c>
      <c r="R25" s="73">
        <v>84.2</v>
      </c>
      <c r="S25" s="80">
        <v>43.6</v>
      </c>
      <c r="T25" s="81">
        <v>53.3</v>
      </c>
      <c r="U25" s="81">
        <v>60.7</v>
      </c>
      <c r="V25" s="81">
        <v>69.900000000000006</v>
      </c>
      <c r="W25" s="81">
        <v>73.8</v>
      </c>
      <c r="X25" s="81">
        <v>73.7</v>
      </c>
      <c r="Y25" s="81">
        <v>43.6</v>
      </c>
      <c r="Z25" s="81">
        <v>53.3</v>
      </c>
      <c r="AA25" s="81">
        <v>60.7</v>
      </c>
      <c r="AB25" s="81">
        <v>69.900000000000006</v>
      </c>
      <c r="AC25" s="81">
        <v>73.8</v>
      </c>
      <c r="AD25" s="81">
        <v>73.7</v>
      </c>
      <c r="AE25" s="81">
        <v>53.3</v>
      </c>
      <c r="AF25" s="81">
        <v>60.7</v>
      </c>
      <c r="AG25" s="82">
        <v>69.900000000000006</v>
      </c>
      <c r="AH25" s="89">
        <v>33.799999999999997</v>
      </c>
      <c r="AI25" s="90">
        <v>32.299999999999997</v>
      </c>
      <c r="AJ25" s="90">
        <v>39.5</v>
      </c>
      <c r="AK25" s="90">
        <v>32.299999999999997</v>
      </c>
      <c r="AL25" s="91">
        <v>39.5</v>
      </c>
      <c r="AM25" s="98">
        <v>0.24</v>
      </c>
      <c r="AN25" s="99">
        <v>20.9</v>
      </c>
      <c r="AO25" s="99">
        <v>21.4</v>
      </c>
      <c r="AP25" s="99">
        <v>20.399999999999999</v>
      </c>
      <c r="AQ25" s="100">
        <v>80.5</v>
      </c>
      <c r="AR25" s="3" t="e" cm="1">
        <f t="array" ref="AR25">na</f>
        <v>#NAME?</v>
      </c>
    </row>
    <row r="26" spans="1:45" x14ac:dyDescent="0.25">
      <c r="A26">
        <v>234</v>
      </c>
      <c r="B26" s="7">
        <v>44520.310219907406</v>
      </c>
      <c r="C26" s="122">
        <f t="shared" si="0"/>
        <v>120</v>
      </c>
      <c r="D26" s="71">
        <v>52.2</v>
      </c>
      <c r="E26" s="72">
        <v>74.599999999999994</v>
      </c>
      <c r="F26" s="72">
        <v>96.6</v>
      </c>
      <c r="G26" s="72">
        <v>93.2</v>
      </c>
      <c r="H26" s="72">
        <v>85.2</v>
      </c>
      <c r="I26" s="72">
        <v>85.9</v>
      </c>
      <c r="J26" s="72">
        <v>85.5</v>
      </c>
      <c r="K26" s="72">
        <v>84.8</v>
      </c>
      <c r="L26" s="72">
        <v>84.7</v>
      </c>
      <c r="M26" s="72">
        <v>84.1</v>
      </c>
      <c r="N26" s="72">
        <v>83.2</v>
      </c>
      <c r="O26" s="72">
        <v>32.799999999999997</v>
      </c>
      <c r="P26" s="72">
        <v>32.4</v>
      </c>
      <c r="Q26" s="72">
        <v>26.6</v>
      </c>
      <c r="R26" s="73">
        <v>84.1</v>
      </c>
      <c r="S26" s="80">
        <v>43.6</v>
      </c>
      <c r="T26" s="81">
        <v>53.4</v>
      </c>
      <c r="U26" s="81">
        <v>60.7</v>
      </c>
      <c r="V26" s="81">
        <v>69.900000000000006</v>
      </c>
      <c r="W26" s="81">
        <v>73.900000000000006</v>
      </c>
      <c r="X26" s="81">
        <v>73.7</v>
      </c>
      <c r="Y26" s="81">
        <v>43.6</v>
      </c>
      <c r="Z26" s="81">
        <v>53.4</v>
      </c>
      <c r="AA26" s="81">
        <v>60.7</v>
      </c>
      <c r="AB26" s="81">
        <v>69.900000000000006</v>
      </c>
      <c r="AC26" s="81">
        <v>73.900000000000006</v>
      </c>
      <c r="AD26" s="81">
        <v>73.7</v>
      </c>
      <c r="AE26" s="81">
        <v>53.4</v>
      </c>
      <c r="AF26" s="81">
        <v>60.7</v>
      </c>
      <c r="AG26" s="82">
        <v>69.900000000000006</v>
      </c>
      <c r="AH26" s="89">
        <v>33.799999999999997</v>
      </c>
      <c r="AI26" s="90">
        <v>32.200000000000003</v>
      </c>
      <c r="AJ26" s="90">
        <v>39.700000000000003</v>
      </c>
      <c r="AK26" s="90">
        <v>32.200000000000003</v>
      </c>
      <c r="AL26" s="91">
        <v>39.700000000000003</v>
      </c>
      <c r="AM26" s="98">
        <v>0.24</v>
      </c>
      <c r="AN26" s="99">
        <v>20.9</v>
      </c>
      <c r="AO26" s="99">
        <v>21.4</v>
      </c>
      <c r="AP26" s="99">
        <v>20.399999999999999</v>
      </c>
      <c r="AQ26" s="100">
        <v>80.5</v>
      </c>
      <c r="AR26" s="3" t="e" cm="1">
        <f t="array" ref="AR26">na</f>
        <v>#NAME?</v>
      </c>
    </row>
    <row r="27" spans="1:45" x14ac:dyDescent="0.25">
      <c r="A27">
        <v>235</v>
      </c>
      <c r="B27" s="7">
        <v>44520.313692129632</v>
      </c>
      <c r="C27" s="122">
        <f t="shared" si="0"/>
        <v>125</v>
      </c>
      <c r="D27" s="71">
        <v>52.2</v>
      </c>
      <c r="E27" s="72">
        <v>74.599999999999994</v>
      </c>
      <c r="F27" s="72">
        <v>96.6</v>
      </c>
      <c r="G27" s="72">
        <v>93.2</v>
      </c>
      <c r="H27" s="72">
        <v>85.2</v>
      </c>
      <c r="I27" s="72">
        <v>85.9</v>
      </c>
      <c r="J27" s="72">
        <v>85.4</v>
      </c>
      <c r="K27" s="72">
        <v>84.8</v>
      </c>
      <c r="L27" s="72">
        <v>84.7</v>
      </c>
      <c r="M27" s="72">
        <v>84.2</v>
      </c>
      <c r="N27" s="72">
        <v>83.2</v>
      </c>
      <c r="O27" s="72">
        <v>33</v>
      </c>
      <c r="P27" s="72">
        <v>32.4</v>
      </c>
      <c r="Q27" s="72">
        <v>26.9</v>
      </c>
      <c r="R27" s="73">
        <v>84.2</v>
      </c>
      <c r="S27" s="80">
        <v>43.6</v>
      </c>
      <c r="T27" s="81">
        <v>53.4</v>
      </c>
      <c r="U27" s="81">
        <v>60.7</v>
      </c>
      <c r="V27" s="81">
        <v>69.900000000000006</v>
      </c>
      <c r="W27" s="81">
        <v>73.8</v>
      </c>
      <c r="X27" s="81">
        <v>73.7</v>
      </c>
      <c r="Y27" s="81">
        <v>43.6</v>
      </c>
      <c r="Z27" s="81">
        <v>53.4</v>
      </c>
      <c r="AA27" s="81">
        <v>60.7</v>
      </c>
      <c r="AB27" s="81">
        <v>69.900000000000006</v>
      </c>
      <c r="AC27" s="81">
        <v>73.8</v>
      </c>
      <c r="AD27" s="81">
        <v>73.7</v>
      </c>
      <c r="AE27" s="81">
        <v>53.4</v>
      </c>
      <c r="AF27" s="81">
        <v>60.7</v>
      </c>
      <c r="AG27" s="82">
        <v>69.900000000000006</v>
      </c>
      <c r="AH27" s="89">
        <v>33.6</v>
      </c>
      <c r="AI27" s="90">
        <v>32.200000000000003</v>
      </c>
      <c r="AJ27" s="90">
        <v>39.6</v>
      </c>
      <c r="AK27" s="90">
        <v>32.200000000000003</v>
      </c>
      <c r="AL27" s="91">
        <v>39.6</v>
      </c>
      <c r="AM27" s="98">
        <v>0.24</v>
      </c>
      <c r="AN27" s="99">
        <v>20.9</v>
      </c>
      <c r="AO27" s="99">
        <v>21.4</v>
      </c>
      <c r="AP27" s="99">
        <v>20.399999999999999</v>
      </c>
      <c r="AQ27" s="100">
        <v>80.5</v>
      </c>
      <c r="AR27" s="3" t="e" cm="1">
        <f t="array" ref="AR27">na</f>
        <v>#NAME?</v>
      </c>
    </row>
    <row r="28" spans="1:45" x14ac:dyDescent="0.25">
      <c r="A28">
        <v>236</v>
      </c>
      <c r="B28" s="7">
        <v>44520.317164351851</v>
      </c>
      <c r="C28" s="122">
        <f t="shared" si="0"/>
        <v>130</v>
      </c>
      <c r="D28" s="71">
        <v>52.2</v>
      </c>
      <c r="E28" s="72">
        <v>74.599999999999994</v>
      </c>
      <c r="F28" s="72">
        <v>96.6</v>
      </c>
      <c r="G28" s="72">
        <v>93.2</v>
      </c>
      <c r="H28" s="72">
        <v>85.2</v>
      </c>
      <c r="I28" s="72">
        <v>85.8</v>
      </c>
      <c r="J28" s="72">
        <v>85.5</v>
      </c>
      <c r="K28" s="72">
        <v>84.9</v>
      </c>
      <c r="L28" s="72">
        <v>84.8</v>
      </c>
      <c r="M28" s="72">
        <v>84.2</v>
      </c>
      <c r="N28" s="72">
        <v>83.3</v>
      </c>
      <c r="O28" s="72">
        <v>33.1</v>
      </c>
      <c r="P28" s="72">
        <v>32.5</v>
      </c>
      <c r="Q28" s="72">
        <v>26.8</v>
      </c>
      <c r="R28" s="73">
        <v>84.2</v>
      </c>
      <c r="S28" s="80">
        <v>43.6</v>
      </c>
      <c r="T28" s="81">
        <v>53.3</v>
      </c>
      <c r="U28" s="81">
        <v>60.7</v>
      </c>
      <c r="V28" s="81">
        <v>69.900000000000006</v>
      </c>
      <c r="W28" s="81">
        <v>73.900000000000006</v>
      </c>
      <c r="X28" s="81">
        <v>73.7</v>
      </c>
      <c r="Y28" s="81">
        <v>43.6</v>
      </c>
      <c r="Z28" s="81">
        <v>53.3</v>
      </c>
      <c r="AA28" s="81">
        <v>60.7</v>
      </c>
      <c r="AB28" s="81">
        <v>69.900000000000006</v>
      </c>
      <c r="AC28" s="81">
        <v>73.900000000000006</v>
      </c>
      <c r="AD28" s="81">
        <v>73.7</v>
      </c>
      <c r="AE28" s="81">
        <v>53.3</v>
      </c>
      <c r="AF28" s="81">
        <v>60.7</v>
      </c>
      <c r="AG28" s="82">
        <v>69.900000000000006</v>
      </c>
      <c r="AH28" s="89">
        <v>33.700000000000003</v>
      </c>
      <c r="AI28" s="90">
        <v>32.200000000000003</v>
      </c>
      <c r="AJ28" s="90">
        <v>39.4</v>
      </c>
      <c r="AK28" s="90">
        <v>32.200000000000003</v>
      </c>
      <c r="AL28" s="91">
        <v>39.4</v>
      </c>
      <c r="AM28" s="98">
        <v>0.23899999999999999</v>
      </c>
      <c r="AN28" s="99">
        <v>20.9</v>
      </c>
      <c r="AO28" s="99">
        <v>21.4</v>
      </c>
      <c r="AP28" s="99">
        <v>20.399999999999999</v>
      </c>
      <c r="AQ28" s="100">
        <v>80.400000000000006</v>
      </c>
      <c r="AR28" s="3" t="e" cm="1">
        <f t="array" ref="AR28">na</f>
        <v>#NAME?</v>
      </c>
    </row>
    <row r="29" spans="1:45" x14ac:dyDescent="0.25">
      <c r="A29">
        <v>237</v>
      </c>
      <c r="B29" s="7">
        <v>44520.320636574077</v>
      </c>
      <c r="C29" s="122">
        <f t="shared" si="0"/>
        <v>135</v>
      </c>
      <c r="D29" s="71">
        <v>52.2</v>
      </c>
      <c r="E29" s="72">
        <v>74.599999999999994</v>
      </c>
      <c r="F29" s="72">
        <v>96.7</v>
      </c>
      <c r="G29" s="72">
        <v>93.3</v>
      </c>
      <c r="H29" s="72">
        <v>85.2</v>
      </c>
      <c r="I29" s="72">
        <v>85.9</v>
      </c>
      <c r="J29" s="72">
        <v>85.5</v>
      </c>
      <c r="K29" s="72">
        <v>84.9</v>
      </c>
      <c r="L29" s="72">
        <v>84.9</v>
      </c>
      <c r="M29" s="72">
        <v>84.2</v>
      </c>
      <c r="N29" s="72">
        <v>83.2</v>
      </c>
      <c r="O29" s="72">
        <v>33.200000000000003</v>
      </c>
      <c r="P29" s="72">
        <v>32.5</v>
      </c>
      <c r="Q29" s="72">
        <v>26.9</v>
      </c>
      <c r="R29" s="73">
        <v>84.2</v>
      </c>
      <c r="S29" s="80">
        <v>43.6</v>
      </c>
      <c r="T29" s="81">
        <v>53.4</v>
      </c>
      <c r="U29" s="81">
        <v>60.7</v>
      </c>
      <c r="V29" s="81">
        <v>69.900000000000006</v>
      </c>
      <c r="W29" s="81">
        <v>73.900000000000006</v>
      </c>
      <c r="X29" s="81">
        <v>73.7</v>
      </c>
      <c r="Y29" s="81">
        <v>43.6</v>
      </c>
      <c r="Z29" s="81">
        <v>53.4</v>
      </c>
      <c r="AA29" s="81">
        <v>60.7</v>
      </c>
      <c r="AB29" s="81">
        <v>69.900000000000006</v>
      </c>
      <c r="AC29" s="81">
        <v>73.900000000000006</v>
      </c>
      <c r="AD29" s="81">
        <v>73.7</v>
      </c>
      <c r="AE29" s="81">
        <v>53.4</v>
      </c>
      <c r="AF29" s="81">
        <v>60.7</v>
      </c>
      <c r="AG29" s="82">
        <v>69.900000000000006</v>
      </c>
      <c r="AH29" s="89">
        <v>33.700000000000003</v>
      </c>
      <c r="AI29" s="90">
        <v>32.200000000000003</v>
      </c>
      <c r="AJ29" s="90">
        <v>39.6</v>
      </c>
      <c r="AK29" s="90">
        <v>32.200000000000003</v>
      </c>
      <c r="AL29" s="91">
        <v>39.6</v>
      </c>
      <c r="AM29" s="98">
        <v>0.23899999999999999</v>
      </c>
      <c r="AN29" s="99">
        <v>20.9</v>
      </c>
      <c r="AO29" s="99">
        <v>21.4</v>
      </c>
      <c r="AP29" s="99">
        <v>20.399999999999999</v>
      </c>
      <c r="AQ29" s="100">
        <v>80.5</v>
      </c>
      <c r="AR29" s="3" t="e" cm="1">
        <f t="array" ref="AR29">na</f>
        <v>#NAME?</v>
      </c>
    </row>
    <row r="30" spans="1:45" x14ac:dyDescent="0.25">
      <c r="A30">
        <v>238</v>
      </c>
      <c r="B30" s="7">
        <v>44520.324108796296</v>
      </c>
      <c r="C30" s="122">
        <f t="shared" si="0"/>
        <v>140</v>
      </c>
      <c r="D30" s="71">
        <v>52.1</v>
      </c>
      <c r="E30" s="72">
        <v>74.7</v>
      </c>
      <c r="F30" s="72">
        <v>96.7</v>
      </c>
      <c r="G30" s="72">
        <v>93.3</v>
      </c>
      <c r="H30" s="72">
        <v>85.2</v>
      </c>
      <c r="I30" s="72">
        <v>85.9</v>
      </c>
      <c r="J30" s="72">
        <v>85.5</v>
      </c>
      <c r="K30" s="72">
        <v>84.9</v>
      </c>
      <c r="L30" s="72">
        <v>84.7</v>
      </c>
      <c r="M30" s="72">
        <v>84.2</v>
      </c>
      <c r="N30" s="72">
        <v>83.2</v>
      </c>
      <c r="O30" s="72">
        <v>33</v>
      </c>
      <c r="P30" s="72">
        <v>32.4</v>
      </c>
      <c r="Q30" s="72">
        <v>26.7</v>
      </c>
      <c r="R30" s="73">
        <v>84.2</v>
      </c>
      <c r="S30" s="80">
        <v>43.6</v>
      </c>
      <c r="T30" s="81">
        <v>53.3</v>
      </c>
      <c r="U30" s="81">
        <v>60.7</v>
      </c>
      <c r="V30" s="81">
        <v>69.900000000000006</v>
      </c>
      <c r="W30" s="81">
        <v>73.900000000000006</v>
      </c>
      <c r="X30" s="81">
        <v>73.7</v>
      </c>
      <c r="Y30" s="81">
        <v>43.6</v>
      </c>
      <c r="Z30" s="81">
        <v>53.3</v>
      </c>
      <c r="AA30" s="81">
        <v>60.7</v>
      </c>
      <c r="AB30" s="81">
        <v>69.900000000000006</v>
      </c>
      <c r="AC30" s="81">
        <v>73.900000000000006</v>
      </c>
      <c r="AD30" s="81">
        <v>73.7</v>
      </c>
      <c r="AE30" s="81">
        <v>53.3</v>
      </c>
      <c r="AF30" s="81">
        <v>60.7</v>
      </c>
      <c r="AG30" s="82">
        <v>69.900000000000006</v>
      </c>
      <c r="AH30" s="92">
        <v>33.6</v>
      </c>
      <c r="AI30" s="93">
        <v>32.1</v>
      </c>
      <c r="AJ30" s="93">
        <v>39.5</v>
      </c>
      <c r="AK30" s="93">
        <v>32.1</v>
      </c>
      <c r="AL30" s="94">
        <v>39.5</v>
      </c>
      <c r="AM30" s="98">
        <v>0.24</v>
      </c>
      <c r="AN30" s="99">
        <v>20.9</v>
      </c>
      <c r="AO30" s="99">
        <v>21.4</v>
      </c>
      <c r="AP30" s="99">
        <v>20.399999999999999</v>
      </c>
      <c r="AQ30" s="100">
        <v>80.5</v>
      </c>
      <c r="AR30" s="3" t="e" cm="1">
        <f t="array" ref="AR30">na</f>
        <v>#NAME?</v>
      </c>
    </row>
    <row r="31" spans="1:45" x14ac:dyDescent="0.25">
      <c r="A31">
        <v>239</v>
      </c>
      <c r="B31" s="7">
        <v>44520.327581018515</v>
      </c>
      <c r="C31" s="122">
        <f t="shared" si="0"/>
        <v>145</v>
      </c>
      <c r="D31" s="71">
        <v>52.2</v>
      </c>
      <c r="E31" s="72">
        <v>74.7</v>
      </c>
      <c r="F31" s="72">
        <v>96.6</v>
      </c>
      <c r="G31" s="72">
        <v>93.3</v>
      </c>
      <c r="H31" s="72">
        <v>85.2</v>
      </c>
      <c r="I31" s="72">
        <v>85.9</v>
      </c>
      <c r="J31" s="72">
        <v>85.5</v>
      </c>
      <c r="K31" s="72">
        <v>84.8</v>
      </c>
      <c r="L31" s="72">
        <v>84.7</v>
      </c>
      <c r="M31" s="72">
        <v>84.2</v>
      </c>
      <c r="N31" s="72">
        <v>83.2</v>
      </c>
      <c r="O31" s="72">
        <v>33</v>
      </c>
      <c r="P31" s="72">
        <v>32.4</v>
      </c>
      <c r="Q31" s="72">
        <v>26.7</v>
      </c>
      <c r="R31" s="73">
        <v>84.2</v>
      </c>
      <c r="S31" s="80">
        <v>43.6</v>
      </c>
      <c r="T31" s="81">
        <v>53.3</v>
      </c>
      <c r="U31" s="81">
        <v>60.7</v>
      </c>
      <c r="V31" s="81">
        <v>69.900000000000006</v>
      </c>
      <c r="W31" s="81">
        <v>73.8</v>
      </c>
      <c r="X31" s="81">
        <v>73.7</v>
      </c>
      <c r="Y31" s="81">
        <v>43.6</v>
      </c>
      <c r="Z31" s="81">
        <v>53.3</v>
      </c>
      <c r="AA31" s="81">
        <v>60.7</v>
      </c>
      <c r="AB31" s="81">
        <v>69.900000000000006</v>
      </c>
      <c r="AC31" s="81">
        <v>73.8</v>
      </c>
      <c r="AD31" s="81">
        <v>73.7</v>
      </c>
      <c r="AE31" s="81">
        <v>53.3</v>
      </c>
      <c r="AF31" s="81">
        <v>60.7</v>
      </c>
      <c r="AG31" s="82">
        <v>69.900000000000006</v>
      </c>
      <c r="AH31" s="89">
        <v>33.6</v>
      </c>
      <c r="AI31" s="90">
        <v>32.200000000000003</v>
      </c>
      <c r="AJ31" s="90">
        <v>39.6</v>
      </c>
      <c r="AK31" s="90">
        <v>32.200000000000003</v>
      </c>
      <c r="AL31" s="91">
        <v>39.6</v>
      </c>
      <c r="AM31" s="98">
        <v>0.23899999999999999</v>
      </c>
      <c r="AN31" s="99">
        <v>20.9</v>
      </c>
      <c r="AO31" s="99">
        <v>21.4</v>
      </c>
      <c r="AP31" s="99">
        <v>20.399999999999999</v>
      </c>
      <c r="AQ31" s="100">
        <v>80.5</v>
      </c>
      <c r="AR31" s="3" t="e" cm="1">
        <f t="array" ref="AR31">na</f>
        <v>#NAME?</v>
      </c>
    </row>
    <row r="32" spans="1:45" x14ac:dyDescent="0.25">
      <c r="A32">
        <v>240</v>
      </c>
      <c r="B32" s="7">
        <v>44520.331053240741</v>
      </c>
      <c r="C32" s="122">
        <f t="shared" si="0"/>
        <v>150</v>
      </c>
      <c r="D32" s="71">
        <v>52.3</v>
      </c>
      <c r="E32" s="72">
        <v>74.7</v>
      </c>
      <c r="F32" s="72">
        <v>96.7</v>
      </c>
      <c r="G32" s="72">
        <v>93.3</v>
      </c>
      <c r="H32" s="72">
        <v>85.2</v>
      </c>
      <c r="I32" s="72">
        <v>85.9</v>
      </c>
      <c r="J32" s="72">
        <v>85.5</v>
      </c>
      <c r="K32" s="72">
        <v>84.8</v>
      </c>
      <c r="L32" s="72">
        <v>84.7</v>
      </c>
      <c r="M32" s="72">
        <v>84.1</v>
      </c>
      <c r="N32" s="72">
        <v>83.3</v>
      </c>
      <c r="O32" s="72">
        <v>32.700000000000003</v>
      </c>
      <c r="P32" s="72">
        <v>32.4</v>
      </c>
      <c r="Q32" s="72">
        <v>26.9</v>
      </c>
      <c r="R32" s="73">
        <v>84.1</v>
      </c>
      <c r="S32" s="80">
        <v>43.6</v>
      </c>
      <c r="T32" s="81">
        <v>53.3</v>
      </c>
      <c r="U32" s="81">
        <v>60.7</v>
      </c>
      <c r="V32" s="81">
        <v>69.900000000000006</v>
      </c>
      <c r="W32" s="81">
        <v>73.8</v>
      </c>
      <c r="X32" s="81">
        <v>73.599999999999994</v>
      </c>
      <c r="Y32" s="81">
        <v>43.6</v>
      </c>
      <c r="Z32" s="81">
        <v>53.3</v>
      </c>
      <c r="AA32" s="81">
        <v>60.7</v>
      </c>
      <c r="AB32" s="81">
        <v>69.900000000000006</v>
      </c>
      <c r="AC32" s="81">
        <v>73.8</v>
      </c>
      <c r="AD32" s="81">
        <v>73.599999999999994</v>
      </c>
      <c r="AE32" s="81">
        <v>53.3</v>
      </c>
      <c r="AF32" s="81">
        <v>60.7</v>
      </c>
      <c r="AG32" s="82">
        <v>69.900000000000006</v>
      </c>
      <c r="AH32" s="89">
        <v>33.700000000000003</v>
      </c>
      <c r="AI32" s="90">
        <v>32.200000000000003</v>
      </c>
      <c r="AJ32" s="90">
        <v>39.6</v>
      </c>
      <c r="AK32" s="90">
        <v>32.200000000000003</v>
      </c>
      <c r="AL32" s="91">
        <v>39.6</v>
      </c>
      <c r="AM32" s="101">
        <v>0.24</v>
      </c>
      <c r="AN32" s="102">
        <v>20.9</v>
      </c>
      <c r="AO32" s="102">
        <v>21.4</v>
      </c>
      <c r="AP32" s="102">
        <v>20.399999999999999</v>
      </c>
      <c r="AQ32" s="103">
        <v>80.5</v>
      </c>
      <c r="AR32" s="3">
        <v>100</v>
      </c>
      <c r="AS32" t="s">
        <v>50</v>
      </c>
    </row>
    <row r="33" spans="1:44" x14ac:dyDescent="0.25">
      <c r="A33" s="1">
        <v>241</v>
      </c>
      <c r="B33" s="8">
        <v>44520.33452546296</v>
      </c>
      <c r="C33" s="122">
        <f t="shared" si="0"/>
        <v>155</v>
      </c>
      <c r="D33" s="74">
        <v>52.2</v>
      </c>
      <c r="E33" s="75">
        <v>74.7</v>
      </c>
      <c r="F33" s="75">
        <v>96.7</v>
      </c>
      <c r="G33" s="75">
        <v>93.3</v>
      </c>
      <c r="H33" s="75">
        <v>85.2</v>
      </c>
      <c r="I33" s="75">
        <v>85.9</v>
      </c>
      <c r="J33" s="75">
        <v>85.5</v>
      </c>
      <c r="K33" s="75">
        <v>84.9</v>
      </c>
      <c r="L33" s="75">
        <v>84.8</v>
      </c>
      <c r="M33" s="75">
        <v>84.3</v>
      </c>
      <c r="N33" s="75">
        <v>83.3</v>
      </c>
      <c r="O33" s="75">
        <v>32.700000000000003</v>
      </c>
      <c r="P33" s="75">
        <v>32.4</v>
      </c>
      <c r="Q33" s="75">
        <v>26.9</v>
      </c>
      <c r="R33" s="76">
        <v>84.3</v>
      </c>
      <c r="S33" s="83">
        <v>43.6</v>
      </c>
      <c r="T33" s="84">
        <v>53.3</v>
      </c>
      <c r="U33" s="84">
        <v>60.7</v>
      </c>
      <c r="V33" s="84">
        <v>69.900000000000006</v>
      </c>
      <c r="W33" s="84">
        <v>73.900000000000006</v>
      </c>
      <c r="X33" s="84">
        <v>73.599999999999994</v>
      </c>
      <c r="Y33" s="84">
        <v>43.6</v>
      </c>
      <c r="Z33" s="84">
        <v>53.3</v>
      </c>
      <c r="AA33" s="84">
        <v>60.7</v>
      </c>
      <c r="AB33" s="84">
        <v>69.900000000000006</v>
      </c>
      <c r="AC33" s="84">
        <v>73.900000000000006</v>
      </c>
      <c r="AD33" s="84">
        <v>73.599999999999994</v>
      </c>
      <c r="AE33" s="84">
        <v>53.3</v>
      </c>
      <c r="AF33" s="84">
        <v>60.7</v>
      </c>
      <c r="AG33" s="85">
        <v>69.900000000000006</v>
      </c>
      <c r="AH33" s="89">
        <v>33.5</v>
      </c>
      <c r="AI33" s="90">
        <v>32.200000000000003</v>
      </c>
      <c r="AJ33" s="90">
        <v>39.4</v>
      </c>
      <c r="AK33" s="90">
        <v>32.200000000000003</v>
      </c>
      <c r="AL33" s="91">
        <v>39.4</v>
      </c>
      <c r="AM33" s="98">
        <v>0.23699999999999999</v>
      </c>
      <c r="AN33" s="99">
        <v>20.8</v>
      </c>
      <c r="AO33" s="99">
        <v>21.4</v>
      </c>
      <c r="AP33" s="99">
        <v>20.399999999999999</v>
      </c>
      <c r="AQ33" s="100">
        <v>80.400000000000006</v>
      </c>
      <c r="AR33" s="3" t="e" cm="1">
        <f t="array" ref="AR33">na</f>
        <v>#NAME?</v>
      </c>
    </row>
    <row r="34" spans="1:44" x14ac:dyDescent="0.25">
      <c r="A34">
        <v>242</v>
      </c>
      <c r="B34" s="7">
        <v>44520.337997685187</v>
      </c>
      <c r="C34" s="122">
        <f t="shared" si="0"/>
        <v>160</v>
      </c>
      <c r="D34" s="71">
        <v>52.2</v>
      </c>
      <c r="E34" s="72">
        <v>74.599999999999994</v>
      </c>
      <c r="F34" s="72">
        <v>96.6</v>
      </c>
      <c r="G34" s="72">
        <v>93.3</v>
      </c>
      <c r="H34" s="72">
        <v>85.2</v>
      </c>
      <c r="I34" s="72">
        <v>85.9</v>
      </c>
      <c r="J34" s="72">
        <v>85.4</v>
      </c>
      <c r="K34" s="72">
        <v>84.7</v>
      </c>
      <c r="L34" s="72">
        <v>84.7</v>
      </c>
      <c r="M34" s="72">
        <v>84.1</v>
      </c>
      <c r="N34" s="72">
        <v>83.1</v>
      </c>
      <c r="O34" s="72">
        <v>32.9</v>
      </c>
      <c r="P34" s="72">
        <v>32.4</v>
      </c>
      <c r="Q34" s="72">
        <v>26.9</v>
      </c>
      <c r="R34" s="73">
        <v>84.1</v>
      </c>
      <c r="S34" s="80">
        <v>43.6</v>
      </c>
      <c r="T34" s="81">
        <v>53.3</v>
      </c>
      <c r="U34" s="81">
        <v>60.7</v>
      </c>
      <c r="V34" s="81">
        <v>69.900000000000006</v>
      </c>
      <c r="W34" s="81">
        <v>73.8</v>
      </c>
      <c r="X34" s="81">
        <v>73.599999999999994</v>
      </c>
      <c r="Y34" s="81">
        <v>43.6</v>
      </c>
      <c r="Z34" s="81">
        <v>53.3</v>
      </c>
      <c r="AA34" s="81">
        <v>60.7</v>
      </c>
      <c r="AB34" s="81">
        <v>69.900000000000006</v>
      </c>
      <c r="AC34" s="81">
        <v>73.8</v>
      </c>
      <c r="AD34" s="81">
        <v>73.599999999999994</v>
      </c>
      <c r="AE34" s="81">
        <v>53.3</v>
      </c>
      <c r="AF34" s="81">
        <v>60.7</v>
      </c>
      <c r="AG34" s="82">
        <v>69.900000000000006</v>
      </c>
      <c r="AH34" s="89">
        <v>33.700000000000003</v>
      </c>
      <c r="AI34" s="90">
        <v>32.200000000000003</v>
      </c>
      <c r="AJ34" s="90">
        <v>39.5</v>
      </c>
      <c r="AK34" s="90">
        <v>32.200000000000003</v>
      </c>
      <c r="AL34" s="91">
        <v>39.5</v>
      </c>
      <c r="AM34" s="98">
        <v>0.23699999999999999</v>
      </c>
      <c r="AN34" s="99">
        <v>20.8</v>
      </c>
      <c r="AO34" s="99">
        <v>21.4</v>
      </c>
      <c r="AP34" s="99">
        <v>20.399999999999999</v>
      </c>
      <c r="AQ34" s="100">
        <v>80.5</v>
      </c>
      <c r="AR34" s="3" t="e" cm="1">
        <f t="array" ref="AR34">na</f>
        <v>#NAME?</v>
      </c>
    </row>
    <row r="35" spans="1:44" x14ac:dyDescent="0.25">
      <c r="A35">
        <v>243</v>
      </c>
      <c r="B35" s="7">
        <v>44520.341469907406</v>
      </c>
      <c r="C35" s="122">
        <f t="shared" si="0"/>
        <v>165</v>
      </c>
      <c r="D35" s="71">
        <v>52.1</v>
      </c>
      <c r="E35" s="72">
        <v>74.5</v>
      </c>
      <c r="F35" s="72">
        <v>96.5</v>
      </c>
      <c r="G35" s="72">
        <v>93.2</v>
      </c>
      <c r="H35" s="72">
        <v>85.1</v>
      </c>
      <c r="I35" s="72">
        <v>85.7</v>
      </c>
      <c r="J35" s="72">
        <v>85.4</v>
      </c>
      <c r="K35" s="72">
        <v>84.7</v>
      </c>
      <c r="L35" s="72">
        <v>84.6</v>
      </c>
      <c r="M35" s="72">
        <v>84</v>
      </c>
      <c r="N35" s="72">
        <v>83.1</v>
      </c>
      <c r="O35" s="72">
        <v>32.9</v>
      </c>
      <c r="P35" s="72">
        <v>32.4</v>
      </c>
      <c r="Q35" s="72">
        <v>26.8</v>
      </c>
      <c r="R35" s="73">
        <v>84</v>
      </c>
      <c r="S35" s="80">
        <v>43.6</v>
      </c>
      <c r="T35" s="81">
        <v>53.3</v>
      </c>
      <c r="U35" s="81">
        <v>60.7</v>
      </c>
      <c r="V35" s="81">
        <v>69.900000000000006</v>
      </c>
      <c r="W35" s="81">
        <v>73.8</v>
      </c>
      <c r="X35" s="81">
        <v>73.599999999999994</v>
      </c>
      <c r="Y35" s="81">
        <v>43.6</v>
      </c>
      <c r="Z35" s="81">
        <v>53.3</v>
      </c>
      <c r="AA35" s="81">
        <v>60.7</v>
      </c>
      <c r="AB35" s="81">
        <v>69.900000000000006</v>
      </c>
      <c r="AC35" s="81">
        <v>73.8</v>
      </c>
      <c r="AD35" s="81">
        <v>73.599999999999994</v>
      </c>
      <c r="AE35" s="81">
        <v>53.3</v>
      </c>
      <c r="AF35" s="81">
        <v>60.7</v>
      </c>
      <c r="AG35" s="82">
        <v>69.900000000000006</v>
      </c>
      <c r="AH35" s="89">
        <v>33.700000000000003</v>
      </c>
      <c r="AI35" s="90">
        <v>32.200000000000003</v>
      </c>
      <c r="AJ35" s="90">
        <v>39.5</v>
      </c>
      <c r="AK35" s="90">
        <v>32.200000000000003</v>
      </c>
      <c r="AL35" s="91">
        <v>39.5</v>
      </c>
      <c r="AM35" s="98">
        <v>0.23699999999999999</v>
      </c>
      <c r="AN35" s="99">
        <v>20.8</v>
      </c>
      <c r="AO35" s="99">
        <v>21.4</v>
      </c>
      <c r="AP35" s="99">
        <v>20.399999999999999</v>
      </c>
      <c r="AQ35" s="100">
        <v>80.400000000000006</v>
      </c>
      <c r="AR35" s="3" t="e" cm="1">
        <f t="array" ref="AR35">na</f>
        <v>#NAME?</v>
      </c>
    </row>
    <row r="36" spans="1:44" x14ac:dyDescent="0.25">
      <c r="A36">
        <v>244</v>
      </c>
      <c r="B36" s="7">
        <v>44520.344942129632</v>
      </c>
      <c r="C36" s="122">
        <f t="shared" si="0"/>
        <v>170</v>
      </c>
      <c r="D36" s="71">
        <v>52.1</v>
      </c>
      <c r="E36" s="72">
        <v>74.400000000000006</v>
      </c>
      <c r="F36" s="72">
        <v>96.4</v>
      </c>
      <c r="G36" s="72">
        <v>93.1</v>
      </c>
      <c r="H36" s="72">
        <v>85.1</v>
      </c>
      <c r="I36" s="72">
        <v>85.8</v>
      </c>
      <c r="J36" s="72">
        <v>85.4</v>
      </c>
      <c r="K36" s="72">
        <v>84.7</v>
      </c>
      <c r="L36" s="72">
        <v>84.6</v>
      </c>
      <c r="M36" s="72">
        <v>84</v>
      </c>
      <c r="N36" s="72">
        <v>83.1</v>
      </c>
      <c r="O36" s="72">
        <v>32.9</v>
      </c>
      <c r="P36" s="72">
        <v>32.4</v>
      </c>
      <c r="Q36" s="72">
        <v>26.7</v>
      </c>
      <c r="R36" s="73">
        <v>84</v>
      </c>
      <c r="S36" s="80">
        <v>43.6</v>
      </c>
      <c r="T36" s="81">
        <v>53.3</v>
      </c>
      <c r="U36" s="81">
        <v>60.7</v>
      </c>
      <c r="V36" s="81">
        <v>69.900000000000006</v>
      </c>
      <c r="W36" s="81">
        <v>73.8</v>
      </c>
      <c r="X36" s="81">
        <v>73.599999999999994</v>
      </c>
      <c r="Y36" s="81">
        <v>43.6</v>
      </c>
      <c r="Z36" s="81">
        <v>53.3</v>
      </c>
      <c r="AA36" s="81">
        <v>60.7</v>
      </c>
      <c r="AB36" s="81">
        <v>69.900000000000006</v>
      </c>
      <c r="AC36" s="81">
        <v>73.8</v>
      </c>
      <c r="AD36" s="81">
        <v>73.599999999999994</v>
      </c>
      <c r="AE36" s="81">
        <v>53.3</v>
      </c>
      <c r="AF36" s="81">
        <v>60.7</v>
      </c>
      <c r="AG36" s="82">
        <v>69.900000000000006</v>
      </c>
      <c r="AH36" s="89">
        <v>33.700000000000003</v>
      </c>
      <c r="AI36" s="90">
        <v>32.200000000000003</v>
      </c>
      <c r="AJ36" s="90">
        <v>39.5</v>
      </c>
      <c r="AK36" s="90">
        <v>32.200000000000003</v>
      </c>
      <c r="AL36" s="91">
        <v>39.5</v>
      </c>
      <c r="AM36" s="98">
        <v>0.23799999999999999</v>
      </c>
      <c r="AN36" s="99">
        <v>20.8</v>
      </c>
      <c r="AO36" s="99">
        <v>21.3</v>
      </c>
      <c r="AP36" s="99">
        <v>20.399999999999999</v>
      </c>
      <c r="AQ36" s="100">
        <v>80.400000000000006</v>
      </c>
      <c r="AR36" s="3" t="e" cm="1">
        <f t="array" ref="AR36">na</f>
        <v>#NAME?</v>
      </c>
    </row>
    <row r="37" spans="1:44" x14ac:dyDescent="0.25">
      <c r="A37">
        <v>245</v>
      </c>
      <c r="B37" s="7">
        <v>44520.348414351851</v>
      </c>
      <c r="C37" s="122">
        <f t="shared" si="0"/>
        <v>175</v>
      </c>
      <c r="D37" s="71">
        <v>52</v>
      </c>
      <c r="E37" s="72">
        <v>74.400000000000006</v>
      </c>
      <c r="F37" s="72">
        <v>96.3</v>
      </c>
      <c r="G37" s="72">
        <v>93</v>
      </c>
      <c r="H37" s="72">
        <v>85</v>
      </c>
      <c r="I37" s="72">
        <v>85.7</v>
      </c>
      <c r="J37" s="72">
        <v>85.3</v>
      </c>
      <c r="K37" s="72">
        <v>84.7</v>
      </c>
      <c r="L37" s="72">
        <v>84.6</v>
      </c>
      <c r="M37" s="72">
        <v>84</v>
      </c>
      <c r="N37" s="72">
        <v>82.7</v>
      </c>
      <c r="O37" s="72">
        <v>33</v>
      </c>
      <c r="P37" s="72">
        <v>32.299999999999997</v>
      </c>
      <c r="Q37" s="72">
        <v>26.6</v>
      </c>
      <c r="R37" s="73">
        <v>84</v>
      </c>
      <c r="S37" s="80">
        <v>43.5</v>
      </c>
      <c r="T37" s="81">
        <v>53.2</v>
      </c>
      <c r="U37" s="81">
        <v>60.6</v>
      </c>
      <c r="V37" s="81">
        <v>69.8</v>
      </c>
      <c r="W37" s="81">
        <v>73.8</v>
      </c>
      <c r="X37" s="81">
        <v>73.599999999999994</v>
      </c>
      <c r="Y37" s="81">
        <v>43.5</v>
      </c>
      <c r="Z37" s="81">
        <v>53.2</v>
      </c>
      <c r="AA37" s="81">
        <v>60.6</v>
      </c>
      <c r="AB37" s="81">
        <v>69.8</v>
      </c>
      <c r="AC37" s="81">
        <v>73.8</v>
      </c>
      <c r="AD37" s="81">
        <v>73.599999999999994</v>
      </c>
      <c r="AE37" s="81">
        <v>53.2</v>
      </c>
      <c r="AF37" s="81">
        <v>60.6</v>
      </c>
      <c r="AG37" s="82">
        <v>69.8</v>
      </c>
      <c r="AH37" s="89">
        <v>33.6</v>
      </c>
      <c r="AI37" s="90">
        <v>32.1</v>
      </c>
      <c r="AJ37" s="90">
        <v>39.4</v>
      </c>
      <c r="AK37" s="90">
        <v>32.1</v>
      </c>
      <c r="AL37" s="91">
        <v>39.4</v>
      </c>
      <c r="AM37" s="98">
        <v>0.23799999999999999</v>
      </c>
      <c r="AN37" s="99">
        <v>20.8</v>
      </c>
      <c r="AO37" s="99">
        <v>21.4</v>
      </c>
      <c r="AP37" s="99">
        <v>20.399999999999999</v>
      </c>
      <c r="AQ37" s="100">
        <v>80.400000000000006</v>
      </c>
      <c r="AR37" s="3" t="e" cm="1">
        <f t="array" ref="AR37">na</f>
        <v>#NAME?</v>
      </c>
    </row>
    <row r="38" spans="1:44" x14ac:dyDescent="0.25">
      <c r="A38">
        <v>246</v>
      </c>
      <c r="B38" s="7">
        <v>44520.351886574077</v>
      </c>
      <c r="C38" s="122">
        <f t="shared" si="0"/>
        <v>180</v>
      </c>
      <c r="D38" s="71">
        <v>52.1</v>
      </c>
      <c r="E38" s="72">
        <v>74.400000000000006</v>
      </c>
      <c r="F38" s="72">
        <v>96.3</v>
      </c>
      <c r="G38" s="72">
        <v>93</v>
      </c>
      <c r="H38" s="72">
        <v>85.1</v>
      </c>
      <c r="I38" s="72">
        <v>85.8</v>
      </c>
      <c r="J38" s="72">
        <v>85.4</v>
      </c>
      <c r="K38" s="72">
        <v>84.7</v>
      </c>
      <c r="L38" s="72">
        <v>84.7</v>
      </c>
      <c r="M38" s="72">
        <v>84.1</v>
      </c>
      <c r="N38" s="72">
        <v>83.1</v>
      </c>
      <c r="O38" s="72">
        <v>32.6</v>
      </c>
      <c r="P38" s="72">
        <v>32.299999999999997</v>
      </c>
      <c r="Q38" s="72">
        <v>26.6</v>
      </c>
      <c r="R38" s="73">
        <v>84.1</v>
      </c>
      <c r="S38" s="80">
        <v>43.5</v>
      </c>
      <c r="T38" s="81">
        <v>53.2</v>
      </c>
      <c r="U38" s="81">
        <v>60.6</v>
      </c>
      <c r="V38" s="81">
        <v>69.8</v>
      </c>
      <c r="W38" s="81">
        <v>73.8</v>
      </c>
      <c r="X38" s="81">
        <v>73.599999999999994</v>
      </c>
      <c r="Y38" s="81">
        <v>60.5</v>
      </c>
      <c r="Z38" s="81">
        <v>69.7</v>
      </c>
      <c r="AA38" s="81">
        <v>73.7</v>
      </c>
      <c r="AB38" s="81">
        <v>73.5</v>
      </c>
      <c r="AC38" s="81">
        <v>43.5</v>
      </c>
      <c r="AD38" s="81">
        <v>53.2</v>
      </c>
      <c r="AE38" s="81">
        <v>60.6</v>
      </c>
      <c r="AF38" s="81">
        <v>69.8</v>
      </c>
      <c r="AG38" s="82">
        <v>73.8</v>
      </c>
      <c r="AH38" s="89">
        <v>33.700000000000003</v>
      </c>
      <c r="AI38" s="90">
        <v>32.200000000000003</v>
      </c>
      <c r="AJ38" s="90">
        <v>39.5</v>
      </c>
      <c r="AK38" s="90">
        <v>32.200000000000003</v>
      </c>
      <c r="AL38" s="91">
        <v>39.5</v>
      </c>
      <c r="AM38" s="98">
        <v>0.23699999999999999</v>
      </c>
      <c r="AN38" s="99">
        <v>20.8</v>
      </c>
      <c r="AO38" s="99">
        <v>21.4</v>
      </c>
      <c r="AP38" s="99">
        <v>20.3</v>
      </c>
      <c r="AQ38" s="100">
        <v>80.400000000000006</v>
      </c>
      <c r="AR38" s="3" t="e" cm="1">
        <f t="array" ref="AR38">na</f>
        <v>#NAME?</v>
      </c>
    </row>
    <row r="39" spans="1:44" x14ac:dyDescent="0.25">
      <c r="A39">
        <v>247</v>
      </c>
      <c r="B39" s="7">
        <v>44520.355358796296</v>
      </c>
      <c r="C39" s="122">
        <f t="shared" si="0"/>
        <v>185</v>
      </c>
      <c r="D39" s="71">
        <v>52</v>
      </c>
      <c r="E39" s="72">
        <v>74.3</v>
      </c>
      <c r="F39" s="72">
        <v>96.2</v>
      </c>
      <c r="G39" s="72">
        <v>93</v>
      </c>
      <c r="H39" s="72">
        <v>85.1</v>
      </c>
      <c r="I39" s="72">
        <v>85.8</v>
      </c>
      <c r="J39" s="72">
        <v>85.4</v>
      </c>
      <c r="K39" s="72">
        <v>84.8</v>
      </c>
      <c r="L39" s="72">
        <v>84.7</v>
      </c>
      <c r="M39" s="72">
        <v>84.1</v>
      </c>
      <c r="N39" s="72">
        <v>83.1</v>
      </c>
      <c r="O39" s="72">
        <v>32.9</v>
      </c>
      <c r="P39" s="72">
        <v>32.299999999999997</v>
      </c>
      <c r="Q39" s="72">
        <v>26.9</v>
      </c>
      <c r="R39" s="73">
        <v>84.1</v>
      </c>
      <c r="S39" s="80">
        <v>43.5</v>
      </c>
      <c r="T39" s="81">
        <v>53.2</v>
      </c>
      <c r="U39" s="81">
        <v>60.6</v>
      </c>
      <c r="V39" s="81">
        <v>69.8</v>
      </c>
      <c r="W39" s="81">
        <v>73.8</v>
      </c>
      <c r="X39" s="81">
        <v>73.599999999999994</v>
      </c>
      <c r="Y39" s="81">
        <v>60.5</v>
      </c>
      <c r="Z39" s="81">
        <v>69.7</v>
      </c>
      <c r="AA39" s="81">
        <v>73.7</v>
      </c>
      <c r="AB39" s="81">
        <v>73.5</v>
      </c>
      <c r="AC39" s="81">
        <v>43.5</v>
      </c>
      <c r="AD39" s="81">
        <v>53.2</v>
      </c>
      <c r="AE39" s="81">
        <v>60.6</v>
      </c>
      <c r="AF39" s="81">
        <v>69.8</v>
      </c>
      <c r="AG39" s="82">
        <v>73.8</v>
      </c>
      <c r="AH39" s="89">
        <v>33.6</v>
      </c>
      <c r="AI39" s="90">
        <v>32.1</v>
      </c>
      <c r="AJ39" s="90">
        <v>39.4</v>
      </c>
      <c r="AK39" s="90">
        <v>32.1</v>
      </c>
      <c r="AL39" s="91">
        <v>39.4</v>
      </c>
      <c r="AM39" s="98">
        <v>0.23699999999999999</v>
      </c>
      <c r="AN39" s="99">
        <v>20.8</v>
      </c>
      <c r="AO39" s="99">
        <v>21.3</v>
      </c>
      <c r="AP39" s="99">
        <v>20.3</v>
      </c>
      <c r="AQ39" s="100">
        <v>80.400000000000006</v>
      </c>
      <c r="AR39" s="3" t="e" cm="1">
        <f t="array" ref="AR39">na</f>
        <v>#NAME?</v>
      </c>
    </row>
    <row r="40" spans="1:44" x14ac:dyDescent="0.25">
      <c r="A40">
        <v>248</v>
      </c>
      <c r="B40" s="7">
        <v>44520.358831018515</v>
      </c>
      <c r="C40" s="122">
        <f t="shared" si="0"/>
        <v>190</v>
      </c>
      <c r="D40" s="71">
        <v>51.9</v>
      </c>
      <c r="E40" s="72">
        <v>74.2</v>
      </c>
      <c r="F40" s="72">
        <v>96.1</v>
      </c>
      <c r="G40" s="72">
        <v>93</v>
      </c>
      <c r="H40" s="72">
        <v>85</v>
      </c>
      <c r="I40" s="72">
        <v>85.7</v>
      </c>
      <c r="J40" s="72">
        <v>85.4</v>
      </c>
      <c r="K40" s="72">
        <v>84.8</v>
      </c>
      <c r="L40" s="72">
        <v>84.6</v>
      </c>
      <c r="M40" s="72">
        <v>84</v>
      </c>
      <c r="N40" s="72">
        <v>83.1</v>
      </c>
      <c r="O40" s="72">
        <v>32.799999999999997</v>
      </c>
      <c r="P40" s="72">
        <v>32.299999999999997</v>
      </c>
      <c r="Q40" s="72">
        <v>26.7</v>
      </c>
      <c r="R40" s="73">
        <v>84</v>
      </c>
      <c r="S40" s="80">
        <v>43.5</v>
      </c>
      <c r="T40" s="81">
        <v>53.2</v>
      </c>
      <c r="U40" s="81">
        <v>60.6</v>
      </c>
      <c r="V40" s="81">
        <v>69.8</v>
      </c>
      <c r="W40" s="81">
        <v>73.8</v>
      </c>
      <c r="X40" s="81">
        <v>73.599999999999994</v>
      </c>
      <c r="Y40" s="81">
        <v>60.5</v>
      </c>
      <c r="Z40" s="81">
        <v>69.7</v>
      </c>
      <c r="AA40" s="81">
        <v>73.7</v>
      </c>
      <c r="AB40" s="81">
        <v>73.5</v>
      </c>
      <c r="AC40" s="81">
        <v>43.5</v>
      </c>
      <c r="AD40" s="81">
        <v>53.2</v>
      </c>
      <c r="AE40" s="81">
        <v>60.6</v>
      </c>
      <c r="AF40" s="81">
        <v>69.8</v>
      </c>
      <c r="AG40" s="82">
        <v>73.8</v>
      </c>
      <c r="AH40" s="89">
        <v>33.5</v>
      </c>
      <c r="AI40" s="90">
        <v>32.1</v>
      </c>
      <c r="AJ40" s="90">
        <v>39.5</v>
      </c>
      <c r="AK40" s="90">
        <v>32.1</v>
      </c>
      <c r="AL40" s="91">
        <v>39.5</v>
      </c>
      <c r="AM40" s="98">
        <v>0.23699999999999999</v>
      </c>
      <c r="AN40" s="99">
        <v>20.8</v>
      </c>
      <c r="AO40" s="99">
        <v>21.3</v>
      </c>
      <c r="AP40" s="99">
        <v>20.399999999999999</v>
      </c>
      <c r="AQ40" s="100">
        <v>80.400000000000006</v>
      </c>
      <c r="AR40" s="3" t="e" cm="1">
        <f t="array" ref="AR40">na</f>
        <v>#NAME?</v>
      </c>
    </row>
    <row r="41" spans="1:44" ht="15.75" thickBot="1" x14ac:dyDescent="0.3">
      <c r="A41">
        <v>249</v>
      </c>
      <c r="B41" s="7">
        <v>44520.362303240741</v>
      </c>
      <c r="C41" s="123">
        <f t="shared" si="0"/>
        <v>195</v>
      </c>
      <c r="D41" s="77">
        <v>51.9</v>
      </c>
      <c r="E41" s="78">
        <v>74.2</v>
      </c>
      <c r="F41" s="78">
        <v>96</v>
      </c>
      <c r="G41" s="78">
        <v>93</v>
      </c>
      <c r="H41" s="78">
        <v>85</v>
      </c>
      <c r="I41" s="78">
        <v>85.7</v>
      </c>
      <c r="J41" s="78">
        <v>85.3</v>
      </c>
      <c r="K41" s="78">
        <v>84.7</v>
      </c>
      <c r="L41" s="78">
        <v>84.6</v>
      </c>
      <c r="M41" s="78">
        <v>84</v>
      </c>
      <c r="N41" s="78">
        <v>83</v>
      </c>
      <c r="O41" s="78">
        <v>33</v>
      </c>
      <c r="P41" s="78">
        <v>32.299999999999997</v>
      </c>
      <c r="Q41" s="78">
        <v>26.7</v>
      </c>
      <c r="R41" s="79">
        <v>84</v>
      </c>
      <c r="S41" s="86">
        <v>43.5</v>
      </c>
      <c r="T41" s="87">
        <v>53.2</v>
      </c>
      <c r="U41" s="87">
        <v>60.6</v>
      </c>
      <c r="V41" s="87">
        <v>69.8</v>
      </c>
      <c r="W41" s="87">
        <v>73.8</v>
      </c>
      <c r="X41" s="87">
        <v>73.599999999999994</v>
      </c>
      <c r="Y41" s="87">
        <v>60.4</v>
      </c>
      <c r="Z41" s="87">
        <v>69.7</v>
      </c>
      <c r="AA41" s="87">
        <v>73.599999999999994</v>
      </c>
      <c r="AB41" s="87">
        <v>73.5</v>
      </c>
      <c r="AC41" s="87">
        <v>43.5</v>
      </c>
      <c r="AD41" s="87">
        <v>53.2</v>
      </c>
      <c r="AE41" s="87">
        <v>60.6</v>
      </c>
      <c r="AF41" s="87">
        <v>69.8</v>
      </c>
      <c r="AG41" s="88">
        <v>73.8</v>
      </c>
      <c r="AH41" s="95">
        <v>33.700000000000003</v>
      </c>
      <c r="AI41" s="96">
        <v>32.1</v>
      </c>
      <c r="AJ41" s="96">
        <v>39.4</v>
      </c>
      <c r="AK41" s="96">
        <v>32.1</v>
      </c>
      <c r="AL41" s="97">
        <v>39.4</v>
      </c>
      <c r="AM41" s="104">
        <v>0.23699999999999999</v>
      </c>
      <c r="AN41" s="105">
        <v>20.8</v>
      </c>
      <c r="AO41" s="105">
        <v>21.3</v>
      </c>
      <c r="AP41" s="105">
        <v>20.3</v>
      </c>
      <c r="AQ41" s="106">
        <v>80.400000000000006</v>
      </c>
      <c r="AR41" s="3" t="e" cm="1">
        <f t="array" ref="AR41">na</f>
        <v>#NAME?</v>
      </c>
    </row>
    <row r="42" spans="1:44" ht="15.75" thickBot="1" x14ac:dyDescent="0.3">
      <c r="C42" s="120" t="str">
        <f>C1</f>
        <v>Nbr min</v>
      </c>
      <c r="D42" s="56" t="str">
        <f>D1</f>
        <v>CH1 - C01</v>
      </c>
      <c r="E42" s="57" t="str">
        <f>E1</f>
        <v>CH2 - C02</v>
      </c>
      <c r="F42" s="57" t="str">
        <f>F1</f>
        <v>CH3 - C03</v>
      </c>
      <c r="G42" s="57" t="str">
        <f>G1</f>
        <v>CH4 - C04</v>
      </c>
      <c r="H42" s="57" t="str">
        <f>H1</f>
        <v>CH5 - C05</v>
      </c>
      <c r="I42" s="57" t="str">
        <f>I1</f>
        <v>CH6 - C06</v>
      </c>
      <c r="J42" s="57" t="str">
        <f>J1</f>
        <v>CH7 - C07</v>
      </c>
      <c r="K42" s="57" t="str">
        <f>K1</f>
        <v>CH8 - C08</v>
      </c>
      <c r="L42" s="57" t="str">
        <f>L1</f>
        <v>CH9 - C09</v>
      </c>
      <c r="M42" s="57" t="str">
        <f>M1</f>
        <v>CH10 - C10</v>
      </c>
      <c r="N42" s="57" t="str">
        <f>N1</f>
        <v>CH11 - C11</v>
      </c>
      <c r="O42" s="57" t="str">
        <f>O1</f>
        <v>CH12 - C12</v>
      </c>
      <c r="P42" s="57" t="str">
        <f>P1</f>
        <v>CH13 - C13</v>
      </c>
      <c r="Q42" s="57" t="str">
        <f>Q1</f>
        <v>CH14 - C14</v>
      </c>
      <c r="R42" s="58" t="str">
        <f>R1</f>
        <v>CH15 - C15</v>
      </c>
      <c r="S42" s="52" t="str">
        <f>S1</f>
        <v>CH16 - A16</v>
      </c>
      <c r="T42" s="53" t="str">
        <f>T1</f>
        <v>CH17 - A17</v>
      </c>
      <c r="U42" s="53" t="str">
        <f>U1</f>
        <v>CH18 - A18</v>
      </c>
      <c r="V42" s="53" t="str">
        <f>V1</f>
        <v>CH19 - A19</v>
      </c>
      <c r="W42" s="53" t="str">
        <f>W1</f>
        <v>CH20 - A20</v>
      </c>
      <c r="X42" s="53" t="str">
        <f>X1</f>
        <v>CH21 - A21</v>
      </c>
      <c r="Y42" s="54" t="str">
        <f>Y1</f>
        <v>CH22 - A22</v>
      </c>
      <c r="Z42" s="54" t="str">
        <f>Z1</f>
        <v>CH23 - A23</v>
      </c>
      <c r="AA42" s="54" t="str">
        <f>AA1</f>
        <v>CH24 - A24</v>
      </c>
      <c r="AB42" s="54" t="str">
        <f>AB1</f>
        <v>CH25 - A25</v>
      </c>
      <c r="AC42" s="54" t="str">
        <f>AC1</f>
        <v>CH26 - A26</v>
      </c>
      <c r="AD42" s="54" t="str">
        <f>AD1</f>
        <v>CH27 - A27</v>
      </c>
      <c r="AE42" s="54" t="str">
        <f>AE1</f>
        <v>CH28 - A28</v>
      </c>
      <c r="AF42" s="54" t="str">
        <f>AF1</f>
        <v>CH29 - A29</v>
      </c>
      <c r="AG42" s="55" t="str">
        <f>AG1</f>
        <v>CH30 - A30</v>
      </c>
      <c r="AH42" s="49" t="str">
        <f>AH1</f>
        <v>CH31 - B31</v>
      </c>
      <c r="AI42" s="50" t="str">
        <f>AI1</f>
        <v>CH32 -  B32</v>
      </c>
      <c r="AJ42" s="50" t="str">
        <f>AJ1</f>
        <v>CH33 - B33</v>
      </c>
      <c r="AK42" s="50" t="str">
        <f>AK1</f>
        <v>CH34 - B34</v>
      </c>
      <c r="AL42" s="51" t="str">
        <f>AL1</f>
        <v>CH35 - B35</v>
      </c>
      <c r="AM42" s="46" t="str">
        <f>AM1</f>
        <v>CH36</v>
      </c>
      <c r="AN42" s="47" t="str">
        <f>AN1</f>
        <v>CH37 - Ambiant 1</v>
      </c>
      <c r="AO42" s="47" t="str">
        <f>AO1</f>
        <v>CH38 - Ambiant 2</v>
      </c>
      <c r="AP42" s="47" t="str">
        <f>AP1</f>
        <v>CH39 - Ambiant 3</v>
      </c>
      <c r="AQ42" s="48" t="str">
        <f>AQ1</f>
        <v>CH40</v>
      </c>
    </row>
    <row r="43" spans="1:44" x14ac:dyDescent="0.25">
      <c r="A43" s="2"/>
      <c r="B43" s="4" t="s">
        <v>42</v>
      </c>
      <c r="C43" s="124" t="s">
        <v>43</v>
      </c>
      <c r="D43" s="10">
        <f ca="1">MAX(INDIRECT("L"&amp;MATCH("T1",$AS:$AS,0)&amp;"C"&amp;COLUMN()&amp;":L"&amp;MATCH("T2",$AS:$AS,0)-1&amp;"C"&amp;COLUMN(),0))</f>
        <v>52.2</v>
      </c>
      <c r="E43" s="11">
        <f ca="1">MAX(INDIRECT("L"&amp;MATCH("T1",$AS:$AS,0)&amp;"C"&amp;COLUMN()&amp;":L"&amp;MATCH("T2",$AS:$AS,0)-1&amp;"C"&amp;COLUMN(),0))</f>
        <v>74.7</v>
      </c>
      <c r="F43" s="11">
        <f ca="1">MAX(INDIRECT("L"&amp;MATCH("T1",$AS:$AS,0)&amp;"C"&amp;COLUMN()&amp;":L"&amp;MATCH("T2",$AS:$AS,0)-1&amp;"C"&amp;COLUMN(),0))</f>
        <v>96.7</v>
      </c>
      <c r="G43" s="11">
        <f ca="1">MAX(INDIRECT("L"&amp;MATCH("T1",$AS:$AS,0)&amp;"C"&amp;COLUMN()&amp;":L"&amp;MATCH("T2",$AS:$AS,0)-1&amp;"C"&amp;COLUMN(),0))</f>
        <v>93.3</v>
      </c>
      <c r="H43" s="11">
        <f ca="1">MAX(INDIRECT("L"&amp;MATCH("T1",$AS:$AS,0)&amp;"C"&amp;COLUMN()&amp;":L"&amp;MATCH("T2",$AS:$AS,0)-1&amp;"C"&amp;COLUMN(),0))</f>
        <v>85.2</v>
      </c>
      <c r="I43" s="11">
        <f ca="1">MAX(INDIRECT("L"&amp;MATCH("T1",$AS:$AS,0)&amp;"C"&amp;COLUMN()&amp;":L"&amp;MATCH("T2",$AS:$AS,0)-1&amp;"C"&amp;COLUMN(),0))</f>
        <v>85.9</v>
      </c>
      <c r="J43" s="11">
        <f ca="1">MAX(INDIRECT("L"&amp;MATCH("T1",$AS:$AS,0)&amp;"C"&amp;COLUMN()&amp;":L"&amp;MATCH("T2",$AS:$AS,0)-1&amp;"C"&amp;COLUMN(),0))</f>
        <v>85.5</v>
      </c>
      <c r="K43" s="11">
        <f ca="1">MAX(INDIRECT("L"&amp;MATCH("T1",$AS:$AS,0)&amp;"C"&amp;COLUMN()&amp;":L"&amp;MATCH("T2",$AS:$AS,0)-1&amp;"C"&amp;COLUMN(),0))</f>
        <v>84.9</v>
      </c>
      <c r="L43" s="11">
        <f ca="1">MAX(INDIRECT("L"&amp;MATCH("T1",$AS:$AS,0)&amp;"C"&amp;COLUMN()&amp;":L"&amp;MATCH("T2",$AS:$AS,0)-1&amp;"C"&amp;COLUMN(),0))</f>
        <v>84.9</v>
      </c>
      <c r="M43" s="11">
        <f ca="1">MAX(INDIRECT("L"&amp;MATCH("T1",$AS:$AS,0)&amp;"C"&amp;COLUMN()&amp;":L"&amp;MATCH("T2",$AS:$AS,0)-1&amp;"C"&amp;COLUMN(),0))</f>
        <v>84.3</v>
      </c>
      <c r="N43" s="11">
        <f ca="1">MAX(INDIRECT("L"&amp;MATCH("T1",$AS:$AS,0)&amp;"C"&amp;COLUMN()&amp;":L"&amp;MATCH("T2",$AS:$AS,0)-1&amp;"C"&amp;COLUMN(),0))</f>
        <v>83.3</v>
      </c>
      <c r="O43" s="11">
        <f ca="1">MAX(INDIRECT("L"&amp;MATCH("T1",$AS:$AS,0)&amp;"C"&amp;COLUMN()&amp;":L"&amp;MATCH("T2",$AS:$AS,0)-1&amp;"C"&amp;COLUMN(),0))</f>
        <v>33.200000000000003</v>
      </c>
      <c r="P43" s="11">
        <f ca="1">MAX(INDIRECT("L"&amp;MATCH("T1",$AS:$AS,0)&amp;"C"&amp;COLUMN()&amp;":L"&amp;MATCH("T2",$AS:$AS,0)-1&amp;"C"&amp;COLUMN(),0))</f>
        <v>32.5</v>
      </c>
      <c r="Q43" s="11">
        <f ca="1">MAX(INDIRECT("L"&amp;MATCH("T1",$AS:$AS,0)&amp;"C"&amp;COLUMN()&amp;":L"&amp;MATCH("T2",$AS:$AS,0)-1&amp;"C"&amp;COLUMN(),0))</f>
        <v>27.1</v>
      </c>
      <c r="R43" s="12">
        <f ca="1">MAX(INDIRECT("L"&amp;MATCH("T1",$AS:$AS,0)&amp;"C"&amp;COLUMN()&amp;":L"&amp;MATCH("T2",$AS:$AS,0)-1&amp;"C"&amp;COLUMN(),0))</f>
        <v>84.3</v>
      </c>
      <c r="S43" s="19">
        <f ca="1">MAX(INDIRECT("L"&amp;MATCH("T1",$AS:$AS,0)&amp;"C"&amp;COLUMN()&amp;":L"&amp;MATCH("T2",$AS:$AS,0)-1&amp;"C"&amp;COLUMN(),0))</f>
        <v>43.7</v>
      </c>
      <c r="T43" s="20">
        <f ca="1">MAX(INDIRECT("L"&amp;MATCH("T1",$AS:$AS,0)&amp;"C"&amp;COLUMN()&amp;":L"&amp;MATCH("T2",$AS:$AS,0)-1&amp;"C"&amp;COLUMN(),0))</f>
        <v>53.4</v>
      </c>
      <c r="U43" s="20">
        <f ca="1">MAX(INDIRECT("L"&amp;MATCH("T1",$AS:$AS,0)&amp;"C"&amp;COLUMN()&amp;":L"&amp;MATCH("T2",$AS:$AS,0)-1&amp;"C"&amp;COLUMN(),0))</f>
        <v>60.9</v>
      </c>
      <c r="V43" s="20">
        <f ca="1">MAX(INDIRECT("L"&amp;MATCH("T1",$AS:$AS,0)&amp;"C"&amp;COLUMN()&amp;":L"&amp;MATCH("T2",$AS:$AS,0)-1&amp;"C"&amp;COLUMN(),0))</f>
        <v>70</v>
      </c>
      <c r="W43" s="20">
        <f ca="1">MAX(INDIRECT("L"&amp;MATCH("T1",$AS:$AS,0)&amp;"C"&amp;COLUMN()&amp;":L"&amp;MATCH("T2",$AS:$AS,0)-1&amp;"C"&amp;COLUMN(),0))</f>
        <v>73.900000000000006</v>
      </c>
      <c r="X43" s="20">
        <f ca="1">MAX(INDIRECT("L"&amp;MATCH("T1",$AS:$AS,0)&amp;"C"&amp;COLUMN()&amp;":L"&amp;MATCH("T2",$AS:$AS,0)-1&amp;"C"&amp;COLUMN(),0))</f>
        <v>73.7</v>
      </c>
      <c r="Y43" s="20">
        <f ca="1">MAX(INDIRECT("L"&amp;MATCH("T1",$AS:$AS,0)&amp;"C"&amp;COLUMN()&amp;":L"&amp;MATCH("T2",$AS:$AS,0)-1&amp;"C"&amp;COLUMN(),0))</f>
        <v>43.7</v>
      </c>
      <c r="Z43" s="20">
        <f ca="1">MAX(INDIRECT("L"&amp;MATCH("T1",$AS:$AS,0)&amp;"C"&amp;COLUMN()&amp;":L"&amp;MATCH("T2",$AS:$AS,0)-1&amp;"C"&amp;COLUMN(),0))</f>
        <v>53.4</v>
      </c>
      <c r="AA43" s="20">
        <f ca="1">MAX(INDIRECT("L"&amp;MATCH("T1",$AS:$AS,0)&amp;"C"&amp;COLUMN()&amp;":L"&amp;MATCH("T2",$AS:$AS,0)-1&amp;"C"&amp;COLUMN(),0))</f>
        <v>60.9</v>
      </c>
      <c r="AB43" s="20">
        <f ca="1">MAX(INDIRECT("L"&amp;MATCH("T1",$AS:$AS,0)&amp;"C"&amp;COLUMN()&amp;":L"&amp;MATCH("T2",$AS:$AS,0)-1&amp;"C"&amp;COLUMN(),0))</f>
        <v>70</v>
      </c>
      <c r="AC43" s="20">
        <f ca="1">MAX(INDIRECT("L"&amp;MATCH("T1",$AS:$AS,0)&amp;"C"&amp;COLUMN()&amp;":L"&amp;MATCH("T2",$AS:$AS,0)-1&amp;"C"&amp;COLUMN(),0))</f>
        <v>73.900000000000006</v>
      </c>
      <c r="AD43" s="20">
        <f ca="1">MAX(INDIRECT("L"&amp;MATCH("T1",$AS:$AS,0)&amp;"C"&amp;COLUMN()&amp;":L"&amp;MATCH("T2",$AS:$AS,0)-1&amp;"C"&amp;COLUMN(),0))</f>
        <v>73.7</v>
      </c>
      <c r="AE43" s="20">
        <f ca="1">MAX(INDIRECT("L"&amp;MATCH("T1",$AS:$AS,0)&amp;"C"&amp;COLUMN()&amp;":L"&amp;MATCH("T2",$AS:$AS,0)-1&amp;"C"&amp;COLUMN(),0))</f>
        <v>53.4</v>
      </c>
      <c r="AF43" s="20">
        <f ca="1">MAX(INDIRECT("L"&amp;MATCH("T1",$AS:$AS,0)&amp;"C"&amp;COLUMN()&amp;":L"&amp;MATCH("T2",$AS:$AS,0)-1&amp;"C"&amp;COLUMN(),0))</f>
        <v>60.9</v>
      </c>
      <c r="AG43" s="21">
        <f ca="1">MAX(INDIRECT("L"&amp;MATCH("T1",$AS:$AS,0)&amp;"C"&amp;COLUMN()&amp;":L"&amp;MATCH("T2",$AS:$AS,0)-1&amp;"C"&amp;COLUMN(),0))</f>
        <v>70</v>
      </c>
      <c r="AH43" s="28">
        <f ca="1">MAX(INDIRECT("L"&amp;MATCH("T1",$AS:$AS,0)&amp;"C"&amp;COLUMN()&amp;":L"&amp;MATCH("T2",$AS:$AS,0)-1&amp;"C"&amp;COLUMN(),0))</f>
        <v>33.799999999999997</v>
      </c>
      <c r="AI43" s="29">
        <f ca="1">MAX(INDIRECT("L"&amp;MATCH("T1",$AS:$AS,0)&amp;"C"&amp;COLUMN()&amp;":L"&amp;MATCH("T2",$AS:$AS,0)-1&amp;"C"&amp;COLUMN(),0))</f>
        <v>32.299999999999997</v>
      </c>
      <c r="AJ43" s="29">
        <f ca="1">MAX(INDIRECT("L"&amp;MATCH("T1",$AS:$AS,0)&amp;"C"&amp;COLUMN()&amp;":L"&amp;MATCH("T2",$AS:$AS,0)-1&amp;"C"&amp;COLUMN(),0))</f>
        <v>39.700000000000003</v>
      </c>
      <c r="AK43" s="29">
        <f ca="1">MAX(INDIRECT("L"&amp;MATCH("T1",$AS:$AS,0)&amp;"C"&amp;COLUMN()&amp;":L"&amp;MATCH("T2",$AS:$AS,0)-1&amp;"C"&amp;COLUMN(),0))</f>
        <v>32.299999999999997</v>
      </c>
      <c r="AL43" s="30">
        <f ca="1">MAX(INDIRECT("L"&amp;MATCH("T1",$AS:$AS,0)&amp;"C"&amp;COLUMN()&amp;":L"&amp;MATCH("T2",$AS:$AS,0)-1&amp;"C"&amp;COLUMN(),0))</f>
        <v>39.700000000000003</v>
      </c>
      <c r="AM43" s="37">
        <f ca="1">MAX(INDIRECT("L"&amp;MATCH("T1",$AS:$AS,0)&amp;"C"&amp;COLUMN()&amp;":L"&amp;MATCH("T2",$AS:$AS,0)-1&amp;"C"&amp;COLUMN(),0))</f>
        <v>0.24</v>
      </c>
      <c r="AN43" s="38">
        <f ca="1">MAX(INDIRECT("L"&amp;MATCH("T1",$AS:$AS,0)&amp;"C"&amp;COLUMN()&amp;":L"&amp;MATCH("T2",$AS:$AS,0)-1&amp;"C"&amp;COLUMN(),0))</f>
        <v>20.9</v>
      </c>
      <c r="AO43" s="38">
        <f ca="1">MAX(INDIRECT("L"&amp;MATCH("T1",$AS:$AS,0)&amp;"C"&amp;COLUMN()&amp;":L"&amp;MATCH("T2",$AS:$AS,0)-1&amp;"C"&amp;COLUMN(),0))</f>
        <v>21.4</v>
      </c>
      <c r="AP43" s="38">
        <f ca="1">MAX(INDIRECT("L"&amp;MATCH("T1",$AS:$AS,0)&amp;"C"&amp;COLUMN()&amp;":L"&amp;MATCH("T2",$AS:$AS,0)-1&amp;"C"&amp;COLUMN(),0))</f>
        <v>20.5</v>
      </c>
      <c r="AQ43" s="39">
        <f ca="1">MAX(INDIRECT("L"&amp;MATCH("T1",$AS:$AS,0)&amp;"C"&amp;COLUMN()&amp;":L"&amp;MATCH("T2",$AS:$AS,0)-1&amp;"C"&amp;COLUMN(),0))</f>
        <v>80.599999999999994</v>
      </c>
    </row>
    <row r="44" spans="1:44" x14ac:dyDescent="0.25">
      <c r="A44" s="2"/>
      <c r="B44" s="5"/>
      <c r="C44" s="125" t="s">
        <v>44</v>
      </c>
      <c r="D44" s="13">
        <f ca="1">MIN(INDIRECT("L"&amp;MATCH("T1",$AS:$AS,0)&amp;"C"&amp;COLUMN()&amp;":L"&amp;MATCH("T2",$AS:$AS,0)-1&amp;"C"&amp;COLUMN(),0))</f>
        <v>52.1</v>
      </c>
      <c r="E44" s="14">
        <f ca="1">MIN(INDIRECT("L"&amp;MATCH("T1",$AS:$AS,0)&amp;"C"&amp;COLUMN()&amp;":L"&amp;MATCH("T2",$AS:$AS,0)-1&amp;"C"&amp;COLUMN(),0))</f>
        <v>74.3</v>
      </c>
      <c r="F44" s="14">
        <f ca="1">MIN(INDIRECT("L"&amp;MATCH("T1",$AS:$AS,0)&amp;"C"&amp;COLUMN()&amp;":L"&amp;MATCH("T2",$AS:$AS,0)-1&amp;"C"&amp;COLUMN(),0))</f>
        <v>96.2</v>
      </c>
      <c r="G44" s="14">
        <f ca="1">MIN(INDIRECT("L"&amp;MATCH("T1",$AS:$AS,0)&amp;"C"&amp;COLUMN()&amp;":L"&amp;MATCH("T2",$AS:$AS,0)-1&amp;"C"&amp;COLUMN(),0))</f>
        <v>92.9</v>
      </c>
      <c r="H44" s="14">
        <f ca="1">MIN(INDIRECT("L"&amp;MATCH("T1",$AS:$AS,0)&amp;"C"&amp;COLUMN()&amp;":L"&amp;MATCH("T2",$AS:$AS,0)-1&amp;"C"&amp;COLUMN(),0))</f>
        <v>85.1</v>
      </c>
      <c r="I44" s="14">
        <f ca="1">MIN(INDIRECT("L"&amp;MATCH("T1",$AS:$AS,0)&amp;"C"&amp;COLUMN()&amp;":L"&amp;MATCH("T2",$AS:$AS,0)-1&amp;"C"&amp;COLUMN(),0))</f>
        <v>85.8</v>
      </c>
      <c r="J44" s="14">
        <f ca="1">MIN(INDIRECT("L"&amp;MATCH("T1",$AS:$AS,0)&amp;"C"&amp;COLUMN()&amp;":L"&amp;MATCH("T2",$AS:$AS,0)-1&amp;"C"&amp;COLUMN(),0))</f>
        <v>85.3</v>
      </c>
      <c r="K44" s="14">
        <f ca="1">MIN(INDIRECT("L"&amp;MATCH("T1",$AS:$AS,0)&amp;"C"&amp;COLUMN()&amp;":L"&amp;MATCH("T2",$AS:$AS,0)-1&amp;"C"&amp;COLUMN(),0))</f>
        <v>84.7</v>
      </c>
      <c r="L44" s="14">
        <f ca="1">MIN(INDIRECT("L"&amp;MATCH("T1",$AS:$AS,0)&amp;"C"&amp;COLUMN()&amp;":L"&amp;MATCH("T2",$AS:$AS,0)-1&amp;"C"&amp;COLUMN(),0))</f>
        <v>84.6</v>
      </c>
      <c r="M44" s="14">
        <f ca="1">MIN(INDIRECT("L"&amp;MATCH("T1",$AS:$AS,0)&amp;"C"&amp;COLUMN()&amp;":L"&amp;MATCH("T2",$AS:$AS,0)-1&amp;"C"&amp;COLUMN(),0))</f>
        <v>84</v>
      </c>
      <c r="N44" s="14">
        <f ca="1">MIN(INDIRECT("L"&amp;MATCH("T1",$AS:$AS,0)&amp;"C"&amp;COLUMN()&amp;":L"&amp;MATCH("T2",$AS:$AS,0)-1&amp;"C"&amp;COLUMN(),0))</f>
        <v>83.1</v>
      </c>
      <c r="O44" s="14">
        <f ca="1">MIN(INDIRECT("L"&amp;MATCH("T1",$AS:$AS,0)&amp;"C"&amp;COLUMN()&amp;":L"&amp;MATCH("T2",$AS:$AS,0)-1&amp;"C"&amp;COLUMN(),0))</f>
        <v>32.700000000000003</v>
      </c>
      <c r="P44" s="14">
        <f ca="1">MIN(INDIRECT("L"&amp;MATCH("T1",$AS:$AS,0)&amp;"C"&amp;COLUMN()&amp;":L"&amp;MATCH("T2",$AS:$AS,0)-1&amp;"C"&amp;COLUMN(),0))</f>
        <v>32.299999999999997</v>
      </c>
      <c r="Q44" s="14">
        <f ca="1">MIN(INDIRECT("L"&amp;MATCH("T1",$AS:$AS,0)&amp;"C"&amp;COLUMN()&amp;":L"&amp;MATCH("T2",$AS:$AS,0)-1&amp;"C"&amp;COLUMN(),0))</f>
        <v>26.6</v>
      </c>
      <c r="R44" s="15">
        <f ca="1">MIN(INDIRECT("L"&amp;MATCH("T1",$AS:$AS,0)&amp;"C"&amp;COLUMN()&amp;":L"&amp;MATCH("T2",$AS:$AS,0)-1&amp;"C"&amp;COLUMN(),0))</f>
        <v>84</v>
      </c>
      <c r="S44" s="22">
        <f ca="1">MIN(INDIRECT("L"&amp;MATCH("T1",$AS:$AS,0)&amp;"C"&amp;COLUMN()&amp;":L"&amp;MATCH("T2",$AS:$AS,0)-1&amp;"C"&amp;COLUMN(),0))</f>
        <v>43.6</v>
      </c>
      <c r="T44" s="23">
        <f ca="1">MIN(INDIRECT("L"&amp;MATCH("T1",$AS:$AS,0)&amp;"C"&amp;COLUMN()&amp;":L"&amp;MATCH("T2",$AS:$AS,0)-1&amp;"C"&amp;COLUMN(),0))</f>
        <v>53.3</v>
      </c>
      <c r="U44" s="23">
        <f ca="1">MIN(INDIRECT("L"&amp;MATCH("T1",$AS:$AS,0)&amp;"C"&amp;COLUMN()&amp;":L"&amp;MATCH("T2",$AS:$AS,0)-1&amp;"C"&amp;COLUMN(),0))</f>
        <v>60.7</v>
      </c>
      <c r="V44" s="23">
        <f ca="1">MIN(INDIRECT("L"&amp;MATCH("T1",$AS:$AS,0)&amp;"C"&amp;COLUMN()&amp;":L"&amp;MATCH("T2",$AS:$AS,0)-1&amp;"C"&amp;COLUMN(),0))</f>
        <v>69.900000000000006</v>
      </c>
      <c r="W44" s="23">
        <f ca="1">MIN(INDIRECT("L"&amp;MATCH("T1",$AS:$AS,0)&amp;"C"&amp;COLUMN()&amp;":L"&amp;MATCH("T2",$AS:$AS,0)-1&amp;"C"&amp;COLUMN(),0))</f>
        <v>73.8</v>
      </c>
      <c r="X44" s="23">
        <f ca="1">MIN(INDIRECT("L"&amp;MATCH("T1",$AS:$AS,0)&amp;"C"&amp;COLUMN()&amp;":L"&amp;MATCH("T2",$AS:$AS,0)-1&amp;"C"&amp;COLUMN(),0))</f>
        <v>73.599999999999994</v>
      </c>
      <c r="Y44" s="23">
        <f ca="1">MIN(INDIRECT("L"&amp;MATCH("T1",$AS:$AS,0)&amp;"C"&amp;COLUMN()&amp;":L"&amp;MATCH("T2",$AS:$AS,0)-1&amp;"C"&amp;COLUMN(),0))</f>
        <v>43.6</v>
      </c>
      <c r="Z44" s="23">
        <f ca="1">MIN(INDIRECT("L"&amp;MATCH("T1",$AS:$AS,0)&amp;"C"&amp;COLUMN()&amp;":L"&amp;MATCH("T2",$AS:$AS,0)-1&amp;"C"&amp;COLUMN(),0))</f>
        <v>53.3</v>
      </c>
      <c r="AA44" s="23">
        <f ca="1">MIN(INDIRECT("L"&amp;MATCH("T1",$AS:$AS,0)&amp;"C"&amp;COLUMN()&amp;":L"&amp;MATCH("T2",$AS:$AS,0)-1&amp;"C"&amp;COLUMN(),0))</f>
        <v>60.7</v>
      </c>
      <c r="AB44" s="23">
        <f ca="1">MIN(INDIRECT("L"&amp;MATCH("T1",$AS:$AS,0)&amp;"C"&amp;COLUMN()&amp;":L"&amp;MATCH("T2",$AS:$AS,0)-1&amp;"C"&amp;COLUMN(),0))</f>
        <v>69.900000000000006</v>
      </c>
      <c r="AC44" s="23">
        <f ca="1">MIN(INDIRECT("L"&amp;MATCH("T1",$AS:$AS,0)&amp;"C"&amp;COLUMN()&amp;":L"&amp;MATCH("T2",$AS:$AS,0)-1&amp;"C"&amp;COLUMN(),0))</f>
        <v>73.8</v>
      </c>
      <c r="AD44" s="23">
        <f ca="1">MIN(INDIRECT("L"&amp;MATCH("T1",$AS:$AS,0)&amp;"C"&amp;COLUMN()&amp;":L"&amp;MATCH("T2",$AS:$AS,0)-1&amp;"C"&amp;COLUMN(),0))</f>
        <v>73.599999999999994</v>
      </c>
      <c r="AE44" s="23">
        <f ca="1">MIN(INDIRECT("L"&amp;MATCH("T1",$AS:$AS,0)&amp;"C"&amp;COLUMN()&amp;":L"&amp;MATCH("T2",$AS:$AS,0)-1&amp;"C"&amp;COLUMN(),0))</f>
        <v>53.3</v>
      </c>
      <c r="AF44" s="23">
        <f ca="1">MIN(INDIRECT("L"&amp;MATCH("T1",$AS:$AS,0)&amp;"C"&amp;COLUMN()&amp;":L"&amp;MATCH("T2",$AS:$AS,0)-1&amp;"C"&amp;COLUMN(),0))</f>
        <v>60.7</v>
      </c>
      <c r="AG44" s="24">
        <f ca="1">MIN(INDIRECT("L"&amp;MATCH("T1",$AS:$AS,0)&amp;"C"&amp;COLUMN()&amp;":L"&amp;MATCH("T2",$AS:$AS,0)-1&amp;"C"&amp;COLUMN(),0))</f>
        <v>69.900000000000006</v>
      </c>
      <c r="AH44" s="31">
        <f ca="1">MIN(INDIRECT("L"&amp;MATCH("T1",$AS:$AS,0)&amp;"C"&amp;COLUMN()&amp;":L"&amp;MATCH("T2",$AS:$AS,0)-1&amp;"C"&amp;COLUMN(),0))</f>
        <v>33.5</v>
      </c>
      <c r="AI44" s="32">
        <f ca="1">MIN(INDIRECT("L"&amp;MATCH("T1",$AS:$AS,0)&amp;"C"&amp;COLUMN()&amp;":L"&amp;MATCH("T2",$AS:$AS,0)-1&amp;"C"&amp;COLUMN(),0))</f>
        <v>32.1</v>
      </c>
      <c r="AJ44" s="32">
        <f ca="1">MIN(INDIRECT("L"&amp;MATCH("T1",$AS:$AS,0)&amp;"C"&amp;COLUMN()&amp;":L"&amp;MATCH("T2",$AS:$AS,0)-1&amp;"C"&amp;COLUMN(),0))</f>
        <v>39.4</v>
      </c>
      <c r="AK44" s="32">
        <f ca="1">MIN(INDIRECT("L"&amp;MATCH("T1",$AS:$AS,0)&amp;"C"&amp;COLUMN()&amp;":L"&amp;MATCH("T2",$AS:$AS,0)-1&amp;"C"&amp;COLUMN(),0))</f>
        <v>32.1</v>
      </c>
      <c r="AL44" s="33">
        <f ca="1">MIN(INDIRECT("L"&amp;MATCH("T1",$AS:$AS,0)&amp;"C"&amp;COLUMN()&amp;":L"&amp;MATCH("T2",$AS:$AS,0)-1&amp;"C"&amp;COLUMN(),0))</f>
        <v>39.4</v>
      </c>
      <c r="AM44" s="40">
        <f ca="1">MIN(INDIRECT("L"&amp;MATCH("T1",$AS:$AS,0)&amp;"C"&amp;COLUMN()&amp;":L"&amp;MATCH("T2",$AS:$AS,0)-1&amp;"C"&amp;COLUMN(),0))</f>
        <v>0.23699999999999999</v>
      </c>
      <c r="AN44" s="41">
        <f ca="1">MIN(INDIRECT("L"&amp;MATCH("T1",$AS:$AS,0)&amp;"C"&amp;COLUMN()&amp;":L"&amp;MATCH("T2",$AS:$AS,0)-1&amp;"C"&amp;COLUMN(),0))</f>
        <v>20.8</v>
      </c>
      <c r="AO44" s="41">
        <f ca="1">MIN(INDIRECT("L"&amp;MATCH("T1",$AS:$AS,0)&amp;"C"&amp;COLUMN()&amp;":L"&amp;MATCH("T2",$AS:$AS,0)-1&amp;"C"&amp;COLUMN(),0))</f>
        <v>21.4</v>
      </c>
      <c r="AP44" s="41">
        <f ca="1">MIN(INDIRECT("L"&amp;MATCH("T1",$AS:$AS,0)&amp;"C"&amp;COLUMN()&amp;":L"&amp;MATCH("T2",$AS:$AS,0)-1&amp;"C"&amp;COLUMN(),0))</f>
        <v>20.399999999999999</v>
      </c>
      <c r="AQ44" s="42">
        <f ca="1">MIN(INDIRECT("L"&amp;MATCH("T1",$AS:$AS,0)&amp;"C"&amp;COLUMN()&amp;":L"&amp;MATCH("T2",$AS:$AS,0)-1&amp;"C"&amp;COLUMN(),0))</f>
        <v>80.400000000000006</v>
      </c>
    </row>
    <row r="45" spans="1:44" x14ac:dyDescent="0.25">
      <c r="A45" s="2"/>
      <c r="B45" s="5"/>
      <c r="C45" s="126" t="s">
        <v>45</v>
      </c>
      <c r="D45" s="13">
        <f ca="1">D43-D44</f>
        <v>0.10000000000000142</v>
      </c>
      <c r="E45" s="14">
        <f t="shared" ref="E45:AQ45" ca="1" si="1">E43-E44</f>
        <v>0.40000000000000568</v>
      </c>
      <c r="F45" s="14">
        <f t="shared" ca="1" si="1"/>
        <v>0.5</v>
      </c>
      <c r="G45" s="14">
        <f t="shared" ca="1" si="1"/>
        <v>0.39999999999999147</v>
      </c>
      <c r="H45" s="14">
        <f t="shared" ca="1" si="1"/>
        <v>0.10000000000000853</v>
      </c>
      <c r="I45" s="14">
        <f t="shared" ca="1" si="1"/>
        <v>0.10000000000000853</v>
      </c>
      <c r="J45" s="14">
        <f t="shared" ca="1" si="1"/>
        <v>0.20000000000000284</v>
      </c>
      <c r="K45" s="14">
        <f t="shared" ca="1" si="1"/>
        <v>0.20000000000000284</v>
      </c>
      <c r="L45" s="14">
        <f t="shared" ca="1" si="1"/>
        <v>0.30000000000001137</v>
      </c>
      <c r="M45" s="14">
        <f t="shared" ca="1" si="1"/>
        <v>0.29999999999999716</v>
      </c>
      <c r="N45" s="14">
        <f t="shared" ca="1" si="1"/>
        <v>0.20000000000000284</v>
      </c>
      <c r="O45" s="14">
        <f t="shared" ca="1" si="1"/>
        <v>0.5</v>
      </c>
      <c r="P45" s="14">
        <f t="shared" ca="1" si="1"/>
        <v>0.20000000000000284</v>
      </c>
      <c r="Q45" s="14">
        <f t="shared" ca="1" si="1"/>
        <v>0.5</v>
      </c>
      <c r="R45" s="15">
        <f t="shared" ca="1" si="1"/>
        <v>0.29999999999999716</v>
      </c>
      <c r="S45" s="22">
        <f t="shared" ca="1" si="1"/>
        <v>0.10000000000000142</v>
      </c>
      <c r="T45" s="23">
        <f t="shared" ca="1" si="1"/>
        <v>0.10000000000000142</v>
      </c>
      <c r="U45" s="23">
        <f t="shared" ca="1" si="1"/>
        <v>0.19999999999999574</v>
      </c>
      <c r="V45" s="23">
        <f t="shared" ca="1" si="1"/>
        <v>9.9999999999994316E-2</v>
      </c>
      <c r="W45" s="23">
        <f t="shared" ca="1" si="1"/>
        <v>0.10000000000000853</v>
      </c>
      <c r="X45" s="23">
        <f t="shared" ca="1" si="1"/>
        <v>0.10000000000000853</v>
      </c>
      <c r="Y45" s="23">
        <f t="shared" ca="1" si="1"/>
        <v>0.10000000000000142</v>
      </c>
      <c r="Z45" s="23">
        <f t="shared" ca="1" si="1"/>
        <v>0.10000000000000142</v>
      </c>
      <c r="AA45" s="23">
        <f t="shared" ca="1" si="1"/>
        <v>0.19999999999999574</v>
      </c>
      <c r="AB45" s="23">
        <f t="shared" ca="1" si="1"/>
        <v>9.9999999999994316E-2</v>
      </c>
      <c r="AC45" s="23">
        <f t="shared" ca="1" si="1"/>
        <v>0.10000000000000853</v>
      </c>
      <c r="AD45" s="23">
        <f t="shared" ca="1" si="1"/>
        <v>0.10000000000000853</v>
      </c>
      <c r="AE45" s="23">
        <f t="shared" ca="1" si="1"/>
        <v>0.10000000000000142</v>
      </c>
      <c r="AF45" s="23">
        <f t="shared" ca="1" si="1"/>
        <v>0.19999999999999574</v>
      </c>
      <c r="AG45" s="24">
        <f t="shared" ca="1" si="1"/>
        <v>9.9999999999994316E-2</v>
      </c>
      <c r="AH45" s="31">
        <f t="shared" ca="1" si="1"/>
        <v>0.29999999999999716</v>
      </c>
      <c r="AI45" s="32">
        <f t="shared" ca="1" si="1"/>
        <v>0.19999999999999574</v>
      </c>
      <c r="AJ45" s="32">
        <f t="shared" ca="1" si="1"/>
        <v>0.30000000000000426</v>
      </c>
      <c r="AK45" s="32">
        <f t="shared" ca="1" si="1"/>
        <v>0.19999999999999574</v>
      </c>
      <c r="AL45" s="33">
        <f t="shared" ca="1" si="1"/>
        <v>0.30000000000000426</v>
      </c>
      <c r="AM45" s="40">
        <f t="shared" ca="1" si="1"/>
        <v>3.0000000000000027E-3</v>
      </c>
      <c r="AN45" s="41">
        <f t="shared" ca="1" si="1"/>
        <v>9.9999999999997868E-2</v>
      </c>
      <c r="AO45" s="41">
        <f t="shared" ca="1" si="1"/>
        <v>0</v>
      </c>
      <c r="AP45" s="41">
        <f t="shared" ca="1" si="1"/>
        <v>0.10000000000000142</v>
      </c>
      <c r="AQ45" s="42">
        <f t="shared" ca="1" si="1"/>
        <v>0.19999999999998863</v>
      </c>
    </row>
    <row r="46" spans="1:44" x14ac:dyDescent="0.25">
      <c r="B46" s="5"/>
      <c r="C46" s="125" t="s">
        <v>46</v>
      </c>
      <c r="D46" s="16">
        <f ca="1">AVERAGE(INDIRECT("L"&amp;MATCH("T1",$AS:$AS,0)&amp;"C"&amp;COLUMN()&amp;":L"&amp;MATCH("T2",$AS:$AS,0)-1&amp;"C"&amp;COLUMN(),0))</f>
        <v>52.158333333333353</v>
      </c>
      <c r="E46" s="17">
        <f ca="1">AVERAGE(INDIRECT("L"&amp;MATCH("T1",$AS:$AS,0)&amp;"C"&amp;COLUMN()&amp;":L"&amp;MATCH("T2",$AS:$AS,0)-1&amp;"C"&amp;COLUMN(),0))</f>
        <v>74.52916666666664</v>
      </c>
      <c r="F46" s="17">
        <f ca="1">AVERAGE(INDIRECT("L"&amp;MATCH("T1",$AS:$AS,0)&amp;"C"&amp;COLUMN()&amp;":L"&amp;MATCH("T2",$AS:$AS,0)-1&amp;"C"&amp;COLUMN(),0))</f>
        <v>96.49583333333328</v>
      </c>
      <c r="G46" s="17">
        <f ca="1">AVERAGE(INDIRECT("L"&amp;MATCH("T1",$AS:$AS,0)&amp;"C"&amp;COLUMN()&amp;":L"&amp;MATCH("T2",$AS:$AS,0)-1&amp;"C"&amp;COLUMN(),0))</f>
        <v>93.125000000000043</v>
      </c>
      <c r="H46" s="17">
        <f ca="1">AVERAGE(INDIRECT("L"&amp;MATCH("T1",$AS:$AS,0)&amp;"C"&amp;COLUMN()&amp;":L"&amp;MATCH("T2",$AS:$AS,0)-1&amp;"C"&amp;COLUMN(),0))</f>
        <v>85.183333333333366</v>
      </c>
      <c r="I46" s="17">
        <f ca="1">AVERAGE(INDIRECT("L"&amp;MATCH("T1",$AS:$AS,0)&amp;"C"&amp;COLUMN()&amp;":L"&amp;MATCH("T2",$AS:$AS,0)-1&amp;"C"&amp;COLUMN(),0))</f>
        <v>85.858333333333348</v>
      </c>
      <c r="J46" s="17">
        <f ca="1">AVERAGE(INDIRECT("L"&amp;MATCH("T1",$AS:$AS,0)&amp;"C"&amp;COLUMN()&amp;":L"&amp;MATCH("T2",$AS:$AS,0)-1&amp;"C"&amp;COLUMN(),0))</f>
        <v>85.45</v>
      </c>
      <c r="K46" s="17">
        <f ca="1">AVERAGE(INDIRECT("L"&amp;MATCH("T1",$AS:$AS,0)&amp;"C"&amp;COLUMN()&amp;":L"&amp;MATCH("T2",$AS:$AS,0)-1&amp;"C"&amp;COLUMN(),0))</f>
        <v>84.816666666666677</v>
      </c>
      <c r="L46" s="17">
        <f ca="1">AVERAGE(INDIRECT("L"&amp;MATCH("T1",$AS:$AS,0)&amp;"C"&amp;COLUMN()&amp;":L"&amp;MATCH("T2",$AS:$AS,0)-1&amp;"C"&amp;COLUMN(),0))</f>
        <v>84.74166666666666</v>
      </c>
      <c r="M46" s="17">
        <f ca="1">AVERAGE(INDIRECT("L"&amp;MATCH("T1",$AS:$AS,0)&amp;"C"&amp;COLUMN()&amp;":L"&amp;MATCH("T2",$AS:$AS,0)-1&amp;"C"&amp;COLUMN(),0))</f>
        <v>84.15</v>
      </c>
      <c r="N46" s="17">
        <f ca="1">AVERAGE(INDIRECT("L"&amp;MATCH("T1",$AS:$AS,0)&amp;"C"&amp;COLUMN()&amp;":L"&amp;MATCH("T2",$AS:$AS,0)-1&amp;"C"&amp;COLUMN(),0))</f>
        <v>83.21250000000002</v>
      </c>
      <c r="O46" s="17">
        <f ca="1">AVERAGE(INDIRECT("L"&amp;MATCH("T1",$AS:$AS,0)&amp;"C"&amp;COLUMN()&amp;":L"&amp;MATCH("T2",$AS:$AS,0)-1&amp;"C"&amp;COLUMN(),0))</f>
        <v>32.950000000000003</v>
      </c>
      <c r="P46" s="17">
        <f ca="1">AVERAGE(INDIRECT("L"&amp;MATCH("T1",$AS:$AS,0)&amp;"C"&amp;COLUMN()&amp;":L"&amp;MATCH("T2",$AS:$AS,0)-1&amp;"C"&amp;COLUMN(),0))</f>
        <v>32.387499999999989</v>
      </c>
      <c r="Q46" s="17">
        <f ca="1">AVERAGE(INDIRECT("L"&amp;MATCH("T1",$AS:$AS,0)&amp;"C"&amp;COLUMN()&amp;":L"&amp;MATCH("T2",$AS:$AS,0)-1&amp;"C"&amp;COLUMN(),0))</f>
        <v>26.795833333333334</v>
      </c>
      <c r="R46" s="18">
        <f ca="1">AVERAGE(INDIRECT("L"&amp;MATCH("T1",$AS:$AS,0)&amp;"C"&amp;COLUMN()&amp;":L"&amp;MATCH("T2",$AS:$AS,0)-1&amp;"C"&amp;COLUMN(),0))</f>
        <v>84.15</v>
      </c>
      <c r="S46" s="25">
        <f ca="1">AVERAGE(INDIRECT("L"&amp;MATCH("T1",$AS:$AS,0)&amp;"C"&amp;COLUMN()&amp;":L"&amp;MATCH("T2",$AS:$AS,0)-1&amp;"C"&amp;COLUMN(),0))</f>
        <v>43.616666666666681</v>
      </c>
      <c r="T46" s="26">
        <f ca="1">AVERAGE(INDIRECT("L"&amp;MATCH("T1",$AS:$AS,0)&amp;"C"&amp;COLUMN()&amp;":L"&amp;MATCH("T2",$AS:$AS,0)-1&amp;"C"&amp;COLUMN(),0))</f>
        <v>53.354166666666657</v>
      </c>
      <c r="U46" s="26">
        <f ca="1">AVERAGE(INDIRECT("L"&amp;MATCH("T1",$AS:$AS,0)&amp;"C"&amp;COLUMN()&amp;":L"&amp;MATCH("T2",$AS:$AS,0)-1&amp;"C"&amp;COLUMN(),0))</f>
        <v>60.766666666666673</v>
      </c>
      <c r="V46" s="26">
        <f ca="1">AVERAGE(INDIRECT("L"&amp;MATCH("T1",$AS:$AS,0)&amp;"C"&amp;COLUMN()&amp;":L"&amp;MATCH("T2",$AS:$AS,0)-1&amp;"C"&amp;COLUMN(),0))</f>
        <v>69.937500000000028</v>
      </c>
      <c r="W46" s="26">
        <f ca="1">AVERAGE(INDIRECT("L"&amp;MATCH("T1",$AS:$AS,0)&amp;"C"&amp;COLUMN()&amp;":L"&amp;MATCH("T2",$AS:$AS,0)-1&amp;"C"&amp;COLUMN(),0))</f>
        <v>73.858333333333334</v>
      </c>
      <c r="X46" s="26">
        <f ca="1">AVERAGE(INDIRECT("L"&amp;MATCH("T1",$AS:$AS,0)&amp;"C"&amp;COLUMN()&amp;":L"&amp;MATCH("T2",$AS:$AS,0)-1&amp;"C"&amp;COLUMN(),0))</f>
        <v>73.691666666666691</v>
      </c>
      <c r="Y46" s="26">
        <f ca="1">AVERAGE(INDIRECT("L"&amp;MATCH("T1",$AS:$AS,0)&amp;"C"&amp;COLUMN()&amp;":L"&amp;MATCH("T2",$AS:$AS,0)-1&amp;"C"&amp;COLUMN(),0))</f>
        <v>43.616666666666681</v>
      </c>
      <c r="Z46" s="26">
        <f ca="1">AVERAGE(INDIRECT("L"&amp;MATCH("T1",$AS:$AS,0)&amp;"C"&amp;COLUMN()&amp;":L"&amp;MATCH("T2",$AS:$AS,0)-1&amp;"C"&amp;COLUMN(),0))</f>
        <v>53.354166666666657</v>
      </c>
      <c r="AA46" s="26">
        <f ca="1">AVERAGE(INDIRECT("L"&amp;MATCH("T1",$AS:$AS,0)&amp;"C"&amp;COLUMN()&amp;":L"&amp;MATCH("T2",$AS:$AS,0)-1&amp;"C"&amp;COLUMN(),0))</f>
        <v>60.766666666666673</v>
      </c>
      <c r="AB46" s="26">
        <f ca="1">AVERAGE(INDIRECT("L"&amp;MATCH("T1",$AS:$AS,0)&amp;"C"&amp;COLUMN()&amp;":L"&amp;MATCH("T2",$AS:$AS,0)-1&amp;"C"&amp;COLUMN(),0))</f>
        <v>69.937500000000028</v>
      </c>
      <c r="AC46" s="26">
        <f ca="1">AVERAGE(INDIRECT("L"&amp;MATCH("T1",$AS:$AS,0)&amp;"C"&amp;COLUMN()&amp;":L"&amp;MATCH("T2",$AS:$AS,0)-1&amp;"C"&amp;COLUMN(),0))</f>
        <v>73.858333333333334</v>
      </c>
      <c r="AD46" s="26">
        <f ca="1">AVERAGE(INDIRECT("L"&amp;MATCH("T1",$AS:$AS,0)&amp;"C"&amp;COLUMN()&amp;":L"&amp;MATCH("T2",$AS:$AS,0)-1&amp;"C"&amp;COLUMN(),0))</f>
        <v>73.691666666666691</v>
      </c>
      <c r="AE46" s="26">
        <f ca="1">AVERAGE(INDIRECT("L"&amp;MATCH("T1",$AS:$AS,0)&amp;"C"&amp;COLUMN()&amp;":L"&amp;MATCH("T2",$AS:$AS,0)-1&amp;"C"&amp;COLUMN(),0))</f>
        <v>53.354166666666657</v>
      </c>
      <c r="AF46" s="26">
        <f ca="1">AVERAGE(INDIRECT("L"&amp;MATCH("T1",$AS:$AS,0)&amp;"C"&amp;COLUMN()&amp;":L"&amp;MATCH("T2",$AS:$AS,0)-1&amp;"C"&amp;COLUMN(),0))</f>
        <v>60.766666666666673</v>
      </c>
      <c r="AG46" s="27">
        <f ca="1">AVERAGE(INDIRECT("L"&amp;MATCH("T1",$AS:$AS,0)&amp;"C"&amp;COLUMN()&amp;":L"&amp;MATCH("T2",$AS:$AS,0)-1&amp;"C"&amp;COLUMN(),0))</f>
        <v>69.937500000000028</v>
      </c>
      <c r="AH46" s="34">
        <f ca="1">AVERAGE(INDIRECT("L"&amp;MATCH("T1",$AS:$AS,0)&amp;"C"&amp;COLUMN()&amp;":L"&amp;MATCH("T2",$AS:$AS,0)-1&amp;"C"&amp;COLUMN(),0))</f>
        <v>33.670833333333341</v>
      </c>
      <c r="AI46" s="35">
        <f ca="1">AVERAGE(INDIRECT("L"&amp;MATCH("T1",$AS:$AS,0)&amp;"C"&amp;COLUMN()&amp;":L"&amp;MATCH("T2",$AS:$AS,0)-1&amp;"C"&amp;COLUMN(),0))</f>
        <v>32.250000000000014</v>
      </c>
      <c r="AJ46" s="35">
        <f ca="1">AVERAGE(INDIRECT("L"&amp;MATCH("T1",$AS:$AS,0)&amp;"C"&amp;COLUMN()&amp;":L"&amp;MATCH("T2",$AS:$AS,0)-1&amp;"C"&amp;COLUMN(),0))</f>
        <v>39.566666666666677</v>
      </c>
      <c r="AK46" s="35">
        <f ca="1">AVERAGE(INDIRECT("L"&amp;MATCH("T1",$AS:$AS,0)&amp;"C"&amp;COLUMN()&amp;":L"&amp;MATCH("T2",$AS:$AS,0)-1&amp;"C"&amp;COLUMN(),0))</f>
        <v>32.250000000000014</v>
      </c>
      <c r="AL46" s="36">
        <f ca="1">AVERAGE(INDIRECT("L"&amp;MATCH("T1",$AS:$AS,0)&amp;"C"&amp;COLUMN()&amp;":L"&amp;MATCH("T2",$AS:$AS,0)-1&amp;"C"&amp;COLUMN(),0))</f>
        <v>39.566666666666677</v>
      </c>
      <c r="AM46" s="43">
        <f ca="1">AVERAGE(INDIRECT("L"&amp;MATCH("T1",$AS:$AS,0)&amp;"C"&amp;COLUMN()&amp;":L"&amp;MATCH("T2",$AS:$AS,0)-1&amp;"C"&amp;COLUMN(),0))</f>
        <v>0.23874999999999999</v>
      </c>
      <c r="AN46" s="44">
        <f ca="1">AVERAGE(INDIRECT("L"&amp;MATCH("T1",$AS:$AS,0)&amp;"C"&amp;COLUMN()&amp;":L"&amp;MATCH("T2",$AS:$AS,0)-1&amp;"C"&amp;COLUMN(),0))</f>
        <v>20.879166666666659</v>
      </c>
      <c r="AO46" s="44">
        <f ca="1">AVERAGE(INDIRECT("L"&amp;MATCH("T1",$AS:$AS,0)&amp;"C"&amp;COLUMN()&amp;":L"&amp;MATCH("T2",$AS:$AS,0)-1&amp;"C"&amp;COLUMN(),0))</f>
        <v>21.399999999999991</v>
      </c>
      <c r="AP46" s="44">
        <f ca="1">AVERAGE(INDIRECT("L"&amp;MATCH("T1",$AS:$AS,0)&amp;"C"&amp;COLUMN()&amp;":L"&amp;MATCH("T2",$AS:$AS,0)-1&amp;"C"&amp;COLUMN(),0))</f>
        <v>20.412499999999991</v>
      </c>
      <c r="AQ46" s="45">
        <f ca="1">AVERAGE(INDIRECT("L"&amp;MATCH("T1",$AS:$AS,0)&amp;"C"&amp;COLUMN()&amp;":L"&amp;MATCH("T2",$AS:$AS,0)-1&amp;"C"&amp;COLUMN(),0))</f>
        <v>80.516666666666666</v>
      </c>
    </row>
    <row r="47" spans="1:44" x14ac:dyDescent="0.25">
      <c r="B47" s="5"/>
      <c r="C47" s="125" t="s">
        <v>47</v>
      </c>
      <c r="D47" s="16">
        <f ca="1">AVERAGE(INDIRECT("L"&amp;MATCH("T1",$AS:$AS,0)&amp;"C"&amp;COLUMN()&amp;":L"&amp;MATCH("T2",$AS:$AS,0)-1&amp;"C"&amp;COLUMN(),0))</f>
        <v>52.158333333333353</v>
      </c>
      <c r="E47" s="17">
        <f ca="1">AVERAGE(INDIRECT("L"&amp;MATCH("T1",$AS:$AS,0)&amp;"C"&amp;COLUMN()&amp;":L"&amp;MATCH("T2",$AS:$AS,0)-1&amp;"C"&amp;COLUMN(),0))</f>
        <v>74.52916666666664</v>
      </c>
      <c r="F47" s="17">
        <f ca="1">AVERAGE(INDIRECT("L"&amp;MATCH("T1",$AS:$AS,0)&amp;"C"&amp;COLUMN()&amp;":L"&amp;MATCH("T2",$AS:$AS,0)-1&amp;"C"&amp;COLUMN(),0))</f>
        <v>96.49583333333328</v>
      </c>
      <c r="G47" s="17">
        <f ca="1">AVERAGE(INDIRECT("L"&amp;MATCH("T1",$AS:$AS,0)&amp;"C"&amp;COLUMN()&amp;":L"&amp;MATCH("T2",$AS:$AS,0)-1&amp;"C"&amp;COLUMN(),0))</f>
        <v>93.125000000000043</v>
      </c>
      <c r="H47" s="17">
        <f ca="1">AVERAGE(INDIRECT("L"&amp;MATCH("T1",$AS:$AS,0)&amp;"C"&amp;COLUMN()&amp;":L"&amp;MATCH("T2",$AS:$AS,0)-1&amp;"C"&amp;COLUMN(),0))</f>
        <v>85.183333333333366</v>
      </c>
      <c r="I47" s="17">
        <f ca="1">AVERAGE(INDIRECT("L"&amp;MATCH("T1",$AS:$AS,0)&amp;"C"&amp;COLUMN()&amp;":L"&amp;MATCH("T2",$AS:$AS,0)-1&amp;"C"&amp;COLUMN(),0))</f>
        <v>85.858333333333348</v>
      </c>
      <c r="J47" s="17">
        <f ca="1">AVERAGE(INDIRECT("L"&amp;MATCH("T1",$AS:$AS,0)&amp;"C"&amp;COLUMN()&amp;":L"&amp;MATCH("T2",$AS:$AS,0)-1&amp;"C"&amp;COLUMN(),0))</f>
        <v>85.45</v>
      </c>
      <c r="K47" s="17">
        <f ca="1">AVERAGE(INDIRECT("L"&amp;MATCH("T1",$AS:$AS,0)&amp;"C"&amp;COLUMN()&amp;":L"&amp;MATCH("T2",$AS:$AS,0)-1&amp;"C"&amp;COLUMN(),0))</f>
        <v>84.816666666666677</v>
      </c>
      <c r="L47" s="17">
        <f ca="1">AVERAGE(INDIRECT("L"&amp;MATCH("T1",$AS:$AS,0)&amp;"C"&amp;COLUMN()&amp;":L"&amp;MATCH("T2",$AS:$AS,0)-1&amp;"C"&amp;COLUMN(),0))</f>
        <v>84.74166666666666</v>
      </c>
      <c r="M47" s="17">
        <f ca="1">AVERAGE(INDIRECT("L"&amp;MATCH("T1",$AS:$AS,0)&amp;"C"&amp;COLUMN()&amp;":L"&amp;MATCH("T2",$AS:$AS,0)-1&amp;"C"&amp;COLUMN(),0))</f>
        <v>84.15</v>
      </c>
      <c r="N47" s="17">
        <f ca="1">AVERAGE(INDIRECT("L"&amp;MATCH("T1",$AS:$AS,0)&amp;"C"&amp;COLUMN()&amp;":L"&amp;MATCH("T2",$AS:$AS,0)-1&amp;"C"&amp;COLUMN(),0))</f>
        <v>83.21250000000002</v>
      </c>
      <c r="O47" s="17">
        <f ca="1">AVERAGE(INDIRECT("L"&amp;MATCH("T1",$AS:$AS,0)&amp;"C"&amp;COLUMN()&amp;":L"&amp;MATCH("T2",$AS:$AS,0)-1&amp;"C"&amp;COLUMN(),0))</f>
        <v>32.950000000000003</v>
      </c>
      <c r="P47" s="17">
        <f ca="1">AVERAGE(INDIRECT("L"&amp;MATCH("T1",$AS:$AS,0)&amp;"C"&amp;COLUMN()&amp;":L"&amp;MATCH("T2",$AS:$AS,0)-1&amp;"C"&amp;COLUMN(),0))</f>
        <v>32.387499999999989</v>
      </c>
      <c r="Q47" s="17">
        <f ca="1">AVERAGE(INDIRECT("L"&amp;MATCH("T1",$AS:$AS,0)&amp;"C"&amp;COLUMN()&amp;":L"&amp;MATCH("T2",$AS:$AS,0)-1&amp;"C"&amp;COLUMN(),0))</f>
        <v>26.795833333333334</v>
      </c>
      <c r="R47" s="18">
        <f ca="1">AVERAGE(INDIRECT("L"&amp;MATCH("T1",$AS:$AS,0)&amp;"C"&amp;COLUMN()&amp;":L"&amp;MATCH("T2",$AS:$AS,0)-1&amp;"C"&amp;COLUMN(),0))</f>
        <v>84.15</v>
      </c>
      <c r="S47" s="25">
        <f ca="1">AVERAGE(INDIRECT("L"&amp;MATCH("T1",$AS:$AS,0)&amp;"C"&amp;COLUMN()&amp;":L"&amp;MATCH("T2",$AS:$AS,0)-1&amp;"C"&amp;COLUMN(),0))</f>
        <v>43.616666666666681</v>
      </c>
      <c r="T47" s="26">
        <f ca="1">AVERAGE(INDIRECT("L"&amp;MATCH("T1",$AS:$AS,0)&amp;"C"&amp;COLUMN()&amp;":L"&amp;MATCH("T2",$AS:$AS,0)-1&amp;"C"&amp;COLUMN(),0))</f>
        <v>53.354166666666657</v>
      </c>
      <c r="U47" s="26">
        <f ca="1">AVERAGE(INDIRECT("L"&amp;MATCH("T1",$AS:$AS,0)&amp;"C"&amp;COLUMN()&amp;":L"&amp;MATCH("T2",$AS:$AS,0)-1&amp;"C"&amp;COLUMN(),0))</f>
        <v>60.766666666666673</v>
      </c>
      <c r="V47" s="26">
        <f ca="1">AVERAGE(INDIRECT("L"&amp;MATCH("T1",$AS:$AS,0)&amp;"C"&amp;COLUMN()&amp;":L"&amp;MATCH("T2",$AS:$AS,0)-1&amp;"C"&amp;COLUMN(),0))</f>
        <v>69.937500000000028</v>
      </c>
      <c r="W47" s="26">
        <f ca="1">AVERAGE(INDIRECT("L"&amp;MATCH("T1",$AS:$AS,0)&amp;"C"&amp;COLUMN()&amp;":L"&amp;MATCH("T2",$AS:$AS,0)-1&amp;"C"&amp;COLUMN(),0))</f>
        <v>73.858333333333334</v>
      </c>
      <c r="X47" s="26">
        <f ca="1">AVERAGE(INDIRECT("L"&amp;MATCH("T1",$AS:$AS,0)&amp;"C"&amp;COLUMN()&amp;":L"&amp;MATCH("T2",$AS:$AS,0)-1&amp;"C"&amp;COLUMN(),0))</f>
        <v>73.691666666666691</v>
      </c>
      <c r="Y47" s="26">
        <f ca="1">AVERAGE(INDIRECT("L"&amp;MATCH("T1",$AS:$AS,0)&amp;"C"&amp;COLUMN()&amp;":L"&amp;MATCH("T2",$AS:$AS,0)-1&amp;"C"&amp;COLUMN(),0))</f>
        <v>43.616666666666681</v>
      </c>
      <c r="Z47" s="26">
        <f ca="1">AVERAGE(INDIRECT("L"&amp;MATCH("T1",$AS:$AS,0)&amp;"C"&amp;COLUMN()&amp;":L"&amp;MATCH("T2",$AS:$AS,0)-1&amp;"C"&amp;COLUMN(),0))</f>
        <v>53.354166666666657</v>
      </c>
      <c r="AA47" s="26">
        <f ca="1">AVERAGE(INDIRECT("L"&amp;MATCH("T1",$AS:$AS,0)&amp;"C"&amp;COLUMN()&amp;":L"&amp;MATCH("T2",$AS:$AS,0)-1&amp;"C"&amp;COLUMN(),0))</f>
        <v>60.766666666666673</v>
      </c>
      <c r="AB47" s="26">
        <f ca="1">AVERAGE(INDIRECT("L"&amp;MATCH("T1",$AS:$AS,0)&amp;"C"&amp;COLUMN()&amp;":L"&amp;MATCH("T2",$AS:$AS,0)-1&amp;"C"&amp;COLUMN(),0))</f>
        <v>69.937500000000028</v>
      </c>
      <c r="AC47" s="26">
        <f ca="1">AVERAGE(INDIRECT("L"&amp;MATCH("T1",$AS:$AS,0)&amp;"C"&amp;COLUMN()&amp;":L"&amp;MATCH("T2",$AS:$AS,0)-1&amp;"C"&amp;COLUMN(),0))</f>
        <v>73.858333333333334</v>
      </c>
      <c r="AD47" s="26">
        <f ca="1">AVERAGE(INDIRECT("L"&amp;MATCH("T1",$AS:$AS,0)&amp;"C"&amp;COLUMN()&amp;":L"&amp;MATCH("T2",$AS:$AS,0)-1&amp;"C"&amp;COLUMN(),0))</f>
        <v>73.691666666666691</v>
      </c>
      <c r="AE47" s="26">
        <f ca="1">AVERAGE(INDIRECT("L"&amp;MATCH("T1",$AS:$AS,0)&amp;"C"&amp;COLUMN()&amp;":L"&amp;MATCH("T2",$AS:$AS,0)-1&amp;"C"&amp;COLUMN(),0))</f>
        <v>53.354166666666657</v>
      </c>
      <c r="AF47" s="26">
        <f ca="1">AVERAGE(INDIRECT("L"&amp;MATCH("T1",$AS:$AS,0)&amp;"C"&amp;COLUMN()&amp;":L"&amp;MATCH("T2",$AS:$AS,0)-1&amp;"C"&amp;COLUMN(),0))</f>
        <v>60.766666666666673</v>
      </c>
      <c r="AG47" s="27">
        <f ca="1">AVERAGE(INDIRECT("L"&amp;MATCH("T1",$AS:$AS,0)&amp;"C"&amp;COLUMN()&amp;":L"&amp;MATCH("T2",$AS:$AS,0)-1&amp;"C"&amp;COLUMN(),0))</f>
        <v>69.937500000000028</v>
      </c>
      <c r="AH47" s="34">
        <f ca="1">AVERAGE(INDIRECT("L"&amp;MATCH("T1",$AS:$AS,0)&amp;"C"&amp;COLUMN()&amp;":L"&amp;MATCH("T2",$AS:$AS,0)-1&amp;"C"&amp;COLUMN(),0))</f>
        <v>33.670833333333341</v>
      </c>
      <c r="AI47" s="35">
        <f ca="1">AVERAGE(INDIRECT("L"&amp;MATCH("T1",$AS:$AS,0)&amp;"C"&amp;COLUMN()&amp;":L"&amp;MATCH("T2",$AS:$AS,0)-1&amp;"C"&amp;COLUMN(),0))</f>
        <v>32.250000000000014</v>
      </c>
      <c r="AJ47" s="35">
        <f ca="1">AVERAGE(INDIRECT("L"&amp;MATCH("T1",$AS:$AS,0)&amp;"C"&amp;COLUMN()&amp;":L"&amp;MATCH("T2",$AS:$AS,0)-1&amp;"C"&amp;COLUMN(),0))</f>
        <v>39.566666666666677</v>
      </c>
      <c r="AK47" s="35">
        <f ca="1">AVERAGE(INDIRECT("L"&amp;MATCH("T1",$AS:$AS,0)&amp;"C"&amp;COLUMN()&amp;":L"&amp;MATCH("T2",$AS:$AS,0)-1&amp;"C"&amp;COLUMN(),0))</f>
        <v>32.250000000000014</v>
      </c>
      <c r="AL47" s="36">
        <f ca="1">AVERAGE(INDIRECT("L"&amp;MATCH("T1",$AS:$AS,0)&amp;"C"&amp;COLUMN()&amp;":L"&amp;MATCH("T2",$AS:$AS,0)-1&amp;"C"&amp;COLUMN(),0))</f>
        <v>39.566666666666677</v>
      </c>
      <c r="AM47" s="43">
        <f ca="1">AVERAGE(INDIRECT("L"&amp;MATCH("T1",$AS:$AS,0)&amp;"C"&amp;COLUMN()&amp;":L"&amp;MATCH("T2",$AS:$AS,0)-1&amp;"C"&amp;COLUMN(),0))</f>
        <v>0.23874999999999999</v>
      </c>
      <c r="AN47" s="44">
        <f ca="1">AVERAGE(INDIRECT("L"&amp;MATCH("T1",$AS:$AS,0)&amp;"C"&amp;COLUMN()&amp;":L"&amp;MATCH("T2",$AS:$AS,0)-1&amp;"C"&amp;COLUMN(),0))</f>
        <v>20.879166666666659</v>
      </c>
      <c r="AO47" s="44">
        <f ca="1">AVERAGE(INDIRECT("L"&amp;MATCH("T1",$AS:$AS,0)&amp;"C"&amp;COLUMN()&amp;":L"&amp;MATCH("T2",$AS:$AS,0)-1&amp;"C"&amp;COLUMN(),0))</f>
        <v>21.399999999999991</v>
      </c>
      <c r="AP47" s="44">
        <f ca="1">AVERAGE(INDIRECT("L"&amp;MATCH("T1",$AS:$AS,0)&amp;"C"&amp;COLUMN()&amp;":L"&amp;MATCH("T2",$AS:$AS,0)-1&amp;"C"&amp;COLUMN(),0))</f>
        <v>20.412499999999991</v>
      </c>
      <c r="AQ47" s="45">
        <f ca="1">AVERAGE(INDIRECT("L"&amp;MATCH("T1",$AS:$AS,0)&amp;"C"&amp;COLUMN()&amp;":L"&amp;MATCH("T2",$AS:$AS,0)-1&amp;"C"&amp;COLUMN(),0))</f>
        <v>80.516666666666666</v>
      </c>
    </row>
    <row r="48" spans="1:44" ht="15.75" thickBot="1" x14ac:dyDescent="0.3">
      <c r="B48" s="6"/>
      <c r="C48" s="127" t="s">
        <v>48</v>
      </c>
      <c r="D48" s="59">
        <f ca="1">D46-(AVERAGE($AN$46:$AP$46))</f>
        <v>31.261111111111138</v>
      </c>
      <c r="E48" s="60">
        <f ca="1">E46-(AVERAGE($AN$46:$AP$46))</f>
        <v>53.631944444444429</v>
      </c>
      <c r="F48" s="60">
        <f ca="1">F46-(AVERAGE($AN$46:$AP$46))</f>
        <v>75.598611111111069</v>
      </c>
      <c r="G48" s="60">
        <f ca="1">G46-(AVERAGE($AN$46:$AP$46))</f>
        <v>72.227777777777831</v>
      </c>
      <c r="H48" s="60">
        <f ca="1">H46-(AVERAGE($AN$46:$AP$46))</f>
        <v>64.286111111111154</v>
      </c>
      <c r="I48" s="60">
        <f ca="1">I46-(AVERAGE($AN$46:$AP$46))</f>
        <v>64.961111111111137</v>
      </c>
      <c r="J48" s="60">
        <f ca="1">J46-(AVERAGE($AN$46:$AP$46))</f>
        <v>64.552777777777791</v>
      </c>
      <c r="K48" s="60">
        <f ca="1">K46-(AVERAGE($AN$46:$AP$46))</f>
        <v>63.919444444444466</v>
      </c>
      <c r="L48" s="60">
        <f ca="1">L46-(AVERAGE($AN$46:$AP$46))</f>
        <v>63.844444444444449</v>
      </c>
      <c r="M48" s="60">
        <f ca="1">M46-(AVERAGE($AN$46:$AP$46))</f>
        <v>63.252777777777794</v>
      </c>
      <c r="N48" s="60">
        <f ca="1">N46-(AVERAGE($AN$46:$AP$46))</f>
        <v>62.315277777777808</v>
      </c>
      <c r="O48" s="60">
        <f ca="1">O46-(AVERAGE($AN$46:$AP$46))</f>
        <v>12.052777777777788</v>
      </c>
      <c r="P48" s="60">
        <f ca="1">P46-(AVERAGE($AN$46:$AP$46))</f>
        <v>11.490277777777774</v>
      </c>
      <c r="Q48" s="60">
        <f ca="1">Q46-(AVERAGE($AN$46:$AP$46))</f>
        <v>5.8986111111111192</v>
      </c>
      <c r="R48" s="61">
        <f ca="1">R46-(AVERAGE($AN$46:$AP$46))</f>
        <v>63.252777777777794</v>
      </c>
      <c r="S48" s="62">
        <f ca="1">S46-(AVERAGE($AN$46:$AP$46))</f>
        <v>22.719444444444466</v>
      </c>
      <c r="T48" s="63">
        <f ca="1">T46-(AVERAGE($AN$46:$AP$46))</f>
        <v>32.456944444444446</v>
      </c>
      <c r="U48" s="63">
        <f ca="1">U46-(AVERAGE($AN$46:$AP$46))</f>
        <v>39.869444444444454</v>
      </c>
      <c r="V48" s="63">
        <f ca="1">V46-(AVERAGE($AN$46:$AP$46))</f>
        <v>49.040277777777817</v>
      </c>
      <c r="W48" s="63">
        <f ca="1">W46-(AVERAGE($AN$46:$AP$46))</f>
        <v>52.961111111111123</v>
      </c>
      <c r="X48" s="63">
        <f ca="1">X46-(AVERAGE($AN$46:$AP$46))</f>
        <v>52.79444444444448</v>
      </c>
      <c r="Y48" s="63">
        <f ca="1">Y46-(AVERAGE($AN$46:$AP$46))</f>
        <v>22.719444444444466</v>
      </c>
      <c r="Z48" s="63">
        <f ca="1">Z46-(AVERAGE($AN$46:$AP$46))</f>
        <v>32.456944444444446</v>
      </c>
      <c r="AA48" s="63">
        <f ca="1">AA46-(AVERAGE($AN$46:$AP$46))</f>
        <v>39.869444444444454</v>
      </c>
      <c r="AB48" s="63">
        <f ca="1">AB46-(AVERAGE($AN$46:$AP$46))</f>
        <v>49.040277777777817</v>
      </c>
      <c r="AC48" s="63">
        <f ca="1">AC46-(AVERAGE($AN$46:$AP$46))</f>
        <v>52.961111111111123</v>
      </c>
      <c r="AD48" s="63">
        <f ca="1">AD46-(AVERAGE($AN$46:$AP$46))</f>
        <v>52.79444444444448</v>
      </c>
      <c r="AE48" s="63">
        <f ca="1">AE46-(AVERAGE($AN$46:$AP$46))</f>
        <v>32.456944444444446</v>
      </c>
      <c r="AF48" s="63">
        <f ca="1">AF46-(AVERAGE($AN$46:$AP$46))</f>
        <v>39.869444444444454</v>
      </c>
      <c r="AG48" s="64">
        <f ca="1">AG46-(AVERAGE($AN$46:$AP$46))</f>
        <v>49.040277777777817</v>
      </c>
      <c r="AH48" s="65">
        <f ca="1">AH46-(AVERAGE($AN$46:$AP$46))</f>
        <v>12.773611111111126</v>
      </c>
      <c r="AI48" s="66">
        <f ca="1">AI46-(AVERAGE($AN$46:$AP$46))</f>
        <v>11.352777777777799</v>
      </c>
      <c r="AJ48" s="66">
        <f ca="1">AJ46-(AVERAGE($AN$46:$AP$46))</f>
        <v>18.669444444444462</v>
      </c>
      <c r="AK48" s="66">
        <f ca="1">AK46-(AVERAGE($AN$46:$AP$46))</f>
        <v>11.352777777777799</v>
      </c>
      <c r="AL48" s="67">
        <f ca="1">AL46-(AVERAGE($AN$46:$AP$46))</f>
        <v>18.669444444444462</v>
      </c>
      <c r="AM48" s="68"/>
      <c r="AN48" s="69">
        <f ca="1">AN46-(AVERAGE($AN$46:$AP$46))</f>
        <v>-1.8055555555555713E-2</v>
      </c>
      <c r="AO48" s="69">
        <f ca="1">AO46-(AVERAGE($AN$46:$AP$46))</f>
        <v>0.50277777777777644</v>
      </c>
      <c r="AP48" s="69">
        <f ca="1">AP46-(AVERAGE($AN$46:$AP$46))</f>
        <v>-0.48472222222222427</v>
      </c>
      <c r="AQ48" s="70">
        <f ca="1">AQ46-(AVERAGE($AN$46:$AP$46))</f>
        <v>59.619444444444454</v>
      </c>
    </row>
    <row r="49" spans="6:6" x14ac:dyDescent="0.25">
      <c r="F49" s="2"/>
    </row>
    <row r="77" spans="34:34" x14ac:dyDescent="0.25">
      <c r="AH77" s="9"/>
    </row>
    <row r="78" spans="34:34" x14ac:dyDescent="0.25">
      <c r="AH78" s="9"/>
    </row>
    <row r="79" spans="34:34" x14ac:dyDescent="0.25">
      <c r="AH79" s="9"/>
    </row>
    <row r="80" spans="34:34" x14ac:dyDescent="0.25">
      <c r="AH80" s="9"/>
    </row>
  </sheetData>
  <mergeCells count="1">
    <mergeCell ref="B43:B48"/>
  </mergeCells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SANPEDRO, JEAN VINCENT (SE T NP BIC R&amp;D BU TF)</dc:creator>
  <cp:lastModifiedBy>SANPEDRO, JEAN VINCENT (SE T NP BIC R&amp;D BU TF)</cp:lastModifiedBy>
  <dcterms:created xsi:type="dcterms:W3CDTF">2021-11-24T09:37:42Z</dcterms:created>
  <dcterms:modified xsi:type="dcterms:W3CDTF">2021-11-25T10:53:52Z</dcterms:modified>
</cp:coreProperties>
</file>