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003mt0t\Desktop\"/>
    </mc:Choice>
  </mc:AlternateContent>
  <xr:revisionPtr revIDLastSave="0" documentId="13_ncr:1_{B566A8D6-512D-4CA4-ABA3-4A56998CC11B}" xr6:coauthVersionLast="46" xr6:coauthVersionMax="46" xr10:uidLastSave="{00000000-0000-0000-0000-000000000000}"/>
  <bookViews>
    <workbookView xWindow="-10545" yWindow="1305" windowWidth="21600" windowHeight="11325" xr2:uid="{00000000-000D-0000-FFFF-FFFF00000000}"/>
  </bookViews>
  <sheets>
    <sheet name="ECH 7000287-90 3140-3770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2" i="1" l="1"/>
  <c r="AA322" i="1"/>
  <c r="Z287" i="1" a="1"/>
  <c r="Z287" i="1" s="1"/>
  <c r="Z288" i="1" a="1"/>
  <c r="Z288" i="1" s="1"/>
  <c r="Z289" i="1" a="1"/>
  <c r="Z289" i="1"/>
  <c r="Z290" i="1" a="1"/>
  <c r="Z290" i="1"/>
  <c r="Z291" i="1" a="1"/>
  <c r="Z291" i="1" s="1"/>
  <c r="Z292" i="1" a="1"/>
  <c r="Z292" i="1" s="1"/>
  <c r="Z293" i="1" a="1"/>
  <c r="Z293" i="1" s="1"/>
  <c r="Z294" i="1" a="1"/>
  <c r="Z294" i="1"/>
  <c r="Z295" i="1" a="1"/>
  <c r="Z295" i="1" s="1"/>
  <c r="Z296" i="1" a="1"/>
  <c r="Z296" i="1" s="1"/>
  <c r="Z297" i="1" a="1"/>
  <c r="Z297" i="1" s="1"/>
  <c r="Z298" i="1" a="1"/>
  <c r="Z298" i="1" s="1"/>
  <c r="Z299" i="1" a="1"/>
  <c r="Z299" i="1" s="1"/>
  <c r="Z300" i="1" a="1"/>
  <c r="Z300" i="1" s="1"/>
  <c r="Z301" i="1" a="1"/>
  <c r="Z301" i="1"/>
  <c r="Z302" i="1" a="1"/>
  <c r="Z302" i="1" s="1"/>
  <c r="Z303" i="1" a="1"/>
  <c r="Z303" i="1" s="1"/>
  <c r="Z304" i="1" a="1"/>
  <c r="Z304" i="1" s="1"/>
  <c r="Z305" i="1" a="1"/>
  <c r="Z305" i="1"/>
  <c r="Z306" i="1" a="1"/>
  <c r="Z306" i="1"/>
  <c r="Z307" i="1" a="1"/>
  <c r="Z307" i="1" s="1"/>
  <c r="Z308" i="1" a="1"/>
  <c r="Z308" i="1" s="1"/>
  <c r="Z309" i="1" a="1"/>
  <c r="Z309" i="1" s="1"/>
  <c r="Z310" i="1" a="1"/>
  <c r="Z310" i="1"/>
  <c r="Z311" i="1" a="1"/>
  <c r="Z311" i="1" s="1"/>
  <c r="Z312" i="1" a="1"/>
  <c r="Z312" i="1" s="1"/>
  <c r="Z313" i="1" a="1"/>
  <c r="Z313" i="1" s="1"/>
  <c r="Z314" i="1" a="1"/>
  <c r="Z314" i="1" s="1"/>
  <c r="Z315" i="1" a="1"/>
  <c r="Z315" i="1" s="1"/>
  <c r="Z316" i="1" a="1"/>
  <c r="Z316" i="1" s="1"/>
  <c r="Z317" i="1" a="1"/>
  <c r="Z317" i="1"/>
  <c r="Z318" i="1" a="1"/>
  <c r="Z318" i="1" s="1"/>
  <c r="Z319" i="1" a="1"/>
  <c r="Z319" i="1" s="1"/>
  <c r="Z320" i="1" a="1"/>
  <c r="Z320" i="1" s="1"/>
  <c r="Z286" i="1" a="1"/>
  <c r="Z286" i="1"/>
  <c r="Z263" i="1" a="1"/>
  <c r="Z263" i="1" s="1"/>
  <c r="Z264" i="1" a="1"/>
  <c r="Z264" i="1" s="1"/>
  <c r="Z265" i="1" a="1"/>
  <c r="Z265" i="1" s="1"/>
  <c r="Z266" i="1" a="1"/>
  <c r="Z266" i="1" s="1"/>
  <c r="Z267" i="1" a="1"/>
  <c r="Z267" i="1" s="1"/>
  <c r="Z268" i="1" a="1"/>
  <c r="Z268" i="1" s="1"/>
  <c r="Z269" i="1" a="1"/>
  <c r="Z269" i="1"/>
  <c r="Z270" i="1" a="1"/>
  <c r="Z270" i="1" s="1"/>
  <c r="Z271" i="1" a="1"/>
  <c r="Z271" i="1" s="1"/>
  <c r="Z272" i="1" a="1"/>
  <c r="Z272" i="1" s="1"/>
  <c r="Z273" i="1" a="1"/>
  <c r="Z273" i="1"/>
  <c r="Z274" i="1" a="1"/>
  <c r="Z274" i="1"/>
  <c r="Z275" i="1" a="1"/>
  <c r="Z275" i="1" s="1"/>
  <c r="Z276" i="1" a="1"/>
  <c r="Z276" i="1" s="1"/>
  <c r="Z277" i="1" a="1"/>
  <c r="Z277" i="1" s="1"/>
  <c r="Z278" i="1" a="1"/>
  <c r="Z278" i="1"/>
  <c r="Z279" i="1" a="1"/>
  <c r="Z279" i="1" s="1"/>
  <c r="Z280" i="1" a="1"/>
  <c r="Z280" i="1" s="1"/>
  <c r="Z281" i="1" a="1"/>
  <c r="Z281" i="1" s="1"/>
  <c r="Z282" i="1" a="1"/>
  <c r="Z282" i="1" s="1"/>
  <c r="Z283" i="1" a="1"/>
  <c r="Z283" i="1" s="1"/>
  <c r="Z284" i="1" a="1"/>
  <c r="Z284" i="1" s="1"/>
  <c r="Z262" i="1" a="1"/>
  <c r="Z262" i="1" s="1"/>
  <c r="Z104" i="1" a="1"/>
  <c r="Z104" i="1" s="1"/>
  <c r="Z105" i="1" a="1"/>
  <c r="Z105" i="1" s="1"/>
  <c r="Z106" i="1" a="1"/>
  <c r="Z106" i="1" s="1"/>
  <c r="Z107" i="1" a="1"/>
  <c r="Z107" i="1" s="1"/>
  <c r="Z108" i="1" a="1"/>
  <c r="Z108" i="1" s="1"/>
  <c r="Z109" i="1" a="1"/>
  <c r="Z109" i="1" s="1"/>
  <c r="Z110" i="1" a="1"/>
  <c r="Z110" i="1" s="1"/>
  <c r="Z111" i="1" a="1"/>
  <c r="Z111" i="1"/>
  <c r="Z112" i="1" a="1"/>
  <c r="Z112" i="1" s="1"/>
  <c r="Z113" i="1" a="1"/>
  <c r="Z113" i="1" s="1"/>
  <c r="Z114" i="1" a="1"/>
  <c r="Z114" i="1" s="1"/>
  <c r="Z115" i="1" a="1"/>
  <c r="Z115" i="1"/>
  <c r="Z116" i="1" a="1"/>
  <c r="Z116" i="1" s="1"/>
  <c r="Z117" i="1" a="1"/>
  <c r="Z117" i="1" s="1"/>
  <c r="Z118" i="1" a="1"/>
  <c r="Z118" i="1" s="1"/>
  <c r="Z119" i="1" a="1"/>
  <c r="Z119" i="1"/>
  <c r="Z120" i="1" a="1"/>
  <c r="Z120" i="1" s="1"/>
  <c r="Z121" i="1" a="1"/>
  <c r="Z121" i="1" s="1"/>
  <c r="Z122" i="1" a="1"/>
  <c r="Z122" i="1" s="1"/>
  <c r="Z123" i="1" a="1"/>
  <c r="Z123" i="1"/>
  <c r="Z124" i="1" a="1"/>
  <c r="Z124" i="1" s="1"/>
  <c r="Z125" i="1" a="1"/>
  <c r="Z125" i="1" s="1"/>
  <c r="Z126" i="1" a="1"/>
  <c r="Z126" i="1" s="1"/>
  <c r="Z127" i="1" a="1"/>
  <c r="Z127" i="1"/>
  <c r="Z128" i="1" a="1"/>
  <c r="Z128" i="1" s="1"/>
  <c r="Z129" i="1" a="1"/>
  <c r="Z129" i="1" s="1"/>
  <c r="Z130" i="1" a="1"/>
  <c r="Z130" i="1" s="1"/>
  <c r="Z131" i="1" a="1"/>
  <c r="Z131" i="1" s="1"/>
  <c r="Z132" i="1" a="1"/>
  <c r="Z132" i="1" s="1"/>
  <c r="Z133" i="1" a="1"/>
  <c r="Z133" i="1" s="1"/>
  <c r="Z134" i="1" a="1"/>
  <c r="Z134" i="1" s="1"/>
  <c r="Z135" i="1" a="1"/>
  <c r="Z135" i="1"/>
  <c r="Z136" i="1" a="1"/>
  <c r="Z136" i="1" s="1"/>
  <c r="Z137" i="1" a="1"/>
  <c r="Z137" i="1" s="1"/>
  <c r="Z138" i="1" a="1"/>
  <c r="Z138" i="1" s="1"/>
  <c r="Z139" i="1" a="1"/>
  <c r="Z139" i="1" s="1"/>
  <c r="Z140" i="1" a="1"/>
  <c r="Z140" i="1" s="1"/>
  <c r="Z141" i="1" a="1"/>
  <c r="Z141" i="1" s="1"/>
  <c r="Z142" i="1" a="1"/>
  <c r="Z142" i="1" s="1"/>
  <c r="Z143" i="1" a="1"/>
  <c r="Z143" i="1"/>
  <c r="Z144" i="1" a="1"/>
  <c r="Z144" i="1" s="1"/>
  <c r="Z145" i="1" a="1"/>
  <c r="Z145" i="1" s="1"/>
  <c r="Z146" i="1" a="1"/>
  <c r="Z146" i="1" s="1"/>
  <c r="Z147" i="1" a="1"/>
  <c r="Z147" i="1"/>
  <c r="Z148" i="1" a="1"/>
  <c r="Z148" i="1" s="1"/>
  <c r="Z149" i="1" a="1"/>
  <c r="Z149" i="1" s="1"/>
  <c r="Z150" i="1" a="1"/>
  <c r="Z150" i="1" s="1"/>
  <c r="Z151" i="1" a="1"/>
  <c r="Z151" i="1"/>
  <c r="Z152" i="1" a="1"/>
  <c r="Z152" i="1" s="1"/>
  <c r="Z153" i="1" a="1"/>
  <c r="Z153" i="1" s="1"/>
  <c r="Z154" i="1" a="1"/>
  <c r="Z154" i="1" s="1"/>
  <c r="Z155" i="1" a="1"/>
  <c r="Z155" i="1"/>
  <c r="Z156" i="1" a="1"/>
  <c r="Z156" i="1" s="1"/>
  <c r="Z157" i="1" a="1"/>
  <c r="Z157" i="1" s="1"/>
  <c r="Z158" i="1" a="1"/>
  <c r="Z158" i="1" s="1"/>
  <c r="Z159" i="1" a="1"/>
  <c r="Z159" i="1"/>
  <c r="Z160" i="1" a="1"/>
  <c r="Z160" i="1" s="1"/>
  <c r="Z161" i="1" a="1"/>
  <c r="Z161" i="1" s="1"/>
  <c r="Z162" i="1" a="1"/>
  <c r="Z162" i="1" s="1"/>
  <c r="Z163" i="1" a="1"/>
  <c r="Z163" i="1" s="1"/>
  <c r="Z164" i="1" a="1"/>
  <c r="Z164" i="1" s="1"/>
  <c r="Z165" i="1" a="1"/>
  <c r="Z165" i="1" s="1"/>
  <c r="Z166" i="1" a="1"/>
  <c r="Z166" i="1" s="1"/>
  <c r="Z167" i="1" a="1"/>
  <c r="Z167" i="1"/>
  <c r="Z168" i="1" a="1"/>
  <c r="Z168" i="1" s="1"/>
  <c r="Z169" i="1" a="1"/>
  <c r="Z169" i="1" s="1"/>
  <c r="Z170" i="1" a="1"/>
  <c r="Z170" i="1" s="1"/>
  <c r="Z171" i="1" a="1"/>
  <c r="Z171" i="1" s="1"/>
  <c r="Z172" i="1" a="1"/>
  <c r="Z172" i="1" s="1"/>
  <c r="Z173" i="1" a="1"/>
  <c r="Z173" i="1" s="1"/>
  <c r="Z174" i="1" a="1"/>
  <c r="Z174" i="1" s="1"/>
  <c r="Z175" i="1" a="1"/>
  <c r="Z175" i="1"/>
  <c r="Z176" i="1" a="1"/>
  <c r="Z176" i="1" s="1"/>
  <c r="Z177" i="1" a="1"/>
  <c r="Z177" i="1" s="1"/>
  <c r="Z178" i="1" a="1"/>
  <c r="Z178" i="1" s="1"/>
  <c r="Z179" i="1" a="1"/>
  <c r="Z179" i="1"/>
  <c r="Z180" i="1" a="1"/>
  <c r="Z180" i="1" s="1"/>
  <c r="Z181" i="1" a="1"/>
  <c r="Z181" i="1" s="1"/>
  <c r="Z182" i="1" a="1"/>
  <c r="Z182" i="1" s="1"/>
  <c r="Z183" i="1" a="1"/>
  <c r="Z183" i="1" s="1"/>
  <c r="Z184" i="1" a="1"/>
  <c r="Z184" i="1" s="1"/>
  <c r="Z185" i="1" a="1"/>
  <c r="Z185" i="1" s="1"/>
  <c r="Z186" i="1" a="1"/>
  <c r="Z186" i="1" s="1"/>
  <c r="Z187" i="1" a="1"/>
  <c r="Z187" i="1"/>
  <c r="Z188" i="1" a="1"/>
  <c r="Z188" i="1" s="1"/>
  <c r="Z189" i="1" a="1"/>
  <c r="Z189" i="1" s="1"/>
  <c r="Z190" i="1" a="1"/>
  <c r="Z190" i="1" s="1"/>
  <c r="Z191" i="1" a="1"/>
  <c r="Z191" i="1"/>
  <c r="Z192" i="1" a="1"/>
  <c r="Z192" i="1" s="1"/>
  <c r="Z193" i="1" a="1"/>
  <c r="Z193" i="1" s="1"/>
  <c r="Z194" i="1" a="1"/>
  <c r="Z194" i="1" s="1"/>
  <c r="Z195" i="1" a="1"/>
  <c r="Z195" i="1" s="1"/>
  <c r="Z196" i="1" a="1"/>
  <c r="Z196" i="1" s="1"/>
  <c r="Z197" i="1" a="1"/>
  <c r="Z197" i="1" s="1"/>
  <c r="Z198" i="1" a="1"/>
  <c r="Z198" i="1" s="1"/>
  <c r="Z199" i="1" a="1"/>
  <c r="Z199" i="1"/>
  <c r="Z200" i="1" a="1"/>
  <c r="Z200" i="1" s="1"/>
  <c r="Z201" i="1" a="1"/>
  <c r="Z201" i="1" s="1"/>
  <c r="Z202" i="1" a="1"/>
  <c r="Z202" i="1" s="1"/>
  <c r="Z203" i="1" a="1"/>
  <c r="Z203" i="1" s="1"/>
  <c r="Z204" i="1" a="1"/>
  <c r="Z204" i="1" s="1"/>
  <c r="Z205" i="1" a="1"/>
  <c r="Z205" i="1" s="1"/>
  <c r="Z206" i="1" a="1"/>
  <c r="Z206" i="1" s="1"/>
  <c r="Z207" i="1" a="1"/>
  <c r="Z207" i="1"/>
  <c r="Z208" i="1" a="1"/>
  <c r="Z208" i="1" s="1"/>
  <c r="Z209" i="1" a="1"/>
  <c r="Z209" i="1" s="1"/>
  <c r="Z210" i="1" a="1"/>
  <c r="Z210" i="1" s="1"/>
  <c r="Z211" i="1" a="1"/>
  <c r="Z211" i="1"/>
  <c r="Z212" i="1" a="1"/>
  <c r="Z212" i="1" s="1"/>
  <c r="Z213" i="1" a="1"/>
  <c r="Z213" i="1" s="1"/>
  <c r="Z214" i="1" a="1"/>
  <c r="Z214" i="1" s="1"/>
  <c r="Z215" i="1" a="1"/>
  <c r="Z215" i="1" s="1"/>
  <c r="Z216" i="1" a="1"/>
  <c r="Z216" i="1" s="1"/>
  <c r="Z217" i="1" a="1"/>
  <c r="Z217" i="1" s="1"/>
  <c r="Z218" i="1" a="1"/>
  <c r="Z218" i="1" s="1"/>
  <c r="Z219" i="1" a="1"/>
  <c r="Z219" i="1"/>
  <c r="Z220" i="1" a="1"/>
  <c r="Z220" i="1" s="1"/>
  <c r="Z221" i="1" a="1"/>
  <c r="Z221" i="1" s="1"/>
  <c r="Z222" i="1" a="1"/>
  <c r="Z222" i="1" s="1"/>
  <c r="Z223" i="1" a="1"/>
  <c r="Z223" i="1"/>
  <c r="Z224" i="1" a="1"/>
  <c r="Z224" i="1" s="1"/>
  <c r="Z225" i="1" a="1"/>
  <c r="Z225" i="1" s="1"/>
  <c r="Z226" i="1" a="1"/>
  <c r="Z226" i="1" s="1"/>
  <c r="Z227" i="1" a="1"/>
  <c r="Z227" i="1" s="1"/>
  <c r="Z228" i="1" a="1"/>
  <c r="Z228" i="1" s="1"/>
  <c r="Z229" i="1" a="1"/>
  <c r="Z229" i="1" s="1"/>
  <c r="Z230" i="1" a="1"/>
  <c r="Z230" i="1" s="1"/>
  <c r="Z231" i="1" a="1"/>
  <c r="Z231" i="1"/>
  <c r="Z232" i="1" a="1"/>
  <c r="Z232" i="1" s="1"/>
  <c r="Z233" i="1" a="1"/>
  <c r="Z233" i="1" s="1"/>
  <c r="Z234" i="1" a="1"/>
  <c r="Z234" i="1" s="1"/>
  <c r="Z235" i="1" a="1"/>
  <c r="Z235" i="1" s="1"/>
  <c r="Z236" i="1" a="1"/>
  <c r="Z236" i="1" s="1"/>
  <c r="Z237" i="1" a="1"/>
  <c r="Z237" i="1" s="1"/>
  <c r="Z238" i="1" a="1"/>
  <c r="Z238" i="1" s="1"/>
  <c r="Z239" i="1" a="1"/>
  <c r="Z239" i="1"/>
  <c r="Z240" i="1" a="1"/>
  <c r="Z240" i="1" s="1"/>
  <c r="Z241" i="1" a="1"/>
  <c r="Z241" i="1" s="1"/>
  <c r="Z242" i="1" a="1"/>
  <c r="Z242" i="1" s="1"/>
  <c r="Z243" i="1" a="1"/>
  <c r="Z243" i="1"/>
  <c r="Z244" i="1" a="1"/>
  <c r="Z244" i="1" s="1"/>
  <c r="Z245" i="1" a="1"/>
  <c r="Z245" i="1" s="1"/>
  <c r="Z246" i="1" a="1"/>
  <c r="Z246" i="1" s="1"/>
  <c r="Z247" i="1" a="1"/>
  <c r="Z247" i="1"/>
  <c r="Z248" i="1" a="1"/>
  <c r="Z248" i="1" s="1"/>
  <c r="Z249" i="1" a="1"/>
  <c r="Z249" i="1" s="1"/>
  <c r="Z250" i="1" a="1"/>
  <c r="Z250" i="1" s="1"/>
  <c r="Z251" i="1" a="1"/>
  <c r="Z251" i="1"/>
  <c r="Z252" i="1" a="1"/>
  <c r="Z252" i="1" s="1"/>
  <c r="Z253" i="1" a="1"/>
  <c r="Z253" i="1" s="1"/>
  <c r="Z254" i="1" a="1"/>
  <c r="Z254" i="1" s="1"/>
  <c r="Z255" i="1" a="1"/>
  <c r="Z255" i="1"/>
  <c r="Z256" i="1" a="1"/>
  <c r="Z256" i="1" s="1"/>
  <c r="Z257" i="1" a="1"/>
  <c r="Z257" i="1" s="1"/>
  <c r="Z258" i="1" a="1"/>
  <c r="Z258" i="1" s="1"/>
  <c r="Z259" i="1" a="1"/>
  <c r="Z259" i="1" s="1"/>
  <c r="Z260" i="1" a="1"/>
  <c r="Z260" i="1" s="1"/>
  <c r="Z103" i="1" a="1"/>
  <c r="Z103" i="1" s="1"/>
  <c r="Z80" i="1" a="1"/>
  <c r="Z80" i="1" s="1"/>
  <c r="Z81" i="1" a="1"/>
  <c r="Z81" i="1" s="1"/>
  <c r="Z82" i="1" a="1"/>
  <c r="Z82" i="1" s="1"/>
  <c r="Z83" i="1" a="1"/>
  <c r="Z83" i="1"/>
  <c r="Z84" i="1" a="1"/>
  <c r="Z84" i="1" s="1"/>
  <c r="Z85" i="1" a="1"/>
  <c r="Z85" i="1" s="1"/>
  <c r="Z86" i="1" a="1"/>
  <c r="Z86" i="1" s="1"/>
  <c r="Z87" i="1" a="1"/>
  <c r="Z87" i="1"/>
  <c r="Z88" i="1" a="1"/>
  <c r="Z88" i="1" s="1"/>
  <c r="Z89" i="1" a="1"/>
  <c r="Z89" i="1" s="1"/>
  <c r="Z90" i="1" a="1"/>
  <c r="Z90" i="1" s="1"/>
  <c r="Z91" i="1" a="1"/>
  <c r="Z91" i="1" s="1"/>
  <c r="Z92" i="1" a="1"/>
  <c r="Z92" i="1" s="1"/>
  <c r="Z93" i="1" a="1"/>
  <c r="Z93" i="1" s="1"/>
  <c r="Z94" i="1" a="1"/>
  <c r="Z94" i="1" s="1"/>
  <c r="Z95" i="1" a="1"/>
  <c r="Z95" i="1"/>
  <c r="Z96" i="1" a="1"/>
  <c r="Z96" i="1" s="1"/>
  <c r="Z97" i="1" a="1"/>
  <c r="Z97" i="1" s="1"/>
  <c r="Z98" i="1" a="1"/>
  <c r="Z98" i="1" s="1"/>
  <c r="Z99" i="1" a="1"/>
  <c r="Z99" i="1"/>
  <c r="Z100" i="1" a="1"/>
  <c r="Z100" i="1" s="1"/>
  <c r="Z101" i="1" a="1"/>
  <c r="Z101" i="1" s="1"/>
  <c r="Z79" i="1" a="1"/>
  <c r="Z79" i="1" s="1"/>
  <c r="Z4" i="1" a="1"/>
  <c r="Z4" i="1" s="1"/>
  <c r="Z5" i="1" a="1"/>
  <c r="Z5" i="1" s="1"/>
  <c r="Z6" i="1" a="1"/>
  <c r="Z6" i="1" s="1"/>
  <c r="Z7" i="1" a="1"/>
  <c r="Z7" i="1" s="1"/>
  <c r="Z8" i="1" a="1"/>
  <c r="Z8" i="1"/>
  <c r="Z9" i="1" a="1"/>
  <c r="Z9" i="1" s="1"/>
  <c r="Z10" i="1" a="1"/>
  <c r="Z10" i="1"/>
  <c r="Z11" i="1" a="1"/>
  <c r="Z11" i="1" s="1"/>
  <c r="Z12" i="1" a="1"/>
  <c r="Z12" i="1"/>
  <c r="Z13" i="1" a="1"/>
  <c r="Z13" i="1" s="1"/>
  <c r="Z14" i="1" a="1"/>
  <c r="Z14" i="1"/>
  <c r="Z15" i="1" a="1"/>
  <c r="Z15" i="1" s="1"/>
  <c r="Z16" i="1" a="1"/>
  <c r="Z16" i="1"/>
  <c r="Z17" i="1" a="1"/>
  <c r="Z17" i="1" s="1"/>
  <c r="Z18" i="1" a="1"/>
  <c r="Z18" i="1"/>
  <c r="Z19" i="1" a="1"/>
  <c r="Z19" i="1" s="1"/>
  <c r="Z20" i="1" a="1"/>
  <c r="Z20" i="1" s="1"/>
  <c r="Z21" i="1" a="1"/>
  <c r="Z21" i="1" s="1"/>
  <c r="Z22" i="1" a="1"/>
  <c r="Z22" i="1" s="1"/>
  <c r="Z23" i="1" a="1"/>
  <c r="Z23" i="1" s="1"/>
  <c r="Z24" i="1" a="1"/>
  <c r="Z24" i="1"/>
  <c r="Z25" i="1" a="1"/>
  <c r="Z25" i="1" s="1"/>
  <c r="Z26" i="1" a="1"/>
  <c r="Z26" i="1" s="1"/>
  <c r="Z27" i="1" a="1"/>
  <c r="Z27" i="1" s="1"/>
  <c r="Z28" i="1" a="1"/>
  <c r="Z28" i="1"/>
  <c r="Z29" i="1" a="1"/>
  <c r="Z29" i="1" s="1"/>
  <c r="Z30" i="1" a="1"/>
  <c r="Z30" i="1"/>
  <c r="Z31" i="1" a="1"/>
  <c r="Z31" i="1" s="1"/>
  <c r="Z32" i="1" a="1"/>
  <c r="Z32" i="1"/>
  <c r="Z33" i="1" a="1"/>
  <c r="Z33" i="1" s="1"/>
  <c r="Z34" i="1" a="1"/>
  <c r="Z34" i="1"/>
  <c r="Z35" i="1" a="1"/>
  <c r="Z35" i="1" s="1"/>
  <c r="Z36" i="1" a="1"/>
  <c r="Z36" i="1" s="1"/>
  <c r="Z37" i="1" a="1"/>
  <c r="Z37" i="1" s="1"/>
  <c r="Z38" i="1" a="1"/>
  <c r="Z38" i="1"/>
  <c r="Z39" i="1" a="1"/>
  <c r="Z39" i="1" s="1"/>
  <c r="Z40" i="1" a="1"/>
  <c r="Z40" i="1"/>
  <c r="Z41" i="1" a="1"/>
  <c r="Z41" i="1" s="1"/>
  <c r="Z42" i="1" a="1"/>
  <c r="Z42" i="1"/>
  <c r="Z43" i="1" a="1"/>
  <c r="Z43" i="1" s="1"/>
  <c r="Z44" i="1" a="1"/>
  <c r="Z44" i="1"/>
  <c r="Z45" i="1" a="1"/>
  <c r="Z45" i="1" s="1"/>
  <c r="Z46" i="1" a="1"/>
  <c r="Z46" i="1"/>
  <c r="Z47" i="1" a="1"/>
  <c r="Z47" i="1" s="1"/>
  <c r="Z48" i="1" a="1"/>
  <c r="Z48" i="1"/>
  <c r="Z49" i="1" a="1"/>
  <c r="Z49" i="1" s="1"/>
  <c r="Z50" i="1" a="1"/>
  <c r="Z50" i="1"/>
  <c r="Z51" i="1" a="1"/>
  <c r="Z51" i="1" s="1"/>
  <c r="Z52" i="1" a="1"/>
  <c r="Z52" i="1" s="1"/>
  <c r="Z53" i="1" a="1"/>
  <c r="Z53" i="1" s="1"/>
  <c r="Z54" i="1" a="1"/>
  <c r="Z54" i="1"/>
  <c r="Z55" i="1" a="1"/>
  <c r="Z55" i="1" s="1"/>
  <c r="Z56" i="1" a="1"/>
  <c r="Z56" i="1"/>
  <c r="Z57" i="1" a="1"/>
  <c r="Z57" i="1" s="1"/>
  <c r="Z58" i="1" a="1"/>
  <c r="Z58" i="1"/>
  <c r="Z59" i="1" a="1"/>
  <c r="Z59" i="1" s="1"/>
  <c r="Z60" i="1" a="1"/>
  <c r="Z60" i="1"/>
  <c r="Z61" i="1" a="1"/>
  <c r="Z61" i="1" s="1"/>
  <c r="Z62" i="1" a="1"/>
  <c r="Z62" i="1"/>
  <c r="Z63" i="1" a="1"/>
  <c r="Z63" i="1" s="1"/>
  <c r="Z64" i="1" a="1"/>
  <c r="Z64" i="1"/>
  <c r="Z65" i="1" a="1"/>
  <c r="Z65" i="1" s="1"/>
  <c r="Z66" i="1" a="1"/>
  <c r="Z66" i="1"/>
  <c r="Z67" i="1" a="1"/>
  <c r="Z67" i="1" s="1"/>
  <c r="Z68" i="1" a="1"/>
  <c r="Z68" i="1" s="1"/>
  <c r="Z69" i="1" a="1"/>
  <c r="Z69" i="1" s="1"/>
  <c r="Z70" i="1" a="1"/>
  <c r="Z70" i="1" s="1"/>
  <c r="Z71" i="1" a="1"/>
  <c r="Z71" i="1" s="1"/>
  <c r="Z72" i="1" a="1"/>
  <c r="Z72" i="1"/>
  <c r="Z73" i="1" a="1"/>
  <c r="Z73" i="1" s="1"/>
  <c r="Z74" i="1" a="1"/>
  <c r="Z74" i="1" s="1"/>
  <c r="Z75" i="1" a="1"/>
  <c r="Z75" i="1" s="1"/>
  <c r="Z76" i="1" a="1"/>
  <c r="Z76" i="1"/>
  <c r="Z77" i="1" a="1"/>
  <c r="Z77" i="1" s="1"/>
  <c r="Z3" i="1" a="1"/>
  <c r="Z3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E328" i="1"/>
  <c r="F328" i="1"/>
  <c r="G328" i="1"/>
  <c r="H328" i="1"/>
  <c r="I328" i="1"/>
  <c r="J328" i="1"/>
  <c r="K328" i="1"/>
  <c r="L328" i="1"/>
  <c r="M328" i="1"/>
  <c r="N328" i="1"/>
  <c r="O328" i="1"/>
  <c r="P328" i="1"/>
  <c r="Q328" i="1"/>
  <c r="R328" i="1"/>
  <c r="U328" i="1"/>
  <c r="V328" i="1"/>
  <c r="W328" i="1"/>
  <c r="X328" i="1"/>
  <c r="Y328" i="1"/>
  <c r="E329" i="1"/>
  <c r="F329" i="1"/>
  <c r="G329" i="1"/>
  <c r="H329" i="1"/>
  <c r="I329" i="1"/>
  <c r="J329" i="1"/>
  <c r="K329" i="1"/>
  <c r="L329" i="1"/>
  <c r="M329" i="1"/>
  <c r="N329" i="1"/>
  <c r="O329" i="1"/>
  <c r="P329" i="1"/>
  <c r="Q329" i="1"/>
  <c r="R329" i="1"/>
  <c r="U329" i="1"/>
  <c r="V329" i="1"/>
  <c r="W329" i="1"/>
  <c r="X329" i="1"/>
  <c r="Y329" i="1"/>
  <c r="E331" i="1"/>
  <c r="F331" i="1"/>
  <c r="G331" i="1"/>
  <c r="H331" i="1"/>
  <c r="I331" i="1"/>
  <c r="J331" i="1"/>
  <c r="K331" i="1"/>
  <c r="L331" i="1"/>
  <c r="M331" i="1"/>
  <c r="N331" i="1"/>
  <c r="O331" i="1"/>
  <c r="P331" i="1"/>
  <c r="Q331" i="1"/>
  <c r="R331" i="1"/>
  <c r="U331" i="1"/>
  <c r="V331" i="1"/>
  <c r="W331" i="1"/>
  <c r="X331" i="1"/>
  <c r="Y331" i="1"/>
  <c r="E332" i="1"/>
  <c r="F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U332" i="1"/>
  <c r="V332" i="1"/>
  <c r="W332" i="1"/>
  <c r="X332" i="1"/>
  <c r="Y332" i="1"/>
  <c r="E333" i="1"/>
  <c r="D332" i="1"/>
  <c r="D331" i="1"/>
  <c r="D329" i="1"/>
  <c r="D328" i="1"/>
  <c r="E322" i="1"/>
  <c r="F322" i="1"/>
  <c r="G322" i="1"/>
  <c r="H322" i="1"/>
  <c r="I322" i="1"/>
  <c r="J322" i="1"/>
  <c r="K322" i="1"/>
  <c r="L322" i="1"/>
  <c r="M322" i="1"/>
  <c r="N322" i="1"/>
  <c r="O322" i="1"/>
  <c r="P322" i="1"/>
  <c r="Q322" i="1"/>
  <c r="R322" i="1"/>
  <c r="U322" i="1"/>
  <c r="V322" i="1"/>
  <c r="W322" i="1"/>
  <c r="X322" i="1"/>
  <c r="Y322" i="1"/>
  <c r="E323" i="1"/>
  <c r="F323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U323" i="1"/>
  <c r="V323" i="1"/>
  <c r="W323" i="1"/>
  <c r="X323" i="1"/>
  <c r="Y323" i="1"/>
  <c r="E325" i="1"/>
  <c r="F325" i="1"/>
  <c r="G325" i="1"/>
  <c r="H325" i="1"/>
  <c r="I325" i="1"/>
  <c r="J325" i="1"/>
  <c r="K325" i="1"/>
  <c r="L325" i="1"/>
  <c r="M325" i="1"/>
  <c r="N325" i="1"/>
  <c r="O325" i="1"/>
  <c r="P325" i="1"/>
  <c r="Q325" i="1"/>
  <c r="R325" i="1"/>
  <c r="U325" i="1"/>
  <c r="V325" i="1"/>
  <c r="W325" i="1"/>
  <c r="X325" i="1"/>
  <c r="Y325" i="1"/>
  <c r="E326" i="1"/>
  <c r="F326" i="1"/>
  <c r="G326" i="1"/>
  <c r="H326" i="1"/>
  <c r="I326" i="1"/>
  <c r="J326" i="1"/>
  <c r="K326" i="1"/>
  <c r="L326" i="1"/>
  <c r="M326" i="1"/>
  <c r="N326" i="1"/>
  <c r="O326" i="1"/>
  <c r="P326" i="1"/>
  <c r="Q326" i="1"/>
  <c r="R326" i="1"/>
  <c r="U326" i="1"/>
  <c r="V326" i="1"/>
  <c r="W326" i="1"/>
  <c r="X326" i="1"/>
  <c r="Y326" i="1"/>
  <c r="D326" i="1"/>
  <c r="D325" i="1"/>
  <c r="D323" i="1"/>
  <c r="M330" i="1" l="1"/>
  <c r="N333" i="1"/>
  <c r="L324" i="1"/>
  <c r="Q330" i="1"/>
  <c r="E327" i="1"/>
  <c r="N327" i="1"/>
  <c r="F327" i="1"/>
  <c r="H330" i="1"/>
  <c r="L330" i="1"/>
  <c r="P330" i="1"/>
  <c r="U330" i="1"/>
  <c r="O324" i="1"/>
  <c r="M324" i="1"/>
  <c r="Y330" i="1"/>
  <c r="Q327" i="1"/>
  <c r="I327" i="1"/>
  <c r="W324" i="1"/>
  <c r="N324" i="1"/>
  <c r="F324" i="1"/>
  <c r="R324" i="1"/>
  <c r="J324" i="1"/>
  <c r="P333" i="1"/>
  <c r="O333" i="1"/>
  <c r="V330" i="1"/>
  <c r="E330" i="1"/>
  <c r="K333" i="1"/>
  <c r="M333" i="1"/>
  <c r="K330" i="1"/>
  <c r="X330" i="1"/>
  <c r="O330" i="1"/>
  <c r="G330" i="1"/>
  <c r="W327" i="1"/>
  <c r="R330" i="1"/>
  <c r="F330" i="1"/>
  <c r="V324" i="1"/>
  <c r="E324" i="1"/>
  <c r="J327" i="1"/>
  <c r="U324" i="1"/>
  <c r="V333" i="1"/>
  <c r="L333" i="1"/>
  <c r="W330" i="1"/>
  <c r="N330" i="1"/>
  <c r="X324" i="1"/>
  <c r="G324" i="1"/>
  <c r="J333" i="1"/>
  <c r="I330" i="1"/>
  <c r="R333" i="1"/>
  <c r="I333" i="1"/>
  <c r="H333" i="1"/>
  <c r="G333" i="1"/>
  <c r="Q333" i="1"/>
  <c r="Y333" i="1"/>
  <c r="X333" i="1"/>
  <c r="F333" i="1"/>
  <c r="W333" i="1"/>
  <c r="K324" i="1"/>
  <c r="Q324" i="1"/>
  <c r="I324" i="1"/>
  <c r="Y324" i="1"/>
  <c r="P324" i="1"/>
  <c r="H324" i="1"/>
  <c r="J330" i="1"/>
  <c r="Y327" i="1"/>
  <c r="P327" i="1"/>
  <c r="H327" i="1"/>
  <c r="X327" i="1"/>
  <c r="O327" i="1"/>
  <c r="G327" i="1"/>
  <c r="M327" i="1"/>
  <c r="L327" i="1"/>
  <c r="V327" i="1"/>
  <c r="K327" i="1"/>
  <c r="R327" i="1"/>
  <c r="D324" i="1" l="1"/>
  <c r="AA324" i="1" s="1"/>
  <c r="D327" i="1"/>
  <c r="D330" i="1"/>
  <c r="D33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<sst xmlns="http://schemas.openxmlformats.org/spreadsheetml/2006/main" count="70" uniqueCount="48">
  <si>
    <t>Number</t>
  </si>
  <si>
    <t>Date&amp;Time</t>
  </si>
  <si>
    <t>Nbr min</t>
  </si>
  <si>
    <t>CH7 - C07</t>
  </si>
  <si>
    <t>CH8 - C08</t>
  </si>
  <si>
    <t>CH9 - C09</t>
  </si>
  <si>
    <t>CH10 - C10</t>
  </si>
  <si>
    <t>CH37 - Ambiant 1</t>
  </si>
  <si>
    <t>CH38 - Ambiant 2</t>
  </si>
  <si>
    <t>CH39 - Ambiant 3</t>
  </si>
  <si>
    <t>CH40 - Huile</t>
  </si>
  <si>
    <t>T</t>
  </si>
  <si>
    <t>MAX</t>
  </si>
  <si>
    <t>MIN</t>
  </si>
  <si>
    <t>ΔMaxi-Mini</t>
  </si>
  <si>
    <t>Average on 2h</t>
  </si>
  <si>
    <t>Valeur à t2</t>
  </si>
  <si>
    <t>Δair</t>
  </si>
  <si>
    <t>Valeur à t4</t>
  </si>
  <si>
    <t>ΔAir</t>
  </si>
  <si>
    <t>T2</t>
  </si>
  <si>
    <t>T1</t>
  </si>
  <si>
    <t>T4</t>
  </si>
  <si>
    <t>T3</t>
  </si>
  <si>
    <t>T0</t>
  </si>
  <si>
    <t>CH36 - Current (1mV/A)</t>
  </si>
  <si>
    <t>CH1 - A01</t>
  </si>
  <si>
    <t>CH2 - A02</t>
  </si>
  <si>
    <t>CH3 - A03</t>
  </si>
  <si>
    <t>CH4 - A04</t>
  </si>
  <si>
    <t>CH5 - A05</t>
  </si>
  <si>
    <t>CH6 - A06</t>
  </si>
  <si>
    <t>CH11 - C11</t>
  </si>
  <si>
    <t>CH12 - B12</t>
  </si>
  <si>
    <t>CH13 - B13</t>
  </si>
  <si>
    <t>CH14 - B14</t>
  </si>
  <si>
    <t>CH15 - B15</t>
  </si>
  <si>
    <t>CH20 - C20</t>
  </si>
  <si>
    <t>3770A (3774A)</t>
  </si>
  <si>
    <t>3140A (3177A)</t>
  </si>
  <si>
    <t>CH36 - Current (0,1mV/A)</t>
  </si>
  <si>
    <t>CH16 - B16</t>
  </si>
  <si>
    <t>CH17 - B17</t>
  </si>
  <si>
    <t>CH14 - C14</t>
  </si>
  <si>
    <t>CH13 - C13</t>
  </si>
  <si>
    <t>CH12 - C12</t>
  </si>
  <si>
    <t>CH7 - A07</t>
  </si>
  <si>
    <t>CH8 - A08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</si>
</sst>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4">
    <xf numFmtId="0" fontId="0" fillId="0" borderId="0" xfId="0"/>
    <xf numFmtId="22" fontId="0" fillId="0" borderId="0" xfId="0" applyNumberFormat="1"/>
    <xf numFmtId="0" fontId="17" fillId="39" borderId="0" xfId="0" applyFont="1" applyFill="1"/>
    <xf numFmtId="0" fontId="16" fillId="0" borderId="0" xfId="0" applyFont="1"/>
    <xf numFmtId="22" fontId="16" fillId="0" borderId="0" xfId="0" applyNumberFormat="1" applyFont="1"/>
    <xf numFmtId="0" fontId="13" fillId="39" borderId="0" xfId="0" applyFont="1" applyFill="1"/>
    <xf numFmtId="0" fontId="16" fillId="36" borderId="0" xfId="0" applyFont="1" applyFill="1"/>
    <xf numFmtId="0" fontId="16" fillId="33" borderId="19" xfId="0" applyFont="1" applyFill="1" applyBorder="1"/>
    <xf numFmtId="0" fontId="16" fillId="34" borderId="18" xfId="0" applyFont="1" applyFill="1" applyBorder="1"/>
    <xf numFmtId="0" fontId="16" fillId="34" borderId="19" xfId="0" applyFont="1" applyFill="1" applyBorder="1"/>
    <xf numFmtId="0" fontId="16" fillId="38" borderId="12" xfId="0" applyFont="1" applyFill="1" applyBorder="1"/>
    <xf numFmtId="0" fontId="16" fillId="38" borderId="0" xfId="0" applyFont="1" applyFill="1" applyBorder="1"/>
    <xf numFmtId="0" fontId="0" fillId="38" borderId="12" xfId="0" applyFill="1" applyBorder="1"/>
    <xf numFmtId="0" fontId="0" fillId="38" borderId="0" xfId="0" applyFill="1" applyBorder="1"/>
    <xf numFmtId="0" fontId="16" fillId="35" borderId="18" xfId="0" applyFont="1" applyFill="1" applyBorder="1"/>
    <xf numFmtId="0" fontId="16" fillId="35" borderId="19" xfId="0" applyFont="1" applyFill="1" applyBorder="1"/>
    <xf numFmtId="0" fontId="16" fillId="35" borderId="20" xfId="0" applyFont="1" applyFill="1" applyBorder="1"/>
    <xf numFmtId="0" fontId="16" fillId="36" borderId="19" xfId="0" applyFont="1" applyFill="1" applyBorder="1"/>
    <xf numFmtId="0" fontId="16" fillId="36" borderId="20" xfId="0" applyFont="1" applyFill="1" applyBorder="1"/>
    <xf numFmtId="0" fontId="0" fillId="40" borderId="0" xfId="0" applyFill="1" applyBorder="1"/>
    <xf numFmtId="0" fontId="0" fillId="40" borderId="13" xfId="0" applyFill="1" applyBorder="1"/>
    <xf numFmtId="0" fontId="16" fillId="40" borderId="0" xfId="0" applyFont="1" applyFill="1" applyBorder="1"/>
    <xf numFmtId="0" fontId="16" fillId="40" borderId="13" xfId="0" applyFont="1" applyFill="1" applyBorder="1"/>
    <xf numFmtId="0" fontId="0" fillId="41" borderId="12" xfId="0" applyFill="1" applyBorder="1"/>
    <xf numFmtId="0" fontId="0" fillId="41" borderId="0" xfId="0" applyFill="1" applyBorder="1"/>
    <xf numFmtId="0" fontId="0" fillId="41" borderId="13" xfId="0" applyFill="1" applyBorder="1"/>
    <xf numFmtId="0" fontId="16" fillId="41" borderId="12" xfId="0" applyFont="1" applyFill="1" applyBorder="1"/>
    <xf numFmtId="0" fontId="16" fillId="41" borderId="0" xfId="0" applyFont="1" applyFill="1" applyBorder="1"/>
    <xf numFmtId="0" fontId="16" fillId="41" borderId="13" xfId="0" applyFont="1" applyFill="1" applyBorder="1"/>
    <xf numFmtId="0" fontId="0" fillId="34" borderId="10" xfId="0" applyFill="1" applyBorder="1"/>
    <xf numFmtId="0" fontId="0" fillId="34" borderId="16" xfId="0" applyFill="1" applyBorder="1"/>
    <xf numFmtId="0" fontId="0" fillId="34" borderId="12" xfId="0" applyFill="1" applyBorder="1"/>
    <xf numFmtId="0" fontId="0" fillId="34" borderId="0" xfId="0" applyFill="1" applyBorder="1"/>
    <xf numFmtId="164" fontId="0" fillId="34" borderId="12" xfId="0" applyNumberFormat="1" applyFill="1" applyBorder="1"/>
    <xf numFmtId="164" fontId="0" fillId="34" borderId="0" xfId="0" applyNumberFormat="1" applyFill="1" applyBorder="1"/>
    <xf numFmtId="164" fontId="0" fillId="34" borderId="14" xfId="0" applyNumberFormat="1" applyFill="1" applyBorder="1"/>
    <xf numFmtId="164" fontId="0" fillId="34" borderId="17" xfId="0" applyNumberFormat="1" applyFill="1" applyBorder="1"/>
    <xf numFmtId="0" fontId="0" fillId="35" borderId="10" xfId="0" applyFill="1" applyBorder="1"/>
    <xf numFmtId="0" fontId="0" fillId="35" borderId="16" xfId="0" applyFill="1" applyBorder="1"/>
    <xf numFmtId="0" fontId="0" fillId="35" borderId="11" xfId="0" applyFill="1" applyBorder="1"/>
    <xf numFmtId="0" fontId="0" fillId="35" borderId="12" xfId="0" applyFill="1" applyBorder="1"/>
    <xf numFmtId="0" fontId="0" fillId="35" borderId="0" xfId="0" applyFill="1" applyBorder="1"/>
    <xf numFmtId="0" fontId="0" fillId="35" borderId="13" xfId="0" applyFill="1" applyBorder="1"/>
    <xf numFmtId="164" fontId="0" fillId="35" borderId="12" xfId="0" applyNumberFormat="1" applyFill="1" applyBorder="1"/>
    <xf numFmtId="164" fontId="0" fillId="35" borderId="0" xfId="0" applyNumberFormat="1" applyFill="1" applyBorder="1"/>
    <xf numFmtId="164" fontId="0" fillId="35" borderId="13" xfId="0" applyNumberFormat="1" applyFill="1" applyBorder="1"/>
    <xf numFmtId="164" fontId="0" fillId="35" borderId="14" xfId="0" applyNumberFormat="1" applyFill="1" applyBorder="1"/>
    <xf numFmtId="164" fontId="0" fillId="35" borderId="17" xfId="0" applyNumberFormat="1" applyFill="1" applyBorder="1"/>
    <xf numFmtId="164" fontId="0" fillId="35" borderId="15" xfId="0" applyNumberFormat="1" applyFill="1" applyBorder="1"/>
    <xf numFmtId="0" fontId="0" fillId="36" borderId="10" xfId="0" applyFill="1" applyBorder="1"/>
    <xf numFmtId="0" fontId="0" fillId="36" borderId="16" xfId="0" applyFill="1" applyBorder="1"/>
    <xf numFmtId="0" fontId="0" fillId="36" borderId="11" xfId="0" applyFill="1" applyBorder="1"/>
    <xf numFmtId="0" fontId="0" fillId="36" borderId="12" xfId="0" applyFill="1" applyBorder="1"/>
    <xf numFmtId="0" fontId="0" fillId="36" borderId="0" xfId="0" applyFill="1" applyBorder="1"/>
    <xf numFmtId="0" fontId="0" fillId="36" borderId="13" xfId="0" applyFill="1" applyBorder="1"/>
    <xf numFmtId="165" fontId="0" fillId="36" borderId="12" xfId="0" applyNumberFormat="1" applyFill="1" applyBorder="1"/>
    <xf numFmtId="164" fontId="0" fillId="36" borderId="0" xfId="0" applyNumberFormat="1" applyFill="1" applyBorder="1"/>
    <xf numFmtId="164" fontId="0" fillId="36" borderId="13" xfId="0" applyNumberFormat="1" applyFill="1" applyBorder="1"/>
    <xf numFmtId="164" fontId="0" fillId="36" borderId="14" xfId="0" applyNumberFormat="1" applyFill="1" applyBorder="1"/>
    <xf numFmtId="164" fontId="0" fillId="36" borderId="17" xfId="0" applyNumberFormat="1" applyFill="1" applyBorder="1"/>
    <xf numFmtId="164" fontId="0" fillId="36" borderId="15" xfId="0" applyNumberFormat="1" applyFill="1" applyBorder="1"/>
    <xf numFmtId="0" fontId="0" fillId="33" borderId="0" xfId="0" applyFill="1" applyBorder="1"/>
    <xf numFmtId="164" fontId="0" fillId="33" borderId="0" xfId="0" applyNumberFormat="1" applyFill="1" applyBorder="1"/>
    <xf numFmtId="0" fontId="0" fillId="33" borderId="12" xfId="0" applyFill="1" applyBorder="1"/>
    <xf numFmtId="0" fontId="0" fillId="33" borderId="13" xfId="0" applyFill="1" applyBorder="1"/>
    <xf numFmtId="164" fontId="0" fillId="33" borderId="12" xfId="0" applyNumberFormat="1" applyFill="1" applyBorder="1"/>
    <xf numFmtId="164" fontId="0" fillId="33" borderId="13" xfId="0" applyNumberFormat="1" applyFill="1" applyBorder="1"/>
    <xf numFmtId="164" fontId="0" fillId="33" borderId="14" xfId="0" applyNumberFormat="1" applyFill="1" applyBorder="1"/>
    <xf numFmtId="164" fontId="0" fillId="33" borderId="17" xfId="0" applyNumberFormat="1" applyFill="1" applyBorder="1"/>
    <xf numFmtId="164" fontId="0" fillId="33" borderId="15" xfId="0" applyNumberFormat="1" applyFill="1" applyBorder="1"/>
    <xf numFmtId="0" fontId="0" fillId="33" borderId="10" xfId="0" applyFill="1" applyBorder="1"/>
    <xf numFmtId="0" fontId="0" fillId="33" borderId="16" xfId="0" applyFill="1" applyBorder="1"/>
    <xf numFmtId="0" fontId="0" fillId="33" borderId="11" xfId="0" applyFill="1" applyBorder="1"/>
    <xf numFmtId="0" fontId="16" fillId="0" borderId="16" xfId="0" applyFont="1" applyBorder="1"/>
    <xf numFmtId="0" fontId="16" fillId="0" borderId="0" xfId="0" applyFont="1" applyBorder="1"/>
    <xf numFmtId="0" fontId="19" fillId="0" borderId="0" xfId="0" applyFont="1" applyBorder="1"/>
    <xf numFmtId="0" fontId="19" fillId="0" borderId="17" xfId="0" applyFont="1" applyBorder="1"/>
    <xf numFmtId="166" fontId="0" fillId="36" borderId="12" xfId="0" applyNumberFormat="1" applyFill="1" applyBorder="1"/>
    <xf numFmtId="0" fontId="18" fillId="0" borderId="1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6" fillId="33" borderId="18" xfId="0" applyFont="1" applyFill="1" applyBorder="1"/>
    <xf numFmtId="0" fontId="20" fillId="34" borderId="19" xfId="0" applyFont="1" applyFill="1" applyBorder="1"/>
    <xf numFmtId="0" fontId="0" fillId="38" borderId="10" xfId="0" applyFill="1" applyBorder="1"/>
    <xf numFmtId="0" fontId="0" fillId="38" borderId="16" xfId="0" applyFill="1" applyBorder="1"/>
    <xf numFmtId="0" fontId="0" fillId="38" borderId="11" xfId="0" applyFill="1" applyBorder="1"/>
    <xf numFmtId="0" fontId="0" fillId="38" borderId="13" xfId="0" applyFill="1" applyBorder="1"/>
    <xf numFmtId="0" fontId="0" fillId="37" borderId="10" xfId="0" applyFill="1" applyBorder="1"/>
    <xf numFmtId="0" fontId="0" fillId="37" borderId="16" xfId="0" applyFill="1" applyBorder="1"/>
    <xf numFmtId="0" fontId="0" fillId="37" borderId="11" xfId="0" applyFill="1" applyBorder="1"/>
    <xf numFmtId="0" fontId="0" fillId="37" borderId="12" xfId="0" applyFill="1" applyBorder="1"/>
    <xf numFmtId="0" fontId="0" fillId="37" borderId="0" xfId="0" applyFill="1" applyBorder="1"/>
    <xf numFmtId="0" fontId="0" fillId="37" borderId="13" xfId="0" applyFill="1" applyBorder="1"/>
    <xf numFmtId="0" fontId="0" fillId="41" borderId="10" xfId="0" applyFill="1" applyBorder="1"/>
    <xf numFmtId="0" fontId="0" fillId="41" borderId="16" xfId="0" applyFill="1" applyBorder="1"/>
    <xf numFmtId="0" fontId="0" fillId="41" borderId="11" xfId="0" applyFill="1" applyBorder="1"/>
    <xf numFmtId="0" fontId="0" fillId="41" borderId="14" xfId="0" applyFill="1" applyBorder="1"/>
    <xf numFmtId="0" fontId="0" fillId="41" borderId="17" xfId="0" applyFill="1" applyBorder="1"/>
    <xf numFmtId="0" fontId="0" fillId="41" borderId="15" xfId="0" applyFill="1" applyBorder="1"/>
    <xf numFmtId="0" fontId="0" fillId="40" borderId="16" xfId="0" applyFill="1" applyBorder="1"/>
    <xf numFmtId="0" fontId="0" fillId="40" borderId="11" xfId="0" applyFill="1" applyBorder="1"/>
    <xf numFmtId="0" fontId="0" fillId="40" borderId="17" xfId="0" applyFill="1" applyBorder="1"/>
    <xf numFmtId="0" fontId="0" fillId="40" borderId="15" xfId="0" applyFill="1" applyBorder="1"/>
    <xf numFmtId="0" fontId="16" fillId="38" borderId="13" xfId="0" applyFont="1" applyFill="1" applyBorder="1"/>
    <xf numFmtId="0" fontId="16" fillId="37" borderId="12" xfId="0" applyFont="1" applyFill="1" applyBorder="1"/>
    <xf numFmtId="0" fontId="16" fillId="37" borderId="0" xfId="0" applyFont="1" applyFill="1" applyBorder="1"/>
    <xf numFmtId="0" fontId="16" fillId="37" borderId="13" xfId="0" applyFont="1" applyFill="1" applyBorder="1"/>
    <xf numFmtId="166" fontId="16" fillId="36" borderId="19" xfId="0" applyNumberFormat="1" applyFont="1" applyFill="1" applyBorder="1" applyAlignment="1">
      <alignment horizontal="center" vertical="center"/>
    </xf>
    <xf numFmtId="166" fontId="0" fillId="40" borderId="10" xfId="0" applyNumberFormat="1" applyFill="1" applyBorder="1"/>
    <xf numFmtId="166" fontId="0" fillId="40" borderId="12" xfId="0" applyNumberFormat="1" applyFill="1" applyBorder="1"/>
    <xf numFmtId="166" fontId="16" fillId="40" borderId="12" xfId="0" applyNumberFormat="1" applyFont="1" applyFill="1" applyBorder="1"/>
    <xf numFmtId="166" fontId="0" fillId="40" borderId="14" xfId="0" applyNumberFormat="1" applyFill="1" applyBorder="1"/>
    <xf numFmtId="166" fontId="0" fillId="0" borderId="0" xfId="0" applyNumberFormat="1"/>
    <xf numFmtId="0" fontId="14" fillId="34" borderId="0" xfId="0" applyFont="1" applyFill="1" applyBorder="1"/>
    <xf numFmtId="164" fontId="14" fillId="34" borderId="0" xfId="0" applyNumberFormat="1" applyFont="1" applyFill="1" applyBorder="1"/>
    <xf numFmtId="0" fontId="0" fillId="34" borderId="13" xfId="0" applyFill="1" applyBorder="1"/>
    <xf numFmtId="164" fontId="0" fillId="34" borderId="13" xfId="0" applyNumberFormat="1" applyFill="1" applyBorder="1"/>
    <xf numFmtId="164" fontId="14" fillId="34" borderId="17" xfId="0" applyNumberFormat="1" applyFont="1" applyFill="1" applyBorder="1"/>
    <xf numFmtId="164" fontId="0" fillId="34" borderId="15" xfId="0" applyNumberFormat="1" applyFill="1" applyBorder="1"/>
    <xf numFmtId="0" fontId="14" fillId="34" borderId="16" xfId="0" applyFont="1" applyFill="1" applyBorder="1"/>
    <xf numFmtId="0" fontId="0" fillId="34" borderId="11" xfId="0" applyFill="1" applyBorder="1"/>
    <xf numFmtId="0" fontId="16" fillId="34" borderId="20" xfId="0" applyFont="1" applyFill="1" applyBorder="1"/>
    <xf numFmtId="0" fontId="16" fillId="33" borderId="20" xfId="0" applyFont="1" applyFill="1" applyBorder="1"/>
    <xf numFmtId="0" fontId="16" fillId="36" borderId="21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ECH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'ECH 7000287-90 3140-3770A'!$D$1</c:f>
              <c:strCache>
                <c:ptCount val="1"/>
                <c:pt idx="0">
                  <c:v>CH1 - A01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C5BC-4F1D-AA21-4D0C874A792C}"/>
            </c:ext>
          </c:extLst>
        </c:ser>
        <c:ser>
          <c:idx val="1"/>
          <c:order val="1"/>
          <c:tx>
            <c:strRef>
              <c:f>'ECH 7000287-90 3140-3770A'!$E$1</c:f>
              <c:strCache>
                <c:ptCount val="1"/>
                <c:pt idx="0">
                  <c:v>CH2 - A02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1-C5BC-4F1D-AA21-4D0C874A792C}"/>
            </c:ext>
          </c:extLst>
        </c:ser>
        <c:ser>
          <c:idx val="2"/>
          <c:order val="2"/>
          <c:tx>
            <c:strRef>
              <c:f>'ECH 7000287-90 3140-3770A'!$F$1</c:f>
              <c:strCache>
                <c:ptCount val="1"/>
                <c:pt idx="0">
                  <c:v>CH3 - A03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2-C5BC-4F1D-AA21-4D0C874A792C}"/>
            </c:ext>
          </c:extLst>
        </c:ser>
        <c:ser>
          <c:idx val="3"/>
          <c:order val="3"/>
          <c:tx>
            <c:strRef>
              <c:f>'ECH 7000287-90 3140-3770A'!$G$1</c:f>
              <c:strCache>
                <c:ptCount val="1"/>
                <c:pt idx="0">
                  <c:v>CH4 - A04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3-C5BC-4F1D-AA21-4D0C874A792C}"/>
            </c:ext>
          </c:extLst>
        </c:ser>
        <c:ser>
          <c:idx val="4"/>
          <c:order val="4"/>
          <c:tx>
            <c:strRef>
              <c:f>'ECH 7000287-90 3140-3770A'!$H$1</c:f>
              <c:strCache>
                <c:ptCount val="1"/>
                <c:pt idx="0">
                  <c:v>CH5 - A05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4-C5BC-4F1D-AA21-4D0C874A792C}"/>
            </c:ext>
          </c:extLst>
        </c:ser>
        <c:ser>
          <c:idx val="6"/>
          <c:order val="6"/>
          <c:tx>
            <c:strRef>
              <c:f>'ECH 7000287-90 3140-3770A'!$J$1</c:f>
              <c:strCache>
                <c:ptCount val="1"/>
                <c:pt idx="0">
                  <c:v>CH7 - A07</c:v>
                </c:pt>
              </c:strCache>
            </c:strRef>
          </c:tx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6-C5BC-4F1D-AA21-4D0C874A792C}"/>
            </c:ext>
          </c:extLst>
        </c:ser>
        <c:ser>
          <c:idx val="7"/>
          <c:order val="7"/>
          <c:tx>
            <c:strRef>
              <c:f>'ECH 7000287-90 3140-3770A'!$K$1</c:f>
              <c:strCache>
                <c:ptCount val="1"/>
                <c:pt idx="0">
                  <c:v>CH8 - A08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7-C5BC-4F1D-AA21-4D0C874A792C}"/>
            </c:ext>
          </c:extLst>
        </c:ser>
        <c:ser>
          <c:idx val="8"/>
          <c:order val="8"/>
          <c:tx>
            <c:strRef>
              <c:f>'ECH 7000287-90 3140-3770A'!$L$1</c:f>
              <c:strCache>
                <c:ptCount val="1"/>
                <c:pt idx="0">
                  <c:v>CH9 - C09</c:v>
                </c:pt>
              </c:strCache>
            </c:strRef>
          </c:tx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8-C5BC-4F1D-AA21-4D0C874A792C}"/>
            </c:ext>
          </c:extLst>
        </c:ser>
        <c:ser>
          <c:idx val="9"/>
          <c:order val="9"/>
          <c:tx>
            <c:strRef>
              <c:f>'ECH 7000287-90 3140-3770A'!$M$1</c:f>
              <c:strCache>
                <c:ptCount val="1"/>
                <c:pt idx="0">
                  <c:v>CH10 - C10</c:v>
                </c:pt>
              </c:strCache>
            </c:strRef>
          </c:tx>
          <c:spPr>
            <a:ln w="349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9-C5BC-4F1D-AA21-4D0C874A792C}"/>
            </c:ext>
          </c:extLst>
        </c:ser>
        <c:ser>
          <c:idx val="10"/>
          <c:order val="10"/>
          <c:tx>
            <c:strRef>
              <c:f>'ECH 7000287-90 3140-3770A'!$N$1</c:f>
              <c:strCache>
                <c:ptCount val="1"/>
                <c:pt idx="0">
                  <c:v>CH11 - C11</c:v>
                </c:pt>
              </c:strCache>
            </c:strRef>
          </c:tx>
          <c:spPr>
            <a:ln w="349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A-C5BC-4F1D-AA21-4D0C874A792C}"/>
            </c:ext>
          </c:extLst>
        </c:ser>
        <c:ser>
          <c:idx val="11"/>
          <c:order val="11"/>
          <c:tx>
            <c:strRef>
              <c:f>'ECH 7000287-90 3140-3770A'!$O$1</c:f>
              <c:strCache>
                <c:ptCount val="1"/>
                <c:pt idx="0">
                  <c:v>CH12 - C12</c:v>
                </c:pt>
              </c:strCache>
            </c:strRef>
          </c:tx>
          <c:spPr>
            <a:ln w="349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B-C5BC-4F1D-AA21-4D0C874A792C}"/>
            </c:ext>
          </c:extLst>
        </c:ser>
        <c:ser>
          <c:idx val="12"/>
          <c:order val="12"/>
          <c:tx>
            <c:strRef>
              <c:f>'ECH 7000287-90 3140-3770A'!$P$1</c:f>
              <c:strCache>
                <c:ptCount val="1"/>
                <c:pt idx="0">
                  <c:v>CH13 - C13</c:v>
                </c:pt>
              </c:strCache>
            </c:strRef>
          </c:tx>
          <c:spPr>
            <a:ln w="349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C-C5BC-4F1D-AA21-4D0C874A792C}"/>
            </c:ext>
          </c:extLst>
        </c:ser>
        <c:ser>
          <c:idx val="13"/>
          <c:order val="13"/>
          <c:tx>
            <c:strRef>
              <c:f>'ECH 7000287-90 3140-3770A'!$Q$1</c:f>
              <c:strCache>
                <c:ptCount val="1"/>
                <c:pt idx="0">
                  <c:v>CH14 - C14</c:v>
                </c:pt>
              </c:strCache>
            </c:strRef>
          </c:tx>
          <c:spPr>
            <a:ln w="349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D-C5BC-4F1D-AA21-4D0C874A792C}"/>
            </c:ext>
          </c:extLst>
        </c:ser>
        <c:ser>
          <c:idx val="14"/>
          <c:order val="14"/>
          <c:tx>
            <c:strRef>
              <c:f>'ECH 7000287-90 3140-3770A'!$R$1</c:f>
              <c:strCache>
                <c:ptCount val="1"/>
                <c:pt idx="0">
                  <c:v>CH15 - B15</c:v>
                </c:pt>
              </c:strCache>
            </c:strRef>
          </c:tx>
          <c:spPr>
            <a:ln w="349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E-C5BC-4F1D-AA21-4D0C874A792C}"/>
            </c:ext>
          </c:extLst>
        </c:ser>
        <c:ser>
          <c:idx val="15"/>
          <c:order val="15"/>
          <c:tx>
            <c:strRef>
              <c:f>'ECH 7000287-90 3140-3770A'!$U$1</c:f>
              <c:strCache>
                <c:ptCount val="1"/>
                <c:pt idx="0">
                  <c:v>CH36 - Current (0,1mV/A)</c:v>
                </c:pt>
              </c:strCache>
            </c:strRef>
          </c:tx>
          <c:spPr>
            <a:ln w="349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F-C5BC-4F1D-AA21-4D0C874A792C}"/>
            </c:ext>
          </c:extLst>
        </c:ser>
        <c:ser>
          <c:idx val="16"/>
          <c:order val="16"/>
          <c:tx>
            <c:strRef>
              <c:f>'ECH 7000287-90 3140-3770A'!$V$1</c:f>
              <c:strCache>
                <c:ptCount val="1"/>
                <c:pt idx="0">
                  <c:v>CH37 - Ambiant 1</c:v>
                </c:pt>
              </c:strCache>
            </c:strRef>
          </c:tx>
          <c:spPr>
            <a:ln w="349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10-C5BC-4F1D-AA21-4D0C874A792C}"/>
            </c:ext>
          </c:extLst>
        </c:ser>
        <c:ser>
          <c:idx val="17"/>
          <c:order val="17"/>
          <c:tx>
            <c:strRef>
              <c:f>'ECH 7000287-90 3140-3770A'!$W$1</c:f>
              <c:strCache>
                <c:ptCount val="1"/>
                <c:pt idx="0">
                  <c:v>CH38 - Ambiant 2</c:v>
                </c:pt>
              </c:strCache>
            </c:strRef>
          </c:tx>
          <c:spPr>
            <a:ln w="349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11-C5BC-4F1D-AA21-4D0C874A792C}"/>
            </c:ext>
          </c:extLst>
        </c:ser>
        <c:ser>
          <c:idx val="18"/>
          <c:order val="18"/>
          <c:tx>
            <c:strRef>
              <c:f>'ECH 7000287-90 3140-3770A'!$X$1</c:f>
              <c:strCache>
                <c:ptCount val="1"/>
                <c:pt idx="0">
                  <c:v>CH39 - Ambiant 3</c:v>
                </c:pt>
              </c:strCache>
            </c:strRef>
          </c:tx>
          <c:spPr>
            <a:ln w="34925" cap="rnd">
              <a:solidFill>
                <a:schemeClr val="accent1">
                  <a:lumMod val="8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12-C5BC-4F1D-AA21-4D0C874A792C}"/>
            </c:ext>
          </c:extLst>
        </c:ser>
        <c:ser>
          <c:idx val="19"/>
          <c:order val="19"/>
          <c:tx>
            <c:strRef>
              <c:f>'ECH 7000287-90 3140-3770A'!$Y$1</c:f>
              <c:strCache>
                <c:ptCount val="1"/>
                <c:pt idx="0">
                  <c:v>CH40 - Huile</c:v>
                </c:pt>
              </c:strCache>
            </c:strRef>
          </c:tx>
          <c:spPr>
            <a:ln w="34925" cap="rnd">
              <a:solidFill>
                <a:schemeClr val="accent2">
                  <a:lumMod val="8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13-C5BC-4F1D-AA21-4D0C874A792C}"/>
            </c:ext>
          </c:extLst>
        </c:ser>
        <c:ser>
          <c:idx val="20"/>
          <c:order val="20"/>
          <c:tx>
            <c:strRef>
              <c:f>'ECH 7000287-90 3140-3770A'!$Z$1</c:f>
              <c:strCache>
                <c:ptCount val="1"/>
                <c:pt idx="0">
                  <c:v>T</c:v>
                </c:pt>
              </c:strCache>
            </c:strRef>
          </c:tx>
          <c:spPr>
            <a:ln w="34925" cap="rnd">
              <a:solidFill>
                <a:schemeClr val="accent3">
                  <a:lumMod val="8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T0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C5BC-4F1D-AA21-4D0C874A792C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r>
                      <a:rPr lang="en-US"/>
                      <a:t>T1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C5BC-4F1D-AA21-4D0C874A792C}"/>
                </c:ext>
              </c:extLst>
            </c:dLbl>
            <c:dLbl>
              <c:idx val="79"/>
              <c:tx>
                <c:rich>
                  <a:bodyPr/>
                  <a:lstStyle/>
                  <a:p>
                    <a:r>
                      <a:rPr lang="en-US"/>
                      <a:t>T2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C5BC-4F1D-AA21-4D0C874A792C}"/>
                </c:ext>
              </c:extLst>
            </c:dLbl>
            <c:dLbl>
              <c:idx val="256"/>
              <c:tx>
                <c:rich>
                  <a:bodyPr/>
                  <a:lstStyle/>
                  <a:p>
                    <a:r>
                      <a:rPr lang="en-US"/>
                      <a:t>T3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9-C5BC-4F1D-AA21-4D0C874A792C}"/>
                </c:ext>
              </c:extLst>
            </c:dLbl>
            <c:dLbl>
              <c:idx val="280"/>
              <c:tx>
                <c:rich>
                  <a:bodyPr/>
                  <a:lstStyle/>
                  <a:p>
                    <a:r>
                      <a:rPr lang="en-US"/>
                      <a:t>T4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C5BC-4F1D-AA21-4D0C874A792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'ECH 7000287-90 3140-3770A'!#REF!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14-C5BC-4F1D-AA21-4D0C874A79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1214176"/>
        <c:axId val="581213848"/>
        <c:extLst>
          <c:ext xmlns:c15="http://schemas.microsoft.com/office/drawing/2012/chart" uri="{02D57815-91ED-43cb-92C2-25804820EDAC}">
            <c15:filteredLineSeries>
              <c15:ser>
                <c:idx val="5"/>
                <c:order val="5"/>
                <c:tx>
                  <c:strRef>
                    <c:extLst>
                      <c:ext uri="{02D57815-91ED-43cb-92C2-25804820EDAC}">
                        <c15:formulaRef>
                          <c15:sqref>'ECH 7000287-90 3140-3770A'!$I$1</c15:sqref>
                        </c15:formulaRef>
                      </c:ext>
                    </c:extLst>
                    <c:strCache>
                      <c:ptCount val="1"/>
                      <c:pt idx="0">
                        <c:v>CH6 - A06</c:v>
                      </c:pt>
                    </c:strCache>
                  </c:strRef>
                </c:tx>
                <c:spPr>
                  <a:ln w="34925" cap="rnd">
                    <a:solidFill>
                      <a:schemeClr val="accent6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'ECH 7000287-90 3140-3770A'!#REF!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>
                  <c:ext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'ECH 7000287-90 3140-3770A'!#REF!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5-C5BC-4F1D-AA21-4D0C874A792C}"/>
                  </c:ext>
                </c:extLst>
              </c15:ser>
            </c15:filteredLineSeries>
          </c:ext>
        </c:extLst>
      </c:lineChart>
      <c:catAx>
        <c:axId val="5812141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1213848"/>
        <c:crosses val="autoZero"/>
        <c:auto val="1"/>
        <c:lblAlgn val="ctr"/>
        <c:lblOffset val="100"/>
        <c:noMultiLvlLbl val="0"/>
      </c:catAx>
      <c:valAx>
        <c:axId val="58121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Temperature (°C)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1214176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466724</xdr:colOff>
      <xdr:row>333</xdr:row>
      <xdr:rowOff>100010</xdr:rowOff>
    </xdr:from>
    <xdr:to>
      <xdr:col>28</xdr:col>
      <xdr:colOff>409574</xdr:colOff>
      <xdr:row>408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087F42E-16BE-4290-801F-88FD3DC3AB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33"/>
  <sheetViews>
    <sheetView tabSelected="1" topLeftCell="A284" zoomScale="78" zoomScaleNormal="78" workbookViewId="0">
      <selection activeCell="AA324" sqref="AA324"/>
    </sheetView>
  </sheetViews>
  <sheetFormatPr baseColWidth="10" defaultRowHeight="15" x14ac:dyDescent="0.25"/>
  <cols>
    <col min="2" max="2" width="26" customWidth="1"/>
    <col min="3" max="3" width="13.5703125" customWidth="1"/>
    <col min="21" max="21" width="11.42578125" style="112"/>
  </cols>
  <sheetData>
    <row r="1" spans="1:27" s="3" customFormat="1" ht="15.75" thickBot="1" x14ac:dyDescent="0.3">
      <c r="A1" s="3" t="s">
        <v>0</v>
      </c>
      <c r="B1" s="3" t="s">
        <v>1</v>
      </c>
      <c r="C1" s="5" t="s">
        <v>2</v>
      </c>
      <c r="D1" s="8" t="s">
        <v>26</v>
      </c>
      <c r="E1" s="9" t="s">
        <v>27</v>
      </c>
      <c r="F1" s="9" t="s">
        <v>28</v>
      </c>
      <c r="G1" s="9" t="s">
        <v>29</v>
      </c>
      <c r="H1" s="9" t="s">
        <v>30</v>
      </c>
      <c r="I1" s="82" t="s">
        <v>31</v>
      </c>
      <c r="J1" s="9" t="s">
        <v>46</v>
      </c>
      <c r="K1" s="121" t="s">
        <v>47</v>
      </c>
      <c r="L1" s="81" t="s">
        <v>5</v>
      </c>
      <c r="M1" s="7" t="s">
        <v>6</v>
      </c>
      <c r="N1" s="7" t="s">
        <v>32</v>
      </c>
      <c r="O1" s="7" t="s">
        <v>45</v>
      </c>
      <c r="P1" s="7" t="s">
        <v>44</v>
      </c>
      <c r="Q1" s="122" t="s">
        <v>43</v>
      </c>
      <c r="R1" s="14" t="s">
        <v>36</v>
      </c>
      <c r="S1" s="15" t="s">
        <v>41</v>
      </c>
      <c r="T1" s="16" t="s">
        <v>42</v>
      </c>
      <c r="U1" s="107" t="s">
        <v>40</v>
      </c>
      <c r="V1" s="17" t="s">
        <v>7</v>
      </c>
      <c r="W1" s="17" t="s">
        <v>8</v>
      </c>
      <c r="X1" s="17" t="s">
        <v>9</v>
      </c>
      <c r="Y1" s="18" t="s">
        <v>10</v>
      </c>
      <c r="Z1" s="6" t="s">
        <v>11</v>
      </c>
    </row>
    <row r="2" spans="1:27" s="3" customFormat="1" x14ac:dyDescent="0.25">
      <c r="A2">
        <v>1</v>
      </c>
      <c r="B2" s="1">
        <v>44355.318206018521</v>
      </c>
      <c r="C2" s="2">
        <v>0</v>
      </c>
      <c r="D2" s="83">
        <v>59.1</v>
      </c>
      <c r="E2" s="84">
        <v>60.7</v>
      </c>
      <c r="F2" s="84">
        <v>61.8</v>
      </c>
      <c r="G2" s="84">
        <v>63.5</v>
      </c>
      <c r="H2" s="84">
        <v>69.599999999999994</v>
      </c>
      <c r="I2" s="84">
        <v>70.5</v>
      </c>
      <c r="J2" s="84">
        <v>73</v>
      </c>
      <c r="K2" s="85">
        <v>76.5</v>
      </c>
      <c r="L2" s="87">
        <v>84.3</v>
      </c>
      <c r="M2" s="88">
        <v>86.8</v>
      </c>
      <c r="N2" s="88">
        <v>87.6</v>
      </c>
      <c r="O2" s="88">
        <v>50.3</v>
      </c>
      <c r="P2" s="88">
        <v>33.6</v>
      </c>
      <c r="Q2" s="89">
        <v>23.6</v>
      </c>
      <c r="R2" s="93">
        <v>45.4</v>
      </c>
      <c r="S2" s="94">
        <v>44.7</v>
      </c>
      <c r="T2" s="95">
        <v>55</v>
      </c>
      <c r="U2" s="108">
        <v>0.01</v>
      </c>
      <c r="V2" s="99">
        <v>22.9</v>
      </c>
      <c r="W2" s="99">
        <v>22.3</v>
      </c>
      <c r="X2" s="99">
        <v>21.6</v>
      </c>
      <c r="Y2" s="100">
        <v>87.1</v>
      </c>
      <c r="Z2" s="3">
        <v>130</v>
      </c>
      <c r="AA2" s="3" t="s">
        <v>24</v>
      </c>
    </row>
    <row r="3" spans="1:27" x14ac:dyDescent="0.25">
      <c r="A3">
        <v>2</v>
      </c>
      <c r="B3" s="1">
        <v>44355.32167824074</v>
      </c>
      <c r="C3" s="2">
        <f>C2+5</f>
        <v>5</v>
      </c>
      <c r="D3" s="12">
        <v>59</v>
      </c>
      <c r="E3" s="13">
        <v>60.6</v>
      </c>
      <c r="F3" s="13">
        <v>61.8</v>
      </c>
      <c r="G3" s="13">
        <v>63.4</v>
      </c>
      <c r="H3" s="13">
        <v>69.599999999999994</v>
      </c>
      <c r="I3" s="13">
        <v>70.400000000000006</v>
      </c>
      <c r="J3" s="13">
        <v>73</v>
      </c>
      <c r="K3" s="86">
        <v>76.5</v>
      </c>
      <c r="L3" s="90">
        <v>84.1</v>
      </c>
      <c r="M3" s="91">
        <v>86.7</v>
      </c>
      <c r="N3" s="91">
        <v>87.5</v>
      </c>
      <c r="O3" s="91">
        <v>50.3</v>
      </c>
      <c r="P3" s="91">
        <v>33.700000000000003</v>
      </c>
      <c r="Q3" s="92">
        <v>23.5</v>
      </c>
      <c r="R3" s="23">
        <v>45.5</v>
      </c>
      <c r="S3" s="24">
        <v>44.4</v>
      </c>
      <c r="T3" s="25">
        <v>55.4</v>
      </c>
      <c r="U3" s="109">
        <v>1.0999999999999999E-2</v>
      </c>
      <c r="V3" s="19">
        <v>22.8</v>
      </c>
      <c r="W3" s="19">
        <v>22.3</v>
      </c>
      <c r="X3" s="19">
        <v>21.5</v>
      </c>
      <c r="Y3" s="20">
        <v>87</v>
      </c>
      <c r="Z3" t="e" cm="1">
        <f t="array" ref="Z3">na</f>
        <v>#NAME?</v>
      </c>
    </row>
    <row r="4" spans="1:27" x14ac:dyDescent="0.25">
      <c r="A4">
        <v>3</v>
      </c>
      <c r="B4" s="1">
        <v>44355.325150462966</v>
      </c>
      <c r="C4" s="2">
        <f t="shared" ref="C4:C67" si="0">C3+5</f>
        <v>10</v>
      </c>
      <c r="D4" s="12">
        <v>59.1</v>
      </c>
      <c r="E4" s="13">
        <v>60.7</v>
      </c>
      <c r="F4" s="13">
        <v>61.8</v>
      </c>
      <c r="G4" s="13">
        <v>63.4</v>
      </c>
      <c r="H4" s="13">
        <v>69.5</v>
      </c>
      <c r="I4" s="13">
        <v>70.400000000000006</v>
      </c>
      <c r="J4" s="13">
        <v>73</v>
      </c>
      <c r="K4" s="86">
        <v>76.5</v>
      </c>
      <c r="L4" s="90">
        <v>84.2</v>
      </c>
      <c r="M4" s="91">
        <v>86.8</v>
      </c>
      <c r="N4" s="91">
        <v>87.5</v>
      </c>
      <c r="O4" s="91">
        <v>50.3</v>
      </c>
      <c r="P4" s="91">
        <v>33.700000000000003</v>
      </c>
      <c r="Q4" s="92">
        <v>23.6</v>
      </c>
      <c r="R4" s="23">
        <v>45.6</v>
      </c>
      <c r="S4" s="24">
        <v>44.2</v>
      </c>
      <c r="T4" s="25">
        <v>55.7</v>
      </c>
      <c r="U4" s="109">
        <v>1.0999999999999999E-2</v>
      </c>
      <c r="V4" s="19">
        <v>22.8</v>
      </c>
      <c r="W4" s="19">
        <v>22.3</v>
      </c>
      <c r="X4" s="19">
        <v>21.6</v>
      </c>
      <c r="Y4" s="20">
        <v>87</v>
      </c>
      <c r="Z4" t="e" cm="1">
        <f t="array" ref="Z4">na</f>
        <v>#NAME?</v>
      </c>
    </row>
    <row r="5" spans="1:27" x14ac:dyDescent="0.25">
      <c r="A5">
        <v>4</v>
      </c>
      <c r="B5" s="1">
        <v>44355.328622685185</v>
      </c>
      <c r="C5" s="2">
        <f t="shared" si="0"/>
        <v>15</v>
      </c>
      <c r="D5" s="12">
        <v>59</v>
      </c>
      <c r="E5" s="13">
        <v>60.6</v>
      </c>
      <c r="F5" s="13">
        <v>61.7</v>
      </c>
      <c r="G5" s="13">
        <v>63.4</v>
      </c>
      <c r="H5" s="13">
        <v>69.7</v>
      </c>
      <c r="I5" s="13">
        <v>70.400000000000006</v>
      </c>
      <c r="J5" s="13">
        <v>73</v>
      </c>
      <c r="K5" s="86">
        <v>76.5</v>
      </c>
      <c r="L5" s="90">
        <v>84.2</v>
      </c>
      <c r="M5" s="91">
        <v>86.8</v>
      </c>
      <c r="N5" s="91">
        <v>87.5</v>
      </c>
      <c r="O5" s="91">
        <v>50.3</v>
      </c>
      <c r="P5" s="91">
        <v>33.700000000000003</v>
      </c>
      <c r="Q5" s="92">
        <v>23.5</v>
      </c>
      <c r="R5" s="23">
        <v>45.6</v>
      </c>
      <c r="S5" s="24">
        <v>44.2</v>
      </c>
      <c r="T5" s="25">
        <v>52.9</v>
      </c>
      <c r="U5" s="109">
        <v>0.01</v>
      </c>
      <c r="V5" s="19">
        <v>22.9</v>
      </c>
      <c r="W5" s="19">
        <v>22.3</v>
      </c>
      <c r="X5" s="19">
        <v>21.6</v>
      </c>
      <c r="Y5" s="20">
        <v>87</v>
      </c>
      <c r="Z5" t="e" cm="1">
        <f t="array" ref="Z5">na</f>
        <v>#NAME?</v>
      </c>
    </row>
    <row r="6" spans="1:27" x14ac:dyDescent="0.25">
      <c r="A6">
        <v>5</v>
      </c>
      <c r="B6" s="1">
        <v>44355.332094907404</v>
      </c>
      <c r="C6" s="2">
        <f t="shared" si="0"/>
        <v>20</v>
      </c>
      <c r="D6" s="12">
        <v>59</v>
      </c>
      <c r="E6" s="13">
        <v>60.6</v>
      </c>
      <c r="F6" s="13">
        <v>61.7</v>
      </c>
      <c r="G6" s="13">
        <v>63.3</v>
      </c>
      <c r="H6" s="13">
        <v>69.7</v>
      </c>
      <c r="I6" s="13">
        <v>70.400000000000006</v>
      </c>
      <c r="J6" s="13">
        <v>73</v>
      </c>
      <c r="K6" s="86">
        <v>76.400000000000006</v>
      </c>
      <c r="L6" s="90">
        <v>84.1</v>
      </c>
      <c r="M6" s="91">
        <v>86.7</v>
      </c>
      <c r="N6" s="91">
        <v>87.5</v>
      </c>
      <c r="O6" s="91">
        <v>50.2</v>
      </c>
      <c r="P6" s="91">
        <v>33.4</v>
      </c>
      <c r="Q6" s="92">
        <v>23.5</v>
      </c>
      <c r="R6" s="23">
        <v>45.6</v>
      </c>
      <c r="S6" s="24">
        <v>44</v>
      </c>
      <c r="T6" s="25">
        <v>52.8</v>
      </c>
      <c r="U6" s="109">
        <v>1.0999999999999999E-2</v>
      </c>
      <c r="V6" s="19">
        <v>22.8</v>
      </c>
      <c r="W6" s="19">
        <v>22.3</v>
      </c>
      <c r="X6" s="19">
        <v>21.5</v>
      </c>
      <c r="Y6" s="20">
        <v>87</v>
      </c>
      <c r="Z6" t="e" cm="1">
        <f t="array" ref="Z6">na</f>
        <v>#NAME?</v>
      </c>
    </row>
    <row r="7" spans="1:27" x14ac:dyDescent="0.25">
      <c r="A7">
        <v>6</v>
      </c>
      <c r="B7" s="1">
        <v>44355.33556712963</v>
      </c>
      <c r="C7" s="2">
        <f t="shared" si="0"/>
        <v>25</v>
      </c>
      <c r="D7" s="12">
        <v>59.1</v>
      </c>
      <c r="E7" s="13">
        <v>60.6</v>
      </c>
      <c r="F7" s="13">
        <v>61.7</v>
      </c>
      <c r="G7" s="13">
        <v>63.4</v>
      </c>
      <c r="H7" s="13">
        <v>69.599999999999994</v>
      </c>
      <c r="I7" s="13">
        <v>70.400000000000006</v>
      </c>
      <c r="J7" s="13">
        <v>73</v>
      </c>
      <c r="K7" s="86">
        <v>76.5</v>
      </c>
      <c r="L7" s="90">
        <v>84</v>
      </c>
      <c r="M7" s="91">
        <v>86.8</v>
      </c>
      <c r="N7" s="91">
        <v>87.5</v>
      </c>
      <c r="O7" s="91">
        <v>50.2</v>
      </c>
      <c r="P7" s="91">
        <v>33.700000000000003</v>
      </c>
      <c r="Q7" s="92">
        <v>23.5</v>
      </c>
      <c r="R7" s="23">
        <v>45.3</v>
      </c>
      <c r="S7" s="24">
        <v>44.2</v>
      </c>
      <c r="T7" s="25">
        <v>52.4</v>
      </c>
      <c r="U7" s="109">
        <v>0.01</v>
      </c>
      <c r="V7" s="19">
        <v>22.9</v>
      </c>
      <c r="W7" s="19">
        <v>22.4</v>
      </c>
      <c r="X7" s="19">
        <v>21.6</v>
      </c>
      <c r="Y7" s="20">
        <v>87</v>
      </c>
      <c r="Z7" t="e" cm="1">
        <f t="array" ref="Z7">na</f>
        <v>#NAME?</v>
      </c>
    </row>
    <row r="8" spans="1:27" x14ac:dyDescent="0.25">
      <c r="A8">
        <v>7</v>
      </c>
      <c r="B8" s="1">
        <v>44355.339039351849</v>
      </c>
      <c r="C8" s="2">
        <f t="shared" si="0"/>
        <v>30</v>
      </c>
      <c r="D8" s="12">
        <v>60.5</v>
      </c>
      <c r="E8" s="13">
        <v>62.4</v>
      </c>
      <c r="F8" s="13">
        <v>63.3</v>
      </c>
      <c r="G8" s="13">
        <v>64.8</v>
      </c>
      <c r="H8" s="13">
        <v>70.599999999999994</v>
      </c>
      <c r="I8" s="13">
        <v>72</v>
      </c>
      <c r="J8" s="13">
        <v>74.599999999999994</v>
      </c>
      <c r="K8" s="86">
        <v>78.3</v>
      </c>
      <c r="L8" s="90">
        <v>85.8</v>
      </c>
      <c r="M8" s="91">
        <v>88.7</v>
      </c>
      <c r="N8" s="91">
        <v>89.4</v>
      </c>
      <c r="O8" s="91">
        <v>54.1</v>
      </c>
      <c r="P8" s="91">
        <v>40.6</v>
      </c>
      <c r="Q8" s="92">
        <v>27.9</v>
      </c>
      <c r="R8" s="23">
        <v>45.6</v>
      </c>
      <c r="S8" s="24">
        <v>44.1</v>
      </c>
      <c r="T8" s="25">
        <v>52.4</v>
      </c>
      <c r="U8" s="109">
        <v>0.317</v>
      </c>
      <c r="V8" s="19">
        <v>22.9</v>
      </c>
      <c r="W8" s="19">
        <v>22.4</v>
      </c>
      <c r="X8" s="19">
        <v>21.6</v>
      </c>
      <c r="Y8" s="20">
        <v>87.1</v>
      </c>
      <c r="Z8" t="e" cm="1">
        <f t="array" ref="Z8">na</f>
        <v>#NAME?</v>
      </c>
    </row>
    <row r="9" spans="1:27" x14ac:dyDescent="0.25">
      <c r="A9">
        <v>8</v>
      </c>
      <c r="B9" s="1">
        <v>44355.342511574076</v>
      </c>
      <c r="C9" s="2">
        <f t="shared" si="0"/>
        <v>35</v>
      </c>
      <c r="D9" s="12">
        <v>62.9</v>
      </c>
      <c r="E9" s="13">
        <v>64.7</v>
      </c>
      <c r="F9" s="13">
        <v>65.400000000000006</v>
      </c>
      <c r="G9" s="13">
        <v>66.8</v>
      </c>
      <c r="H9" s="13">
        <v>72.3</v>
      </c>
      <c r="I9" s="13">
        <v>74.099999999999994</v>
      </c>
      <c r="J9" s="13">
        <v>76.8</v>
      </c>
      <c r="K9" s="86">
        <v>80.3</v>
      </c>
      <c r="L9" s="90">
        <v>87.1</v>
      </c>
      <c r="M9" s="91">
        <v>90</v>
      </c>
      <c r="N9" s="91">
        <v>90.3</v>
      </c>
      <c r="O9" s="91">
        <v>58.3</v>
      </c>
      <c r="P9" s="91">
        <v>47.3</v>
      </c>
      <c r="Q9" s="92">
        <v>33.4</v>
      </c>
      <c r="R9" s="23">
        <v>46.5</v>
      </c>
      <c r="S9" s="24">
        <v>44.3</v>
      </c>
      <c r="T9" s="25">
        <v>53</v>
      </c>
      <c r="U9" s="109">
        <v>0.316</v>
      </c>
      <c r="V9" s="19">
        <v>23</v>
      </c>
      <c r="W9" s="19">
        <v>22.4</v>
      </c>
      <c r="X9" s="19">
        <v>21.7</v>
      </c>
      <c r="Y9" s="20">
        <v>87.1</v>
      </c>
      <c r="Z9" t="e" cm="1">
        <f t="array" ref="Z9">na</f>
        <v>#NAME?</v>
      </c>
    </row>
    <row r="10" spans="1:27" x14ac:dyDescent="0.25">
      <c r="A10">
        <v>9</v>
      </c>
      <c r="B10" s="1">
        <v>44355.345983796295</v>
      </c>
      <c r="C10" s="2">
        <f t="shared" si="0"/>
        <v>40</v>
      </c>
      <c r="D10" s="12">
        <v>64.7</v>
      </c>
      <c r="E10" s="13">
        <v>66.900000000000006</v>
      </c>
      <c r="F10" s="13">
        <v>67.400000000000006</v>
      </c>
      <c r="G10" s="13">
        <v>68.5</v>
      </c>
      <c r="H10" s="13">
        <v>74</v>
      </c>
      <c r="I10" s="13">
        <v>75.900000000000006</v>
      </c>
      <c r="J10" s="13">
        <v>78.8</v>
      </c>
      <c r="K10" s="86">
        <v>82</v>
      </c>
      <c r="L10" s="90">
        <v>88</v>
      </c>
      <c r="M10" s="91">
        <v>90.4</v>
      </c>
      <c r="N10" s="91">
        <v>90.5</v>
      </c>
      <c r="O10" s="91">
        <v>61.5</v>
      </c>
      <c r="P10" s="91">
        <v>51.8</v>
      </c>
      <c r="Q10" s="92">
        <v>38.299999999999997</v>
      </c>
      <c r="R10" s="23">
        <v>47.7</v>
      </c>
      <c r="S10" s="24">
        <v>44.3</v>
      </c>
      <c r="T10" s="25">
        <v>53</v>
      </c>
      <c r="U10" s="109">
        <v>0.315</v>
      </c>
      <c r="V10" s="19">
        <v>22.9</v>
      </c>
      <c r="W10" s="19">
        <v>22.5</v>
      </c>
      <c r="X10" s="19">
        <v>21.7</v>
      </c>
      <c r="Y10" s="20">
        <v>87.1</v>
      </c>
      <c r="Z10" t="e" cm="1">
        <f t="array" ref="Z10">na</f>
        <v>#NAME?</v>
      </c>
    </row>
    <row r="11" spans="1:27" x14ac:dyDescent="0.25">
      <c r="A11">
        <v>10</v>
      </c>
      <c r="B11" s="1">
        <v>44355.349456018521</v>
      </c>
      <c r="C11" s="2">
        <f t="shared" si="0"/>
        <v>45</v>
      </c>
      <c r="D11" s="12">
        <v>66.5</v>
      </c>
      <c r="E11" s="13">
        <v>68.7</v>
      </c>
      <c r="F11" s="13">
        <v>69.099999999999994</v>
      </c>
      <c r="G11" s="13">
        <v>70.099999999999994</v>
      </c>
      <c r="H11" s="13">
        <v>75</v>
      </c>
      <c r="I11" s="13">
        <v>77.599999999999994</v>
      </c>
      <c r="J11" s="13">
        <v>80.5</v>
      </c>
      <c r="K11" s="86">
        <v>83.4</v>
      </c>
      <c r="L11" s="90">
        <v>88.5</v>
      </c>
      <c r="M11" s="91">
        <v>90.4</v>
      </c>
      <c r="N11" s="91">
        <v>90.5</v>
      </c>
      <c r="O11" s="91">
        <v>64</v>
      </c>
      <c r="P11" s="91">
        <v>55.4</v>
      </c>
      <c r="Q11" s="92">
        <v>42.7</v>
      </c>
      <c r="R11" s="23">
        <v>48.6</v>
      </c>
      <c r="S11" s="24">
        <v>44.6</v>
      </c>
      <c r="T11" s="25">
        <v>52.8</v>
      </c>
      <c r="U11" s="109">
        <v>0.315</v>
      </c>
      <c r="V11" s="19">
        <v>23</v>
      </c>
      <c r="W11" s="19">
        <v>22.5</v>
      </c>
      <c r="X11" s="19">
        <v>21.7</v>
      </c>
      <c r="Y11" s="20">
        <v>87.2</v>
      </c>
      <c r="Z11" t="e" cm="1">
        <f t="array" ref="Z11">na</f>
        <v>#NAME?</v>
      </c>
    </row>
    <row r="12" spans="1:27" x14ac:dyDescent="0.25">
      <c r="A12">
        <v>11</v>
      </c>
      <c r="B12" s="1">
        <v>44355.35292824074</v>
      </c>
      <c r="C12" s="2">
        <f t="shared" si="0"/>
        <v>50</v>
      </c>
      <c r="D12" s="12">
        <v>68.099999999999994</v>
      </c>
      <c r="E12" s="13">
        <v>70.400000000000006</v>
      </c>
      <c r="F12" s="13">
        <v>70.599999999999994</v>
      </c>
      <c r="G12" s="13">
        <v>71.400000000000006</v>
      </c>
      <c r="H12" s="13">
        <v>75.599999999999994</v>
      </c>
      <c r="I12" s="13">
        <v>79.099999999999994</v>
      </c>
      <c r="J12" s="13">
        <v>82.3</v>
      </c>
      <c r="K12" s="86">
        <v>85</v>
      </c>
      <c r="L12" s="90">
        <v>89</v>
      </c>
      <c r="M12" s="91">
        <v>90.5</v>
      </c>
      <c r="N12" s="91">
        <v>90.6</v>
      </c>
      <c r="O12" s="91">
        <v>66.2</v>
      </c>
      <c r="P12" s="91">
        <v>58.4</v>
      </c>
      <c r="Q12" s="92">
        <v>46.6</v>
      </c>
      <c r="R12" s="23">
        <v>49.6</v>
      </c>
      <c r="S12" s="24">
        <v>44.9</v>
      </c>
      <c r="T12" s="25">
        <v>52.5</v>
      </c>
      <c r="U12" s="109">
        <v>0.316</v>
      </c>
      <c r="V12" s="19">
        <v>22.9</v>
      </c>
      <c r="W12" s="19">
        <v>22.6</v>
      </c>
      <c r="X12" s="19">
        <v>21.7</v>
      </c>
      <c r="Y12" s="20">
        <v>87.2</v>
      </c>
      <c r="Z12" t="e" cm="1">
        <f t="array" ref="Z12">na</f>
        <v>#NAME?</v>
      </c>
    </row>
    <row r="13" spans="1:27" x14ac:dyDescent="0.25">
      <c r="A13">
        <v>12</v>
      </c>
      <c r="B13" s="1">
        <v>44355.356400462966</v>
      </c>
      <c r="C13" s="2">
        <f t="shared" si="0"/>
        <v>55</v>
      </c>
      <c r="D13" s="12">
        <v>72.3</v>
      </c>
      <c r="E13" s="13">
        <v>73.2</v>
      </c>
      <c r="F13" s="13">
        <v>73.3</v>
      </c>
      <c r="G13" s="13">
        <v>73.2</v>
      </c>
      <c r="H13" s="13">
        <v>74.5</v>
      </c>
      <c r="I13" s="13">
        <v>79</v>
      </c>
      <c r="J13" s="13">
        <v>83.6</v>
      </c>
      <c r="K13" s="86">
        <v>85.7</v>
      </c>
      <c r="L13" s="90">
        <v>89.4</v>
      </c>
      <c r="M13" s="91">
        <v>90.5</v>
      </c>
      <c r="N13" s="91">
        <v>90.6</v>
      </c>
      <c r="O13" s="91">
        <v>68.099999999999994</v>
      </c>
      <c r="P13" s="91">
        <v>60.3</v>
      </c>
      <c r="Q13" s="92">
        <v>50.1</v>
      </c>
      <c r="R13" s="23">
        <v>51.1</v>
      </c>
      <c r="S13" s="24">
        <v>45.9</v>
      </c>
      <c r="T13" s="25">
        <v>51.8</v>
      </c>
      <c r="U13" s="109">
        <v>0.315</v>
      </c>
      <c r="V13" s="19">
        <v>22.9</v>
      </c>
      <c r="W13" s="19">
        <v>22.6</v>
      </c>
      <c r="X13" s="19">
        <v>21.7</v>
      </c>
      <c r="Y13" s="20">
        <v>87.2</v>
      </c>
      <c r="Z13" t="e" cm="1">
        <f t="array" ref="Z13">na</f>
        <v>#NAME?</v>
      </c>
    </row>
    <row r="14" spans="1:27" x14ac:dyDescent="0.25">
      <c r="A14">
        <v>13</v>
      </c>
      <c r="B14" s="1">
        <v>44355.359872685185</v>
      </c>
      <c r="C14" s="2">
        <f t="shared" si="0"/>
        <v>60</v>
      </c>
      <c r="D14" s="12">
        <v>74.599999999999994</v>
      </c>
      <c r="E14" s="13">
        <v>75.5</v>
      </c>
      <c r="F14" s="13">
        <v>75.5</v>
      </c>
      <c r="G14" s="13">
        <v>75.099999999999994</v>
      </c>
      <c r="H14" s="13">
        <v>74.3</v>
      </c>
      <c r="I14" s="13">
        <v>79.400000000000006</v>
      </c>
      <c r="J14" s="13">
        <v>83.8</v>
      </c>
      <c r="K14" s="86">
        <v>85.7</v>
      </c>
      <c r="L14" s="90">
        <v>89.3</v>
      </c>
      <c r="M14" s="91">
        <v>90.6</v>
      </c>
      <c r="N14" s="91">
        <v>90.6</v>
      </c>
      <c r="O14" s="91">
        <v>70.099999999999994</v>
      </c>
      <c r="P14" s="91">
        <v>62.1</v>
      </c>
      <c r="Q14" s="92">
        <v>53.1</v>
      </c>
      <c r="R14" s="23">
        <v>52.4</v>
      </c>
      <c r="S14" s="24">
        <v>47.6</v>
      </c>
      <c r="T14" s="25">
        <v>50.5</v>
      </c>
      <c r="U14" s="109">
        <v>0.31900000000000001</v>
      </c>
      <c r="V14" s="19">
        <v>22.9</v>
      </c>
      <c r="W14" s="19">
        <v>22.6</v>
      </c>
      <c r="X14" s="19">
        <v>21.6</v>
      </c>
      <c r="Y14" s="20">
        <v>87.2</v>
      </c>
      <c r="Z14" t="e" cm="1">
        <f t="array" ref="Z14">na</f>
        <v>#NAME?</v>
      </c>
    </row>
    <row r="15" spans="1:27" x14ac:dyDescent="0.25">
      <c r="A15">
        <v>14</v>
      </c>
      <c r="B15" s="1">
        <v>44355.363344907404</v>
      </c>
      <c r="C15" s="2">
        <f t="shared" si="0"/>
        <v>65</v>
      </c>
      <c r="D15" s="12">
        <v>76.5</v>
      </c>
      <c r="E15" s="13">
        <v>77.5</v>
      </c>
      <c r="F15" s="13">
        <v>77.400000000000006</v>
      </c>
      <c r="G15" s="13">
        <v>76.8</v>
      </c>
      <c r="H15" s="13">
        <v>75.3</v>
      </c>
      <c r="I15" s="13">
        <v>80.400000000000006</v>
      </c>
      <c r="J15" s="13">
        <v>84.1</v>
      </c>
      <c r="K15" s="86">
        <v>86.1</v>
      </c>
      <c r="L15" s="90">
        <v>89.5</v>
      </c>
      <c r="M15" s="91">
        <v>90.7</v>
      </c>
      <c r="N15" s="91">
        <v>90.7</v>
      </c>
      <c r="O15" s="91">
        <v>72.2</v>
      </c>
      <c r="P15" s="91">
        <v>63.2</v>
      </c>
      <c r="Q15" s="92">
        <v>55.6</v>
      </c>
      <c r="R15" s="23">
        <v>53.9</v>
      </c>
      <c r="S15" s="24">
        <v>48.9</v>
      </c>
      <c r="T15" s="25">
        <v>52.9</v>
      </c>
      <c r="U15" s="109">
        <v>0.317</v>
      </c>
      <c r="V15" s="19">
        <v>23</v>
      </c>
      <c r="W15" s="19">
        <v>22.7</v>
      </c>
      <c r="X15" s="19">
        <v>21.7</v>
      </c>
      <c r="Y15" s="20">
        <v>87.3</v>
      </c>
      <c r="Z15" t="e" cm="1">
        <f t="array" ref="Z15">na</f>
        <v>#NAME?</v>
      </c>
    </row>
    <row r="16" spans="1:27" x14ac:dyDescent="0.25">
      <c r="A16">
        <v>15</v>
      </c>
      <c r="B16" s="1">
        <v>44355.36681712963</v>
      </c>
      <c r="C16" s="2">
        <f t="shared" si="0"/>
        <v>70</v>
      </c>
      <c r="D16" s="12">
        <v>78.2</v>
      </c>
      <c r="E16" s="13">
        <v>79.099999999999994</v>
      </c>
      <c r="F16" s="13">
        <v>78.900000000000006</v>
      </c>
      <c r="G16" s="13">
        <v>78.2</v>
      </c>
      <c r="H16" s="13">
        <v>76.099999999999994</v>
      </c>
      <c r="I16" s="13">
        <v>81.3</v>
      </c>
      <c r="J16" s="13">
        <v>84.6</v>
      </c>
      <c r="K16" s="86">
        <v>86.5</v>
      </c>
      <c r="L16" s="90">
        <v>89.6</v>
      </c>
      <c r="M16" s="91">
        <v>90.7</v>
      </c>
      <c r="N16" s="91">
        <v>90.8</v>
      </c>
      <c r="O16" s="91">
        <v>74</v>
      </c>
      <c r="P16" s="91">
        <v>64.5</v>
      </c>
      <c r="Q16" s="92">
        <v>57.6</v>
      </c>
      <c r="R16" s="23">
        <v>54.9</v>
      </c>
      <c r="S16" s="24">
        <v>50.2</v>
      </c>
      <c r="T16" s="25">
        <v>50.7</v>
      </c>
      <c r="U16" s="109">
        <v>0.317</v>
      </c>
      <c r="V16" s="19">
        <v>23</v>
      </c>
      <c r="W16" s="19">
        <v>22.7</v>
      </c>
      <c r="X16" s="19">
        <v>21.7</v>
      </c>
      <c r="Y16" s="20">
        <v>87.4</v>
      </c>
      <c r="Z16" t="e" cm="1">
        <f t="array" ref="Z16">na</f>
        <v>#NAME?</v>
      </c>
    </row>
    <row r="17" spans="1:26" x14ac:dyDescent="0.25">
      <c r="A17">
        <v>16</v>
      </c>
      <c r="B17" s="1">
        <v>44355.370289351849</v>
      </c>
      <c r="C17" s="2">
        <f t="shared" si="0"/>
        <v>75</v>
      </c>
      <c r="D17" s="12">
        <v>79.7</v>
      </c>
      <c r="E17" s="13">
        <v>80.5</v>
      </c>
      <c r="F17" s="13">
        <v>80.3</v>
      </c>
      <c r="G17" s="13">
        <v>79.5</v>
      </c>
      <c r="H17" s="13">
        <v>76.8</v>
      </c>
      <c r="I17" s="13">
        <v>82.2</v>
      </c>
      <c r="J17" s="13">
        <v>85.2</v>
      </c>
      <c r="K17" s="86">
        <v>87</v>
      </c>
      <c r="L17" s="90">
        <v>89.8</v>
      </c>
      <c r="M17" s="91">
        <v>90.8</v>
      </c>
      <c r="N17" s="91">
        <v>90.8</v>
      </c>
      <c r="O17" s="91">
        <v>75.5</v>
      </c>
      <c r="P17" s="91">
        <v>65</v>
      </c>
      <c r="Q17" s="92">
        <v>59.2</v>
      </c>
      <c r="R17" s="23">
        <v>56.1</v>
      </c>
      <c r="S17" s="24">
        <v>50.9</v>
      </c>
      <c r="T17" s="25">
        <v>51.8</v>
      </c>
      <c r="U17" s="109">
        <v>0.317</v>
      </c>
      <c r="V17" s="19">
        <v>22.9</v>
      </c>
      <c r="W17" s="19">
        <v>22.7</v>
      </c>
      <c r="X17" s="19">
        <v>21.7</v>
      </c>
      <c r="Y17" s="20">
        <v>87.4</v>
      </c>
      <c r="Z17" t="e" cm="1">
        <f t="array" ref="Z17">na</f>
        <v>#NAME?</v>
      </c>
    </row>
    <row r="18" spans="1:26" x14ac:dyDescent="0.25">
      <c r="A18">
        <v>17</v>
      </c>
      <c r="B18" s="1">
        <v>44355.373761574076</v>
      </c>
      <c r="C18" s="2">
        <f t="shared" si="0"/>
        <v>80</v>
      </c>
      <c r="D18" s="12">
        <v>81.099999999999994</v>
      </c>
      <c r="E18" s="13">
        <v>82</v>
      </c>
      <c r="F18" s="13">
        <v>81.7</v>
      </c>
      <c r="G18" s="13">
        <v>80.8</v>
      </c>
      <c r="H18" s="13">
        <v>77.900000000000006</v>
      </c>
      <c r="I18" s="13">
        <v>83.1</v>
      </c>
      <c r="J18" s="13">
        <v>85.9</v>
      </c>
      <c r="K18" s="86">
        <v>87.4</v>
      </c>
      <c r="L18" s="90">
        <v>89.9</v>
      </c>
      <c r="M18" s="91">
        <v>91</v>
      </c>
      <c r="N18" s="91">
        <v>90.8</v>
      </c>
      <c r="O18" s="91">
        <v>77</v>
      </c>
      <c r="P18" s="91">
        <v>66.7</v>
      </c>
      <c r="Q18" s="92">
        <v>60.7</v>
      </c>
      <c r="R18" s="23">
        <v>56.9</v>
      </c>
      <c r="S18" s="24">
        <v>52.4</v>
      </c>
      <c r="T18" s="25">
        <v>51.4</v>
      </c>
      <c r="U18" s="109">
        <v>0.31900000000000001</v>
      </c>
      <c r="V18" s="19">
        <v>23</v>
      </c>
      <c r="W18" s="19">
        <v>22.8</v>
      </c>
      <c r="X18" s="19">
        <v>21.7</v>
      </c>
      <c r="Y18" s="20">
        <v>87.5</v>
      </c>
      <c r="Z18" t="e" cm="1">
        <f t="array" ref="Z18">na</f>
        <v>#NAME?</v>
      </c>
    </row>
    <row r="19" spans="1:26" x14ac:dyDescent="0.25">
      <c r="A19">
        <v>18</v>
      </c>
      <c r="B19" s="1">
        <v>44355.377233796295</v>
      </c>
      <c r="C19" s="2">
        <f t="shared" si="0"/>
        <v>85</v>
      </c>
      <c r="D19" s="12">
        <v>82.4</v>
      </c>
      <c r="E19" s="13">
        <v>83.2</v>
      </c>
      <c r="F19" s="13">
        <v>82.9</v>
      </c>
      <c r="G19" s="13">
        <v>81.900000000000006</v>
      </c>
      <c r="H19" s="13">
        <v>78.8</v>
      </c>
      <c r="I19" s="13">
        <v>83.8</v>
      </c>
      <c r="J19" s="13">
        <v>86.5</v>
      </c>
      <c r="K19" s="86">
        <v>87.9</v>
      </c>
      <c r="L19" s="90">
        <v>90.1</v>
      </c>
      <c r="M19" s="91">
        <v>90.8</v>
      </c>
      <c r="N19" s="91">
        <v>90.8</v>
      </c>
      <c r="O19" s="91">
        <v>78.400000000000006</v>
      </c>
      <c r="P19" s="91">
        <v>66.599999999999994</v>
      </c>
      <c r="Q19" s="92">
        <v>61.7</v>
      </c>
      <c r="R19" s="23">
        <v>58</v>
      </c>
      <c r="S19" s="24">
        <v>53.2</v>
      </c>
      <c r="T19" s="25">
        <v>52.3</v>
      </c>
      <c r="U19" s="109">
        <v>0.31900000000000001</v>
      </c>
      <c r="V19" s="19">
        <v>22.9</v>
      </c>
      <c r="W19" s="19">
        <v>22.9</v>
      </c>
      <c r="X19" s="19">
        <v>21.6</v>
      </c>
      <c r="Y19" s="20">
        <v>87.5</v>
      </c>
      <c r="Z19" t="e" cm="1">
        <f t="array" ref="Z19">na</f>
        <v>#NAME?</v>
      </c>
    </row>
    <row r="20" spans="1:26" x14ac:dyDescent="0.25">
      <c r="A20">
        <v>19</v>
      </c>
      <c r="B20" s="1">
        <v>44355.380706018521</v>
      </c>
      <c r="C20" s="2">
        <f t="shared" si="0"/>
        <v>90</v>
      </c>
      <c r="D20" s="12">
        <v>83.5</v>
      </c>
      <c r="E20" s="13">
        <v>84.3</v>
      </c>
      <c r="F20" s="13">
        <v>84</v>
      </c>
      <c r="G20" s="13">
        <v>83</v>
      </c>
      <c r="H20" s="13">
        <v>79.8</v>
      </c>
      <c r="I20" s="13">
        <v>84.6</v>
      </c>
      <c r="J20" s="13">
        <v>87.1</v>
      </c>
      <c r="K20" s="86">
        <v>88.4</v>
      </c>
      <c r="L20" s="90">
        <v>90.4</v>
      </c>
      <c r="M20" s="91">
        <v>91</v>
      </c>
      <c r="N20" s="91">
        <v>91</v>
      </c>
      <c r="O20" s="91">
        <v>79.8</v>
      </c>
      <c r="P20" s="91">
        <v>67.599999999999994</v>
      </c>
      <c r="Q20" s="92">
        <v>62.7</v>
      </c>
      <c r="R20" s="23">
        <v>58.9</v>
      </c>
      <c r="S20" s="24">
        <v>54.2</v>
      </c>
      <c r="T20" s="25">
        <v>54.1</v>
      </c>
      <c r="U20" s="109">
        <v>0.318</v>
      </c>
      <c r="V20" s="19">
        <v>22.9</v>
      </c>
      <c r="W20" s="19">
        <v>22.9</v>
      </c>
      <c r="X20" s="19">
        <v>21.6</v>
      </c>
      <c r="Y20" s="20">
        <v>87.5</v>
      </c>
      <c r="Z20" t="e" cm="1">
        <f t="array" ref="Z20">na</f>
        <v>#NAME?</v>
      </c>
    </row>
    <row r="21" spans="1:26" x14ac:dyDescent="0.25">
      <c r="A21">
        <v>20</v>
      </c>
      <c r="B21" s="1">
        <v>44355.38417824074</v>
      </c>
      <c r="C21" s="2">
        <f t="shared" si="0"/>
        <v>95</v>
      </c>
      <c r="D21" s="12">
        <v>84.6</v>
      </c>
      <c r="E21" s="13">
        <v>85.3</v>
      </c>
      <c r="F21" s="13">
        <v>85</v>
      </c>
      <c r="G21" s="13">
        <v>84</v>
      </c>
      <c r="H21" s="13">
        <v>80.599999999999994</v>
      </c>
      <c r="I21" s="13">
        <v>85.3</v>
      </c>
      <c r="J21" s="13">
        <v>87.6</v>
      </c>
      <c r="K21" s="86">
        <v>88.8</v>
      </c>
      <c r="L21" s="90">
        <v>90.5</v>
      </c>
      <c r="M21" s="91">
        <v>91</v>
      </c>
      <c r="N21" s="91">
        <v>91.1</v>
      </c>
      <c r="O21" s="91">
        <v>80.900000000000006</v>
      </c>
      <c r="P21" s="91">
        <v>68.8</v>
      </c>
      <c r="Q21" s="92">
        <v>63.5</v>
      </c>
      <c r="R21" s="23">
        <v>59.5</v>
      </c>
      <c r="S21" s="24">
        <v>55.2</v>
      </c>
      <c r="T21" s="25">
        <v>53.4</v>
      </c>
      <c r="U21" s="109">
        <v>0.32</v>
      </c>
      <c r="V21" s="19">
        <v>22.9</v>
      </c>
      <c r="W21" s="19">
        <v>23</v>
      </c>
      <c r="X21" s="19">
        <v>21.7</v>
      </c>
      <c r="Y21" s="20">
        <v>87.6</v>
      </c>
      <c r="Z21" t="e" cm="1">
        <f t="array" ref="Z21">na</f>
        <v>#NAME?</v>
      </c>
    </row>
    <row r="22" spans="1:26" x14ac:dyDescent="0.25">
      <c r="A22">
        <v>21</v>
      </c>
      <c r="B22" s="1">
        <v>44355.387650462966</v>
      </c>
      <c r="C22" s="2">
        <f t="shared" si="0"/>
        <v>100</v>
      </c>
      <c r="D22" s="12">
        <v>85.5</v>
      </c>
      <c r="E22" s="13">
        <v>86.2</v>
      </c>
      <c r="F22" s="13">
        <v>85.8</v>
      </c>
      <c r="G22" s="13">
        <v>84.7</v>
      </c>
      <c r="H22" s="13">
        <v>81.400000000000006</v>
      </c>
      <c r="I22" s="13">
        <v>85.9</v>
      </c>
      <c r="J22" s="13">
        <v>88.1</v>
      </c>
      <c r="K22" s="86">
        <v>89.1</v>
      </c>
      <c r="L22" s="90">
        <v>90.5</v>
      </c>
      <c r="M22" s="91">
        <v>91.2</v>
      </c>
      <c r="N22" s="91">
        <v>90.8</v>
      </c>
      <c r="O22" s="91">
        <v>82.1</v>
      </c>
      <c r="P22" s="91">
        <v>68.599999999999994</v>
      </c>
      <c r="Q22" s="92">
        <v>64.099999999999994</v>
      </c>
      <c r="R22" s="23">
        <v>60.1</v>
      </c>
      <c r="S22" s="24">
        <v>55.9</v>
      </c>
      <c r="T22" s="25">
        <v>52.8</v>
      </c>
      <c r="U22" s="109">
        <v>0.31900000000000001</v>
      </c>
      <c r="V22" s="19">
        <v>22.9</v>
      </c>
      <c r="W22" s="19">
        <v>23</v>
      </c>
      <c r="X22" s="19">
        <v>21.6</v>
      </c>
      <c r="Y22" s="20">
        <v>87.6</v>
      </c>
      <c r="Z22" t="e" cm="1">
        <f t="array" ref="Z22">na</f>
        <v>#NAME?</v>
      </c>
    </row>
    <row r="23" spans="1:26" x14ac:dyDescent="0.25">
      <c r="A23">
        <v>22</v>
      </c>
      <c r="B23" s="1">
        <v>44355.391122685185</v>
      </c>
      <c r="C23" s="2">
        <f t="shared" si="0"/>
        <v>105</v>
      </c>
      <c r="D23" s="12">
        <v>86.4</v>
      </c>
      <c r="E23" s="13">
        <v>87.1</v>
      </c>
      <c r="F23" s="13">
        <v>86.6</v>
      </c>
      <c r="G23" s="13">
        <v>85.5</v>
      </c>
      <c r="H23" s="13">
        <v>82.1</v>
      </c>
      <c r="I23" s="13">
        <v>86.5</v>
      </c>
      <c r="J23" s="13">
        <v>88.6</v>
      </c>
      <c r="K23" s="86">
        <v>89.5</v>
      </c>
      <c r="L23" s="90">
        <v>90.8</v>
      </c>
      <c r="M23" s="91">
        <v>91.3</v>
      </c>
      <c r="N23" s="91">
        <v>91.1</v>
      </c>
      <c r="O23" s="91">
        <v>83</v>
      </c>
      <c r="P23" s="91">
        <v>69.5</v>
      </c>
      <c r="Q23" s="92">
        <v>64.599999999999994</v>
      </c>
      <c r="R23" s="23">
        <v>60.9</v>
      </c>
      <c r="S23" s="24">
        <v>56.6</v>
      </c>
      <c r="T23" s="25">
        <v>53.4</v>
      </c>
      <c r="U23" s="109">
        <v>0.31900000000000001</v>
      </c>
      <c r="V23" s="19">
        <v>22.9</v>
      </c>
      <c r="W23" s="19">
        <v>23</v>
      </c>
      <c r="X23" s="19">
        <v>21.6</v>
      </c>
      <c r="Y23" s="20">
        <v>87.7</v>
      </c>
      <c r="Z23" t="e" cm="1">
        <f t="array" ref="Z23">na</f>
        <v>#NAME?</v>
      </c>
    </row>
    <row r="24" spans="1:26" x14ac:dyDescent="0.25">
      <c r="A24">
        <v>23</v>
      </c>
      <c r="B24" s="1">
        <v>44355.394594907404</v>
      </c>
      <c r="C24" s="2">
        <f t="shared" si="0"/>
        <v>110</v>
      </c>
      <c r="D24" s="12">
        <v>87.1</v>
      </c>
      <c r="E24" s="13">
        <v>87.9</v>
      </c>
      <c r="F24" s="13">
        <v>87.4</v>
      </c>
      <c r="G24" s="13">
        <v>86.2</v>
      </c>
      <c r="H24" s="13">
        <v>82.8</v>
      </c>
      <c r="I24" s="13">
        <v>87.1</v>
      </c>
      <c r="J24" s="13">
        <v>89.1</v>
      </c>
      <c r="K24" s="86">
        <v>89.9</v>
      </c>
      <c r="L24" s="90">
        <v>91</v>
      </c>
      <c r="M24" s="91">
        <v>91.3</v>
      </c>
      <c r="N24" s="91">
        <v>91.2</v>
      </c>
      <c r="O24" s="91">
        <v>83.9</v>
      </c>
      <c r="P24" s="91">
        <v>70</v>
      </c>
      <c r="Q24" s="92">
        <v>65.099999999999994</v>
      </c>
      <c r="R24" s="23">
        <v>61.5</v>
      </c>
      <c r="S24" s="24">
        <v>57.2</v>
      </c>
      <c r="T24" s="25">
        <v>53.7</v>
      </c>
      <c r="U24" s="109">
        <v>0.31900000000000001</v>
      </c>
      <c r="V24" s="19">
        <v>22.9</v>
      </c>
      <c r="W24" s="19">
        <v>23.1</v>
      </c>
      <c r="X24" s="19">
        <v>21.6</v>
      </c>
      <c r="Y24" s="20">
        <v>87.8</v>
      </c>
      <c r="Z24" t="e" cm="1">
        <f t="array" ref="Z24">na</f>
        <v>#NAME?</v>
      </c>
    </row>
    <row r="25" spans="1:26" x14ac:dyDescent="0.25">
      <c r="A25">
        <v>24</v>
      </c>
      <c r="B25" s="1">
        <v>44355.39806712963</v>
      </c>
      <c r="C25" s="2">
        <f t="shared" si="0"/>
        <v>115</v>
      </c>
      <c r="D25" s="12">
        <v>87.8</v>
      </c>
      <c r="E25" s="13">
        <v>88.5</v>
      </c>
      <c r="F25" s="13">
        <v>88</v>
      </c>
      <c r="G25" s="13">
        <v>86.8</v>
      </c>
      <c r="H25" s="13">
        <v>83.3</v>
      </c>
      <c r="I25" s="13">
        <v>87.5</v>
      </c>
      <c r="J25" s="13">
        <v>89.4</v>
      </c>
      <c r="K25" s="86">
        <v>90.1</v>
      </c>
      <c r="L25" s="90">
        <v>91</v>
      </c>
      <c r="M25" s="91">
        <v>91.3</v>
      </c>
      <c r="N25" s="91">
        <v>91.1</v>
      </c>
      <c r="O25" s="91">
        <v>84.7</v>
      </c>
      <c r="P25" s="91">
        <v>69.7</v>
      </c>
      <c r="Q25" s="92">
        <v>65.5</v>
      </c>
      <c r="R25" s="23">
        <v>62.2</v>
      </c>
      <c r="S25" s="24">
        <v>57.7</v>
      </c>
      <c r="T25" s="25">
        <v>55.2</v>
      </c>
      <c r="U25" s="109">
        <v>0.31900000000000001</v>
      </c>
      <c r="V25" s="19">
        <v>22.8</v>
      </c>
      <c r="W25" s="19">
        <v>23</v>
      </c>
      <c r="X25" s="19">
        <v>21.6</v>
      </c>
      <c r="Y25" s="20">
        <v>87.8</v>
      </c>
      <c r="Z25" t="e" cm="1">
        <f t="array" ref="Z25">na</f>
        <v>#NAME?</v>
      </c>
    </row>
    <row r="26" spans="1:26" x14ac:dyDescent="0.25">
      <c r="A26">
        <v>25</v>
      </c>
      <c r="B26" s="1">
        <v>44355.401539351849</v>
      </c>
      <c r="C26" s="2">
        <f t="shared" si="0"/>
        <v>120</v>
      </c>
      <c r="D26" s="12">
        <v>88.4</v>
      </c>
      <c r="E26" s="13">
        <v>89.1</v>
      </c>
      <c r="F26" s="13">
        <v>88.6</v>
      </c>
      <c r="G26" s="13">
        <v>87.4</v>
      </c>
      <c r="H26" s="13">
        <v>83.8</v>
      </c>
      <c r="I26" s="13">
        <v>88</v>
      </c>
      <c r="J26" s="13">
        <v>89.8</v>
      </c>
      <c r="K26" s="86">
        <v>90.4</v>
      </c>
      <c r="L26" s="90">
        <v>91</v>
      </c>
      <c r="M26" s="91">
        <v>91.3</v>
      </c>
      <c r="N26" s="91">
        <v>91.2</v>
      </c>
      <c r="O26" s="91">
        <v>85.3</v>
      </c>
      <c r="P26" s="91">
        <v>70.099999999999994</v>
      </c>
      <c r="Q26" s="92">
        <v>65.900000000000006</v>
      </c>
      <c r="R26" s="23">
        <v>62.5</v>
      </c>
      <c r="S26" s="24">
        <v>58.2</v>
      </c>
      <c r="T26" s="25">
        <v>53.9</v>
      </c>
      <c r="U26" s="109">
        <v>0.317</v>
      </c>
      <c r="V26" s="19">
        <v>22.9</v>
      </c>
      <c r="W26" s="19">
        <v>23.1</v>
      </c>
      <c r="X26" s="19">
        <v>21.6</v>
      </c>
      <c r="Y26" s="20">
        <v>87.9</v>
      </c>
      <c r="Z26" t="e" cm="1">
        <f t="array" ref="Z26">na</f>
        <v>#NAME?</v>
      </c>
    </row>
    <row r="27" spans="1:26" x14ac:dyDescent="0.25">
      <c r="A27">
        <v>26</v>
      </c>
      <c r="B27" s="1">
        <v>44355.405011574076</v>
      </c>
      <c r="C27" s="2">
        <f t="shared" si="0"/>
        <v>125</v>
      </c>
      <c r="D27" s="12">
        <v>88.9</v>
      </c>
      <c r="E27" s="13">
        <v>89.6</v>
      </c>
      <c r="F27" s="13">
        <v>89.1</v>
      </c>
      <c r="G27" s="13">
        <v>87.9</v>
      </c>
      <c r="H27" s="13">
        <v>84.2</v>
      </c>
      <c r="I27" s="13">
        <v>88.4</v>
      </c>
      <c r="J27" s="13">
        <v>90.1</v>
      </c>
      <c r="K27" s="86">
        <v>90.6</v>
      </c>
      <c r="L27" s="90">
        <v>91.1</v>
      </c>
      <c r="M27" s="91">
        <v>91.4</v>
      </c>
      <c r="N27" s="91">
        <v>91.1</v>
      </c>
      <c r="O27" s="91">
        <v>86</v>
      </c>
      <c r="P27" s="91">
        <v>71.3</v>
      </c>
      <c r="Q27" s="92">
        <v>66.099999999999994</v>
      </c>
      <c r="R27" s="23">
        <v>62.9</v>
      </c>
      <c r="S27" s="24">
        <v>59.1</v>
      </c>
      <c r="T27" s="25">
        <v>53.7</v>
      </c>
      <c r="U27" s="109">
        <v>0.317</v>
      </c>
      <c r="V27" s="19">
        <v>22.9</v>
      </c>
      <c r="W27" s="19">
        <v>23.1</v>
      </c>
      <c r="X27" s="19">
        <v>21.6</v>
      </c>
      <c r="Y27" s="20">
        <v>87.9</v>
      </c>
      <c r="Z27" t="e" cm="1">
        <f t="array" ref="Z27">na</f>
        <v>#NAME?</v>
      </c>
    </row>
    <row r="28" spans="1:26" x14ac:dyDescent="0.25">
      <c r="A28">
        <v>27</v>
      </c>
      <c r="B28" s="1">
        <v>44355.408483796295</v>
      </c>
      <c r="C28" s="2">
        <f t="shared" si="0"/>
        <v>130</v>
      </c>
      <c r="D28" s="12">
        <v>89.4</v>
      </c>
      <c r="E28" s="13">
        <v>90.1</v>
      </c>
      <c r="F28" s="13">
        <v>89.5</v>
      </c>
      <c r="G28" s="13">
        <v>88.3</v>
      </c>
      <c r="H28" s="13">
        <v>84.5</v>
      </c>
      <c r="I28" s="13">
        <v>88.7</v>
      </c>
      <c r="J28" s="13">
        <v>90.4</v>
      </c>
      <c r="K28" s="86">
        <v>90.8</v>
      </c>
      <c r="L28" s="90">
        <v>91.2</v>
      </c>
      <c r="M28" s="91">
        <v>91.3</v>
      </c>
      <c r="N28" s="91">
        <v>91.3</v>
      </c>
      <c r="O28" s="91">
        <v>86.5</v>
      </c>
      <c r="P28" s="91">
        <v>70.900000000000006</v>
      </c>
      <c r="Q28" s="92">
        <v>66.3</v>
      </c>
      <c r="R28" s="23">
        <v>63.5</v>
      </c>
      <c r="S28" s="24">
        <v>59.5</v>
      </c>
      <c r="T28" s="25">
        <v>54.2</v>
      </c>
      <c r="U28" s="109">
        <v>0.31900000000000001</v>
      </c>
      <c r="V28" s="19">
        <v>22.8</v>
      </c>
      <c r="W28" s="19">
        <v>23.1</v>
      </c>
      <c r="X28" s="19">
        <v>21.5</v>
      </c>
      <c r="Y28" s="20">
        <v>87.9</v>
      </c>
      <c r="Z28" t="e" cm="1">
        <f t="array" ref="Z28">na</f>
        <v>#NAME?</v>
      </c>
    </row>
    <row r="29" spans="1:26" x14ac:dyDescent="0.25">
      <c r="A29">
        <v>28</v>
      </c>
      <c r="B29" s="1">
        <v>44355.411956018521</v>
      </c>
      <c r="C29" s="2">
        <f t="shared" si="0"/>
        <v>135</v>
      </c>
      <c r="D29" s="12">
        <v>89.9</v>
      </c>
      <c r="E29" s="13">
        <v>90.6</v>
      </c>
      <c r="F29" s="13">
        <v>90</v>
      </c>
      <c r="G29" s="13">
        <v>88.8</v>
      </c>
      <c r="H29" s="13">
        <v>84.9</v>
      </c>
      <c r="I29" s="13">
        <v>89.1</v>
      </c>
      <c r="J29" s="13">
        <v>90.7</v>
      </c>
      <c r="K29" s="86">
        <v>91.1</v>
      </c>
      <c r="L29" s="90">
        <v>91.3</v>
      </c>
      <c r="M29" s="91">
        <v>91.5</v>
      </c>
      <c r="N29" s="91">
        <v>91.4</v>
      </c>
      <c r="O29" s="91">
        <v>86.9</v>
      </c>
      <c r="P29" s="91">
        <v>71</v>
      </c>
      <c r="Q29" s="92">
        <v>66.599999999999994</v>
      </c>
      <c r="R29" s="23">
        <v>63.9</v>
      </c>
      <c r="S29" s="24">
        <v>59.9</v>
      </c>
      <c r="T29" s="25">
        <v>54.3</v>
      </c>
      <c r="U29" s="109">
        <v>0.317</v>
      </c>
      <c r="V29" s="19">
        <v>22.9</v>
      </c>
      <c r="W29" s="19">
        <v>23.1</v>
      </c>
      <c r="X29" s="19">
        <v>21.6</v>
      </c>
      <c r="Y29" s="20">
        <v>88</v>
      </c>
      <c r="Z29" t="e" cm="1">
        <f t="array" ref="Z29">na</f>
        <v>#NAME?</v>
      </c>
    </row>
    <row r="30" spans="1:26" x14ac:dyDescent="0.25">
      <c r="A30">
        <v>29</v>
      </c>
      <c r="B30" s="1">
        <v>44355.41542824074</v>
      </c>
      <c r="C30" s="2">
        <f t="shared" si="0"/>
        <v>140</v>
      </c>
      <c r="D30" s="12">
        <v>90.3</v>
      </c>
      <c r="E30" s="13">
        <v>90.9</v>
      </c>
      <c r="F30" s="13">
        <v>90.3</v>
      </c>
      <c r="G30" s="13">
        <v>89.1</v>
      </c>
      <c r="H30" s="13">
        <v>85.2</v>
      </c>
      <c r="I30" s="13">
        <v>89.3</v>
      </c>
      <c r="J30" s="13">
        <v>90.9</v>
      </c>
      <c r="K30" s="86">
        <v>91.2</v>
      </c>
      <c r="L30" s="90">
        <v>91.4</v>
      </c>
      <c r="M30" s="91">
        <v>91.4</v>
      </c>
      <c r="N30" s="91">
        <v>91.3</v>
      </c>
      <c r="O30" s="91">
        <v>87.3</v>
      </c>
      <c r="P30" s="91">
        <v>71.2</v>
      </c>
      <c r="Q30" s="92">
        <v>66.8</v>
      </c>
      <c r="R30" s="23">
        <v>64</v>
      </c>
      <c r="S30" s="24">
        <v>59.8</v>
      </c>
      <c r="T30" s="25">
        <v>54.3</v>
      </c>
      <c r="U30" s="109">
        <v>0.31900000000000001</v>
      </c>
      <c r="V30" s="19">
        <v>22.8</v>
      </c>
      <c r="W30" s="19">
        <v>23.1</v>
      </c>
      <c r="X30" s="19">
        <v>21.5</v>
      </c>
      <c r="Y30" s="20">
        <v>88</v>
      </c>
      <c r="Z30" t="e" cm="1">
        <f t="array" ref="Z30">na</f>
        <v>#NAME?</v>
      </c>
    </row>
    <row r="31" spans="1:26" x14ac:dyDescent="0.25">
      <c r="A31">
        <v>30</v>
      </c>
      <c r="B31" s="1">
        <v>44355.418900462966</v>
      </c>
      <c r="C31" s="2">
        <f t="shared" si="0"/>
        <v>145</v>
      </c>
      <c r="D31" s="12">
        <v>90.6</v>
      </c>
      <c r="E31" s="13">
        <v>91.3</v>
      </c>
      <c r="F31" s="13">
        <v>90.8</v>
      </c>
      <c r="G31" s="13">
        <v>89.5</v>
      </c>
      <c r="H31" s="13">
        <v>85.5</v>
      </c>
      <c r="I31" s="13">
        <v>89.7</v>
      </c>
      <c r="J31" s="13">
        <v>91.2</v>
      </c>
      <c r="K31" s="86">
        <v>91.5</v>
      </c>
      <c r="L31" s="90">
        <v>91.5</v>
      </c>
      <c r="M31" s="91">
        <v>91.6</v>
      </c>
      <c r="N31" s="91">
        <v>91.5</v>
      </c>
      <c r="O31" s="91">
        <v>87.8</v>
      </c>
      <c r="P31" s="91">
        <v>71.3</v>
      </c>
      <c r="Q31" s="92">
        <v>67</v>
      </c>
      <c r="R31" s="23">
        <v>64.400000000000006</v>
      </c>
      <c r="S31" s="24">
        <v>60.3</v>
      </c>
      <c r="T31" s="25">
        <v>55.6</v>
      </c>
      <c r="U31" s="109">
        <v>0.317</v>
      </c>
      <c r="V31" s="19">
        <v>22.9</v>
      </c>
      <c r="W31" s="19">
        <v>23.2</v>
      </c>
      <c r="X31" s="19">
        <v>21.6</v>
      </c>
      <c r="Y31" s="20">
        <v>88.1</v>
      </c>
      <c r="Z31" t="e" cm="1">
        <f t="array" ref="Z31">na</f>
        <v>#NAME?</v>
      </c>
    </row>
    <row r="32" spans="1:26" x14ac:dyDescent="0.25">
      <c r="A32">
        <v>31</v>
      </c>
      <c r="B32" s="1">
        <v>44355.422372685185</v>
      </c>
      <c r="C32" s="2">
        <f t="shared" si="0"/>
        <v>150</v>
      </c>
      <c r="D32" s="12">
        <v>91</v>
      </c>
      <c r="E32" s="13">
        <v>91.7</v>
      </c>
      <c r="F32" s="13">
        <v>91.1</v>
      </c>
      <c r="G32" s="13">
        <v>89.9</v>
      </c>
      <c r="H32" s="13">
        <v>85.8</v>
      </c>
      <c r="I32" s="13">
        <v>90</v>
      </c>
      <c r="J32" s="13">
        <v>91.5</v>
      </c>
      <c r="K32" s="86">
        <v>91.6</v>
      </c>
      <c r="L32" s="90">
        <v>91.5</v>
      </c>
      <c r="M32" s="91">
        <v>91.7</v>
      </c>
      <c r="N32" s="91">
        <v>91.4</v>
      </c>
      <c r="O32" s="91">
        <v>87.8</v>
      </c>
      <c r="P32" s="91">
        <v>71.7</v>
      </c>
      <c r="Q32" s="92">
        <v>67.099999999999994</v>
      </c>
      <c r="R32" s="23">
        <v>64.7</v>
      </c>
      <c r="S32" s="24">
        <v>60.7</v>
      </c>
      <c r="T32" s="25">
        <v>55</v>
      </c>
      <c r="U32" s="109">
        <v>0.317</v>
      </c>
      <c r="V32" s="19">
        <v>22.9</v>
      </c>
      <c r="W32" s="19">
        <v>23.2</v>
      </c>
      <c r="X32" s="19">
        <v>21.6</v>
      </c>
      <c r="Y32" s="20">
        <v>88.2</v>
      </c>
      <c r="Z32" t="e" cm="1">
        <f t="array" ref="Z32">na</f>
        <v>#NAME?</v>
      </c>
    </row>
    <row r="33" spans="1:26" x14ac:dyDescent="0.25">
      <c r="A33">
        <v>32</v>
      </c>
      <c r="B33" s="1">
        <v>44355.425844907404</v>
      </c>
      <c r="C33" s="2">
        <f t="shared" si="0"/>
        <v>155</v>
      </c>
      <c r="D33" s="12">
        <v>91.1</v>
      </c>
      <c r="E33" s="13">
        <v>91.9</v>
      </c>
      <c r="F33" s="13">
        <v>91.3</v>
      </c>
      <c r="G33" s="13">
        <v>90.1</v>
      </c>
      <c r="H33" s="13">
        <v>85.9</v>
      </c>
      <c r="I33" s="13">
        <v>90.1</v>
      </c>
      <c r="J33" s="13">
        <v>91.6</v>
      </c>
      <c r="K33" s="86">
        <v>91.7</v>
      </c>
      <c r="L33" s="90">
        <v>91.6</v>
      </c>
      <c r="M33" s="91">
        <v>91.6</v>
      </c>
      <c r="N33" s="91">
        <v>91.6</v>
      </c>
      <c r="O33" s="91">
        <v>88.2</v>
      </c>
      <c r="P33" s="91">
        <v>72.400000000000006</v>
      </c>
      <c r="Q33" s="92">
        <v>67.099999999999994</v>
      </c>
      <c r="R33" s="23">
        <v>64.7</v>
      </c>
      <c r="S33" s="24">
        <v>60.9</v>
      </c>
      <c r="T33" s="25">
        <v>55.8</v>
      </c>
      <c r="U33" s="109">
        <v>0.316</v>
      </c>
      <c r="V33" s="19">
        <v>22.9</v>
      </c>
      <c r="W33" s="19">
        <v>23.2</v>
      </c>
      <c r="X33" s="19">
        <v>21.5</v>
      </c>
      <c r="Y33" s="20">
        <v>88.2</v>
      </c>
      <c r="Z33" t="e" cm="1">
        <f t="array" ref="Z33">na</f>
        <v>#NAME?</v>
      </c>
    </row>
    <row r="34" spans="1:26" x14ac:dyDescent="0.25">
      <c r="A34">
        <v>33</v>
      </c>
      <c r="B34" s="1">
        <v>44355.42931712963</v>
      </c>
      <c r="C34" s="2">
        <f t="shared" si="0"/>
        <v>160</v>
      </c>
      <c r="D34" s="12">
        <v>91.4</v>
      </c>
      <c r="E34" s="13">
        <v>92.2</v>
      </c>
      <c r="F34" s="13">
        <v>91.6</v>
      </c>
      <c r="G34" s="13">
        <v>90.4</v>
      </c>
      <c r="H34" s="13">
        <v>86.2</v>
      </c>
      <c r="I34" s="13">
        <v>90.4</v>
      </c>
      <c r="J34" s="13">
        <v>91.9</v>
      </c>
      <c r="K34" s="86">
        <v>91.9</v>
      </c>
      <c r="L34" s="90">
        <v>91.6</v>
      </c>
      <c r="M34" s="91">
        <v>91.8</v>
      </c>
      <c r="N34" s="91">
        <v>91.6</v>
      </c>
      <c r="O34" s="91">
        <v>88.6</v>
      </c>
      <c r="P34" s="91">
        <v>71.8</v>
      </c>
      <c r="Q34" s="92">
        <v>67.099999999999994</v>
      </c>
      <c r="R34" s="23">
        <v>65.3</v>
      </c>
      <c r="S34" s="24">
        <v>61.2</v>
      </c>
      <c r="T34" s="25">
        <v>57</v>
      </c>
      <c r="U34" s="109">
        <v>0.317</v>
      </c>
      <c r="V34" s="19">
        <v>22.9</v>
      </c>
      <c r="W34" s="19">
        <v>23.3</v>
      </c>
      <c r="X34" s="19">
        <v>21.6</v>
      </c>
      <c r="Y34" s="20">
        <v>88.2</v>
      </c>
      <c r="Z34" t="e" cm="1">
        <f t="array" ref="Z34">na</f>
        <v>#NAME?</v>
      </c>
    </row>
    <row r="35" spans="1:26" x14ac:dyDescent="0.25">
      <c r="A35">
        <v>34</v>
      </c>
      <c r="B35" s="1">
        <v>44355.432789351849</v>
      </c>
      <c r="C35" s="2">
        <f t="shared" si="0"/>
        <v>165</v>
      </c>
      <c r="D35" s="12">
        <v>91.7</v>
      </c>
      <c r="E35" s="13">
        <v>92.4</v>
      </c>
      <c r="F35" s="13">
        <v>91.8</v>
      </c>
      <c r="G35" s="13">
        <v>90.6</v>
      </c>
      <c r="H35" s="13">
        <v>86.4</v>
      </c>
      <c r="I35" s="13">
        <v>90.5</v>
      </c>
      <c r="J35" s="13">
        <v>92</v>
      </c>
      <c r="K35" s="86">
        <v>92</v>
      </c>
      <c r="L35" s="90">
        <v>91.7</v>
      </c>
      <c r="M35" s="91">
        <v>91.8</v>
      </c>
      <c r="N35" s="91">
        <v>91.6</v>
      </c>
      <c r="O35" s="91">
        <v>88.8</v>
      </c>
      <c r="P35" s="91">
        <v>72.2</v>
      </c>
      <c r="Q35" s="92">
        <v>67.099999999999994</v>
      </c>
      <c r="R35" s="23">
        <v>65</v>
      </c>
      <c r="S35" s="24">
        <v>61.5</v>
      </c>
      <c r="T35" s="25">
        <v>56.6</v>
      </c>
      <c r="U35" s="109">
        <v>0.316</v>
      </c>
      <c r="V35" s="19">
        <v>22.9</v>
      </c>
      <c r="W35" s="19">
        <v>23.3</v>
      </c>
      <c r="X35" s="19">
        <v>21.5</v>
      </c>
      <c r="Y35" s="20">
        <v>88.3</v>
      </c>
      <c r="Z35" t="e" cm="1">
        <f t="array" ref="Z35">na</f>
        <v>#NAME?</v>
      </c>
    </row>
    <row r="36" spans="1:26" x14ac:dyDescent="0.25">
      <c r="A36">
        <v>35</v>
      </c>
      <c r="B36" s="1">
        <v>44355.436261574076</v>
      </c>
      <c r="C36" s="2">
        <f t="shared" si="0"/>
        <v>170</v>
      </c>
      <c r="D36" s="12">
        <v>91.9</v>
      </c>
      <c r="E36" s="13">
        <v>92.6</v>
      </c>
      <c r="F36" s="13">
        <v>92</v>
      </c>
      <c r="G36" s="13">
        <v>90.8</v>
      </c>
      <c r="H36" s="13">
        <v>86.5</v>
      </c>
      <c r="I36" s="13">
        <v>90.7</v>
      </c>
      <c r="J36" s="13">
        <v>92.1</v>
      </c>
      <c r="K36" s="86">
        <v>92.2</v>
      </c>
      <c r="L36" s="90">
        <v>91.8</v>
      </c>
      <c r="M36" s="91">
        <v>91.8</v>
      </c>
      <c r="N36" s="91">
        <v>91.7</v>
      </c>
      <c r="O36" s="91">
        <v>88.9</v>
      </c>
      <c r="P36" s="91">
        <v>72.3</v>
      </c>
      <c r="Q36" s="92">
        <v>67</v>
      </c>
      <c r="R36" s="23">
        <v>65.2</v>
      </c>
      <c r="S36" s="24">
        <v>61.8</v>
      </c>
      <c r="T36" s="25">
        <v>56.2</v>
      </c>
      <c r="U36" s="109">
        <v>0.318</v>
      </c>
      <c r="V36" s="19">
        <v>22.8</v>
      </c>
      <c r="W36" s="19">
        <v>23.3</v>
      </c>
      <c r="X36" s="19">
        <v>21.5</v>
      </c>
      <c r="Y36" s="20">
        <v>88.3</v>
      </c>
      <c r="Z36" t="e" cm="1">
        <f t="array" ref="Z36">na</f>
        <v>#NAME?</v>
      </c>
    </row>
    <row r="37" spans="1:26" x14ac:dyDescent="0.25">
      <c r="A37">
        <v>36</v>
      </c>
      <c r="B37" s="1">
        <v>44355.439733796295</v>
      </c>
      <c r="C37" s="2">
        <f t="shared" si="0"/>
        <v>175</v>
      </c>
      <c r="D37" s="12">
        <v>92.1</v>
      </c>
      <c r="E37" s="13">
        <v>92.8</v>
      </c>
      <c r="F37" s="13">
        <v>92.2</v>
      </c>
      <c r="G37" s="13">
        <v>91</v>
      </c>
      <c r="H37" s="13">
        <v>86.7</v>
      </c>
      <c r="I37" s="13">
        <v>90.9</v>
      </c>
      <c r="J37" s="13">
        <v>92.3</v>
      </c>
      <c r="K37" s="86">
        <v>92.3</v>
      </c>
      <c r="L37" s="90">
        <v>91.9</v>
      </c>
      <c r="M37" s="91">
        <v>91.9</v>
      </c>
      <c r="N37" s="91">
        <v>91.8</v>
      </c>
      <c r="O37" s="91">
        <v>89.1</v>
      </c>
      <c r="P37" s="91">
        <v>72.3</v>
      </c>
      <c r="Q37" s="92">
        <v>67.099999999999994</v>
      </c>
      <c r="R37" s="23">
        <v>65.2</v>
      </c>
      <c r="S37" s="24">
        <v>62</v>
      </c>
      <c r="T37" s="25">
        <v>55.1</v>
      </c>
      <c r="U37" s="109">
        <v>0.316</v>
      </c>
      <c r="V37" s="19">
        <v>22.9</v>
      </c>
      <c r="W37" s="19">
        <v>23.3</v>
      </c>
      <c r="X37" s="19">
        <v>21.5</v>
      </c>
      <c r="Y37" s="20">
        <v>88.3</v>
      </c>
      <c r="Z37" t="e" cm="1">
        <f t="array" ref="Z37">na</f>
        <v>#NAME?</v>
      </c>
    </row>
    <row r="38" spans="1:26" x14ac:dyDescent="0.25">
      <c r="A38">
        <v>37</v>
      </c>
      <c r="B38" s="1">
        <v>44355.443206018521</v>
      </c>
      <c r="C38" s="2">
        <f t="shared" si="0"/>
        <v>180</v>
      </c>
      <c r="D38" s="12">
        <v>92.2</v>
      </c>
      <c r="E38" s="13">
        <v>92.9</v>
      </c>
      <c r="F38" s="13">
        <v>92.3</v>
      </c>
      <c r="G38" s="13">
        <v>91.2</v>
      </c>
      <c r="H38" s="13">
        <v>86.8</v>
      </c>
      <c r="I38" s="13">
        <v>91</v>
      </c>
      <c r="J38" s="13">
        <v>92.4</v>
      </c>
      <c r="K38" s="86">
        <v>92.3</v>
      </c>
      <c r="L38" s="90">
        <v>91.6</v>
      </c>
      <c r="M38" s="91">
        <v>91.9</v>
      </c>
      <c r="N38" s="91">
        <v>91.8</v>
      </c>
      <c r="O38" s="91">
        <v>89.4</v>
      </c>
      <c r="P38" s="91">
        <v>73.099999999999994</v>
      </c>
      <c r="Q38" s="92">
        <v>67.099999999999994</v>
      </c>
      <c r="R38" s="23">
        <v>65</v>
      </c>
      <c r="S38" s="24">
        <v>62</v>
      </c>
      <c r="T38" s="25">
        <v>56.2</v>
      </c>
      <c r="U38" s="109">
        <v>0.315</v>
      </c>
      <c r="V38" s="19">
        <v>22.9</v>
      </c>
      <c r="W38" s="19">
        <v>23.4</v>
      </c>
      <c r="X38" s="19">
        <v>21.5</v>
      </c>
      <c r="Y38" s="20">
        <v>88.4</v>
      </c>
      <c r="Z38" t="e" cm="1">
        <f t="array" ref="Z38">na</f>
        <v>#NAME?</v>
      </c>
    </row>
    <row r="39" spans="1:26" x14ac:dyDescent="0.25">
      <c r="A39">
        <v>38</v>
      </c>
      <c r="B39" s="1">
        <v>44355.44667824074</v>
      </c>
      <c r="C39" s="2">
        <f t="shared" si="0"/>
        <v>185</v>
      </c>
      <c r="D39" s="12">
        <v>92.3</v>
      </c>
      <c r="E39" s="13">
        <v>93.1</v>
      </c>
      <c r="F39" s="13">
        <v>92.5</v>
      </c>
      <c r="G39" s="13">
        <v>91.3</v>
      </c>
      <c r="H39" s="13">
        <v>86.9</v>
      </c>
      <c r="I39" s="13">
        <v>91.1</v>
      </c>
      <c r="J39" s="13">
        <v>92.5</v>
      </c>
      <c r="K39" s="86">
        <v>92.4</v>
      </c>
      <c r="L39" s="90">
        <v>91.8</v>
      </c>
      <c r="M39" s="91">
        <v>91.9</v>
      </c>
      <c r="N39" s="91">
        <v>91.8</v>
      </c>
      <c r="O39" s="91">
        <v>89.5</v>
      </c>
      <c r="P39" s="91">
        <v>73</v>
      </c>
      <c r="Q39" s="92">
        <v>67.2</v>
      </c>
      <c r="R39" s="23">
        <v>65.599999999999994</v>
      </c>
      <c r="S39" s="24">
        <v>62.1</v>
      </c>
      <c r="T39" s="25">
        <v>56.6</v>
      </c>
      <c r="U39" s="109">
        <v>0.316</v>
      </c>
      <c r="V39" s="19">
        <v>22.8</v>
      </c>
      <c r="W39" s="19">
        <v>23.2</v>
      </c>
      <c r="X39" s="19">
        <v>21.4</v>
      </c>
      <c r="Y39" s="20">
        <v>88.4</v>
      </c>
      <c r="Z39" t="e" cm="1">
        <f t="array" ref="Z39">na</f>
        <v>#NAME?</v>
      </c>
    </row>
    <row r="40" spans="1:26" x14ac:dyDescent="0.25">
      <c r="A40">
        <v>39</v>
      </c>
      <c r="B40" s="1">
        <v>44355.450150462966</v>
      </c>
      <c r="C40" s="2">
        <f t="shared" si="0"/>
        <v>190</v>
      </c>
      <c r="D40" s="12">
        <v>92.6</v>
      </c>
      <c r="E40" s="13">
        <v>93.3</v>
      </c>
      <c r="F40" s="13">
        <v>92.7</v>
      </c>
      <c r="G40" s="13">
        <v>91.5</v>
      </c>
      <c r="H40" s="13">
        <v>87</v>
      </c>
      <c r="I40" s="13">
        <v>91.3</v>
      </c>
      <c r="J40" s="13">
        <v>92.7</v>
      </c>
      <c r="K40" s="86">
        <v>92.5</v>
      </c>
      <c r="L40" s="90">
        <v>91.9</v>
      </c>
      <c r="M40" s="91">
        <v>92.1</v>
      </c>
      <c r="N40" s="91">
        <v>91.8</v>
      </c>
      <c r="O40" s="91">
        <v>89.5</v>
      </c>
      <c r="P40" s="91">
        <v>73.400000000000006</v>
      </c>
      <c r="Q40" s="92">
        <v>67.2</v>
      </c>
      <c r="R40" s="23">
        <v>65.099999999999994</v>
      </c>
      <c r="S40" s="24">
        <v>62.6</v>
      </c>
      <c r="T40" s="25">
        <v>55.4</v>
      </c>
      <c r="U40" s="109">
        <v>0.315</v>
      </c>
      <c r="V40" s="19">
        <v>22.9</v>
      </c>
      <c r="W40" s="19">
        <v>23.4</v>
      </c>
      <c r="X40" s="19">
        <v>21.5</v>
      </c>
      <c r="Y40" s="20">
        <v>88.5</v>
      </c>
      <c r="Z40" t="e" cm="1">
        <f t="array" ref="Z40">na</f>
        <v>#NAME?</v>
      </c>
    </row>
    <row r="41" spans="1:26" x14ac:dyDescent="0.25">
      <c r="A41">
        <v>40</v>
      </c>
      <c r="B41" s="1">
        <v>44355.453622685185</v>
      </c>
      <c r="C41" s="2">
        <f t="shared" si="0"/>
        <v>195</v>
      </c>
      <c r="D41" s="12">
        <v>92.6</v>
      </c>
      <c r="E41" s="13">
        <v>93.3</v>
      </c>
      <c r="F41" s="13">
        <v>92.8</v>
      </c>
      <c r="G41" s="13">
        <v>91.6</v>
      </c>
      <c r="H41" s="13">
        <v>87.1</v>
      </c>
      <c r="I41" s="13">
        <v>91.4</v>
      </c>
      <c r="J41" s="13">
        <v>92.7</v>
      </c>
      <c r="K41" s="86">
        <v>92.6</v>
      </c>
      <c r="L41" s="90">
        <v>91.8</v>
      </c>
      <c r="M41" s="91">
        <v>92.1</v>
      </c>
      <c r="N41" s="91">
        <v>91.8</v>
      </c>
      <c r="O41" s="91">
        <v>89.7</v>
      </c>
      <c r="P41" s="91">
        <v>72.7</v>
      </c>
      <c r="Q41" s="92">
        <v>67.2</v>
      </c>
      <c r="R41" s="23">
        <v>65.400000000000006</v>
      </c>
      <c r="S41" s="24">
        <v>62.6</v>
      </c>
      <c r="T41" s="25">
        <v>56.4</v>
      </c>
      <c r="U41" s="109">
        <v>0.316</v>
      </c>
      <c r="V41" s="19">
        <v>22.9</v>
      </c>
      <c r="W41" s="19">
        <v>23.4</v>
      </c>
      <c r="X41" s="19">
        <v>21.5</v>
      </c>
      <c r="Y41" s="20">
        <v>88.5</v>
      </c>
      <c r="Z41" t="e" cm="1">
        <f t="array" ref="Z41">na</f>
        <v>#NAME?</v>
      </c>
    </row>
    <row r="42" spans="1:26" x14ac:dyDescent="0.25">
      <c r="A42">
        <v>41</v>
      </c>
      <c r="B42" s="1">
        <v>44355.457094907404</v>
      </c>
      <c r="C42" s="2">
        <f t="shared" si="0"/>
        <v>200</v>
      </c>
      <c r="D42" s="12">
        <v>92.8</v>
      </c>
      <c r="E42" s="13">
        <v>93.5</v>
      </c>
      <c r="F42" s="13">
        <v>92.9</v>
      </c>
      <c r="G42" s="13">
        <v>91.7</v>
      </c>
      <c r="H42" s="13">
        <v>87.2</v>
      </c>
      <c r="I42" s="13">
        <v>91.5</v>
      </c>
      <c r="J42" s="13">
        <v>92.8</v>
      </c>
      <c r="K42" s="86">
        <v>92.7</v>
      </c>
      <c r="L42" s="90">
        <v>92</v>
      </c>
      <c r="M42" s="91">
        <v>92</v>
      </c>
      <c r="N42" s="91">
        <v>92</v>
      </c>
      <c r="O42" s="91">
        <v>90</v>
      </c>
      <c r="P42" s="91">
        <v>72.900000000000006</v>
      </c>
      <c r="Q42" s="92">
        <v>67.099999999999994</v>
      </c>
      <c r="R42" s="23">
        <v>65.8</v>
      </c>
      <c r="S42" s="24">
        <v>62.8</v>
      </c>
      <c r="T42" s="25">
        <v>56.5</v>
      </c>
      <c r="U42" s="109">
        <v>0.317</v>
      </c>
      <c r="V42" s="19">
        <v>22.9</v>
      </c>
      <c r="W42" s="19">
        <v>23.4</v>
      </c>
      <c r="X42" s="19">
        <v>21.5</v>
      </c>
      <c r="Y42" s="20">
        <v>88.5</v>
      </c>
      <c r="Z42" t="e" cm="1">
        <f t="array" ref="Z42">na</f>
        <v>#NAME?</v>
      </c>
    </row>
    <row r="43" spans="1:26" x14ac:dyDescent="0.25">
      <c r="A43">
        <v>42</v>
      </c>
      <c r="B43" s="1">
        <v>44355.46056712963</v>
      </c>
      <c r="C43" s="2">
        <f t="shared" si="0"/>
        <v>205</v>
      </c>
      <c r="D43" s="12">
        <v>92.9</v>
      </c>
      <c r="E43" s="13">
        <v>93.6</v>
      </c>
      <c r="F43" s="13">
        <v>93</v>
      </c>
      <c r="G43" s="13">
        <v>91.9</v>
      </c>
      <c r="H43" s="13">
        <v>87.4</v>
      </c>
      <c r="I43" s="13">
        <v>91.6</v>
      </c>
      <c r="J43" s="13">
        <v>92.9</v>
      </c>
      <c r="K43" s="86">
        <v>92.8</v>
      </c>
      <c r="L43" s="90">
        <v>92.2</v>
      </c>
      <c r="M43" s="91">
        <v>92.2</v>
      </c>
      <c r="N43" s="91">
        <v>91.9</v>
      </c>
      <c r="O43" s="91">
        <v>90.1</v>
      </c>
      <c r="P43" s="91">
        <v>72.900000000000006</v>
      </c>
      <c r="Q43" s="92">
        <v>67</v>
      </c>
      <c r="R43" s="23">
        <v>66</v>
      </c>
      <c r="S43" s="24">
        <v>62.9</v>
      </c>
      <c r="T43" s="25">
        <v>56.6</v>
      </c>
      <c r="U43" s="109">
        <v>0.316</v>
      </c>
      <c r="V43" s="19">
        <v>22.9</v>
      </c>
      <c r="W43" s="19">
        <v>23.5</v>
      </c>
      <c r="X43" s="19">
        <v>21.5</v>
      </c>
      <c r="Y43" s="20">
        <v>88.6</v>
      </c>
      <c r="Z43" t="e" cm="1">
        <f t="array" ref="Z43">na</f>
        <v>#NAME?</v>
      </c>
    </row>
    <row r="44" spans="1:26" x14ac:dyDescent="0.25">
      <c r="A44">
        <v>43</v>
      </c>
      <c r="B44" s="1">
        <v>44355.464039351849</v>
      </c>
      <c r="C44" s="2">
        <f t="shared" si="0"/>
        <v>210</v>
      </c>
      <c r="D44" s="12">
        <v>93</v>
      </c>
      <c r="E44" s="13">
        <v>93.7</v>
      </c>
      <c r="F44" s="13">
        <v>93.1</v>
      </c>
      <c r="G44" s="13">
        <v>91.9</v>
      </c>
      <c r="H44" s="13">
        <v>87.4</v>
      </c>
      <c r="I44" s="13">
        <v>91.7</v>
      </c>
      <c r="J44" s="13">
        <v>93</v>
      </c>
      <c r="K44" s="86">
        <v>92.8</v>
      </c>
      <c r="L44" s="90">
        <v>92.2</v>
      </c>
      <c r="M44" s="91">
        <v>92</v>
      </c>
      <c r="N44" s="91">
        <v>92</v>
      </c>
      <c r="O44" s="91">
        <v>89.9</v>
      </c>
      <c r="P44" s="91">
        <v>74.099999999999994</v>
      </c>
      <c r="Q44" s="92">
        <v>67.099999999999994</v>
      </c>
      <c r="R44" s="23">
        <v>65.2</v>
      </c>
      <c r="S44" s="24">
        <v>63</v>
      </c>
      <c r="T44" s="25">
        <v>55.3</v>
      </c>
      <c r="U44" s="109">
        <v>0.316</v>
      </c>
      <c r="V44" s="19">
        <v>22.9</v>
      </c>
      <c r="W44" s="19">
        <v>23.5</v>
      </c>
      <c r="X44" s="19">
        <v>21.5</v>
      </c>
      <c r="Y44" s="20">
        <v>88.5</v>
      </c>
      <c r="Z44" t="e" cm="1">
        <f t="array" ref="Z44">na</f>
        <v>#NAME?</v>
      </c>
    </row>
    <row r="45" spans="1:26" x14ac:dyDescent="0.25">
      <c r="A45">
        <v>44</v>
      </c>
      <c r="B45" s="1">
        <v>44355.467511574076</v>
      </c>
      <c r="C45" s="2">
        <f t="shared" si="0"/>
        <v>215</v>
      </c>
      <c r="D45" s="12">
        <v>93.1</v>
      </c>
      <c r="E45" s="13">
        <v>93.8</v>
      </c>
      <c r="F45" s="13">
        <v>93.2</v>
      </c>
      <c r="G45" s="13">
        <v>92.1</v>
      </c>
      <c r="H45" s="13">
        <v>87.5</v>
      </c>
      <c r="I45" s="13">
        <v>91.8</v>
      </c>
      <c r="J45" s="13">
        <v>93.1</v>
      </c>
      <c r="K45" s="86">
        <v>92.9</v>
      </c>
      <c r="L45" s="90">
        <v>92.1</v>
      </c>
      <c r="M45" s="91">
        <v>92</v>
      </c>
      <c r="N45" s="91">
        <v>91.9</v>
      </c>
      <c r="O45" s="91">
        <v>90.1</v>
      </c>
      <c r="P45" s="91">
        <v>73</v>
      </c>
      <c r="Q45" s="92">
        <v>67.2</v>
      </c>
      <c r="R45" s="23">
        <v>65.599999999999994</v>
      </c>
      <c r="S45" s="24">
        <v>63</v>
      </c>
      <c r="T45" s="25">
        <v>55.1</v>
      </c>
      <c r="U45" s="109">
        <v>0.316</v>
      </c>
      <c r="V45" s="19">
        <v>22.9</v>
      </c>
      <c r="W45" s="19">
        <v>23.5</v>
      </c>
      <c r="X45" s="19">
        <v>21.5</v>
      </c>
      <c r="Y45" s="20">
        <v>88.5</v>
      </c>
      <c r="Z45" t="e" cm="1">
        <f t="array" ref="Z45">na</f>
        <v>#NAME?</v>
      </c>
    </row>
    <row r="46" spans="1:26" x14ac:dyDescent="0.25">
      <c r="A46">
        <v>45</v>
      </c>
      <c r="B46" s="1">
        <v>44355.470983796295</v>
      </c>
      <c r="C46" s="2">
        <f t="shared" si="0"/>
        <v>220</v>
      </c>
      <c r="D46" s="12">
        <v>93.2</v>
      </c>
      <c r="E46" s="13">
        <v>93.9</v>
      </c>
      <c r="F46" s="13">
        <v>93.3</v>
      </c>
      <c r="G46" s="13">
        <v>92.2</v>
      </c>
      <c r="H46" s="13">
        <v>87.6</v>
      </c>
      <c r="I46" s="13">
        <v>91.8</v>
      </c>
      <c r="J46" s="13">
        <v>93.1</v>
      </c>
      <c r="K46" s="86">
        <v>92.9</v>
      </c>
      <c r="L46" s="90">
        <v>92.1</v>
      </c>
      <c r="M46" s="91">
        <v>91.9</v>
      </c>
      <c r="N46" s="91">
        <v>92</v>
      </c>
      <c r="O46" s="91">
        <v>90.4</v>
      </c>
      <c r="P46" s="91">
        <v>73.8</v>
      </c>
      <c r="Q46" s="92">
        <v>67.3</v>
      </c>
      <c r="R46" s="23">
        <v>65.900000000000006</v>
      </c>
      <c r="S46" s="24">
        <v>63.3</v>
      </c>
      <c r="T46" s="25">
        <v>55.5</v>
      </c>
      <c r="U46" s="109">
        <v>0.316</v>
      </c>
      <c r="V46" s="19">
        <v>23</v>
      </c>
      <c r="W46" s="19">
        <v>23.5</v>
      </c>
      <c r="X46" s="19">
        <v>21.5</v>
      </c>
      <c r="Y46" s="20">
        <v>88.5</v>
      </c>
      <c r="Z46" t="e" cm="1">
        <f t="array" ref="Z46">na</f>
        <v>#NAME?</v>
      </c>
    </row>
    <row r="47" spans="1:26" x14ac:dyDescent="0.25">
      <c r="A47">
        <v>46</v>
      </c>
      <c r="B47" s="1">
        <v>44355.474456018521</v>
      </c>
      <c r="C47" s="2">
        <f t="shared" si="0"/>
        <v>225</v>
      </c>
      <c r="D47" s="12">
        <v>93.3</v>
      </c>
      <c r="E47" s="13">
        <v>94</v>
      </c>
      <c r="F47" s="13">
        <v>93.4</v>
      </c>
      <c r="G47" s="13">
        <v>92.2</v>
      </c>
      <c r="H47" s="13">
        <v>87.6</v>
      </c>
      <c r="I47" s="13">
        <v>91.9</v>
      </c>
      <c r="J47" s="13">
        <v>93.2</v>
      </c>
      <c r="K47" s="86">
        <v>92.9</v>
      </c>
      <c r="L47" s="90">
        <v>92</v>
      </c>
      <c r="M47" s="91">
        <v>92</v>
      </c>
      <c r="N47" s="91">
        <v>91.9</v>
      </c>
      <c r="O47" s="91">
        <v>90.5</v>
      </c>
      <c r="P47" s="91">
        <v>74.599999999999994</v>
      </c>
      <c r="Q47" s="92">
        <v>67.400000000000006</v>
      </c>
      <c r="R47" s="23">
        <v>65.400000000000006</v>
      </c>
      <c r="S47" s="24">
        <v>63</v>
      </c>
      <c r="T47" s="25">
        <v>55.2</v>
      </c>
      <c r="U47" s="109">
        <v>0.317</v>
      </c>
      <c r="V47" s="19">
        <v>22.9</v>
      </c>
      <c r="W47" s="19">
        <v>23.5</v>
      </c>
      <c r="X47" s="19">
        <v>21.5</v>
      </c>
      <c r="Y47" s="20">
        <v>88.4</v>
      </c>
      <c r="Z47" t="e" cm="1">
        <f t="array" ref="Z47">na</f>
        <v>#NAME?</v>
      </c>
    </row>
    <row r="48" spans="1:26" x14ac:dyDescent="0.25">
      <c r="A48">
        <v>47</v>
      </c>
      <c r="B48" s="1">
        <v>44355.47792824074</v>
      </c>
      <c r="C48" s="2">
        <f t="shared" si="0"/>
        <v>230</v>
      </c>
      <c r="D48" s="12">
        <v>93.4</v>
      </c>
      <c r="E48" s="13">
        <v>94.1</v>
      </c>
      <c r="F48" s="13">
        <v>93.5</v>
      </c>
      <c r="G48" s="13">
        <v>92.3</v>
      </c>
      <c r="H48" s="13">
        <v>87.7</v>
      </c>
      <c r="I48" s="13">
        <v>92</v>
      </c>
      <c r="J48" s="13">
        <v>93.3</v>
      </c>
      <c r="K48" s="86">
        <v>93</v>
      </c>
      <c r="L48" s="90">
        <v>92.2</v>
      </c>
      <c r="M48" s="91">
        <v>92.1</v>
      </c>
      <c r="N48" s="91">
        <v>91.9</v>
      </c>
      <c r="O48" s="91">
        <v>90.8</v>
      </c>
      <c r="P48" s="91">
        <v>74.099999999999994</v>
      </c>
      <c r="Q48" s="92">
        <v>67.400000000000006</v>
      </c>
      <c r="R48" s="23">
        <v>65.5</v>
      </c>
      <c r="S48" s="24">
        <v>63.2</v>
      </c>
      <c r="T48" s="25">
        <v>55.5</v>
      </c>
      <c r="U48" s="109">
        <v>0.316</v>
      </c>
      <c r="V48" s="19">
        <v>23</v>
      </c>
      <c r="W48" s="19">
        <v>23.6</v>
      </c>
      <c r="X48" s="19">
        <v>21.5</v>
      </c>
      <c r="Y48" s="20">
        <v>88.4</v>
      </c>
      <c r="Z48" t="e" cm="1">
        <f t="array" ref="Z48">na</f>
        <v>#NAME?</v>
      </c>
    </row>
    <row r="49" spans="1:26" x14ac:dyDescent="0.25">
      <c r="A49">
        <v>48</v>
      </c>
      <c r="B49" s="1">
        <v>44355.481400462966</v>
      </c>
      <c r="C49" s="2">
        <f t="shared" si="0"/>
        <v>235</v>
      </c>
      <c r="D49" s="12">
        <v>93.5</v>
      </c>
      <c r="E49" s="13">
        <v>94.2</v>
      </c>
      <c r="F49" s="13">
        <v>93.5</v>
      </c>
      <c r="G49" s="13">
        <v>92.3</v>
      </c>
      <c r="H49" s="13">
        <v>87.7</v>
      </c>
      <c r="I49" s="13">
        <v>91.9</v>
      </c>
      <c r="J49" s="13">
        <v>93.2</v>
      </c>
      <c r="K49" s="86">
        <v>92.9</v>
      </c>
      <c r="L49" s="90">
        <v>92.1</v>
      </c>
      <c r="M49" s="91">
        <v>92.1</v>
      </c>
      <c r="N49" s="91">
        <v>91.9</v>
      </c>
      <c r="O49" s="91">
        <v>90.5</v>
      </c>
      <c r="P49" s="91">
        <v>73.599999999999994</v>
      </c>
      <c r="Q49" s="92">
        <v>67.599999999999994</v>
      </c>
      <c r="R49" s="23">
        <v>65.8</v>
      </c>
      <c r="S49" s="24">
        <v>63</v>
      </c>
      <c r="T49" s="25">
        <v>55.7</v>
      </c>
      <c r="U49" s="109">
        <v>0.316</v>
      </c>
      <c r="V49" s="19">
        <v>23</v>
      </c>
      <c r="W49" s="19">
        <v>23.6</v>
      </c>
      <c r="X49" s="19">
        <v>21.6</v>
      </c>
      <c r="Y49" s="20">
        <v>88.4</v>
      </c>
      <c r="Z49" t="e" cm="1">
        <f t="array" ref="Z49">na</f>
        <v>#NAME?</v>
      </c>
    </row>
    <row r="50" spans="1:26" x14ac:dyDescent="0.25">
      <c r="A50">
        <v>49</v>
      </c>
      <c r="B50" s="1">
        <v>44355.484872685185</v>
      </c>
      <c r="C50" s="2">
        <f t="shared" si="0"/>
        <v>240</v>
      </c>
      <c r="D50" s="12">
        <v>93.5</v>
      </c>
      <c r="E50" s="13">
        <v>94.2</v>
      </c>
      <c r="F50" s="13">
        <v>93.6</v>
      </c>
      <c r="G50" s="13">
        <v>92.4</v>
      </c>
      <c r="H50" s="13">
        <v>87.7</v>
      </c>
      <c r="I50" s="13">
        <v>92</v>
      </c>
      <c r="J50" s="13">
        <v>93.2</v>
      </c>
      <c r="K50" s="86">
        <v>92.9</v>
      </c>
      <c r="L50" s="90">
        <v>92</v>
      </c>
      <c r="M50" s="91">
        <v>92.1</v>
      </c>
      <c r="N50" s="91">
        <v>91.9</v>
      </c>
      <c r="O50" s="91">
        <v>90.5</v>
      </c>
      <c r="P50" s="91">
        <v>74.7</v>
      </c>
      <c r="Q50" s="92">
        <v>67.7</v>
      </c>
      <c r="R50" s="23">
        <v>65.400000000000006</v>
      </c>
      <c r="S50" s="24">
        <v>63.3</v>
      </c>
      <c r="T50" s="25">
        <v>55</v>
      </c>
      <c r="U50" s="109">
        <v>0.316</v>
      </c>
      <c r="V50" s="19">
        <v>23</v>
      </c>
      <c r="W50" s="19">
        <v>23.6</v>
      </c>
      <c r="X50" s="19">
        <v>21.5</v>
      </c>
      <c r="Y50" s="20">
        <v>88.4</v>
      </c>
      <c r="Z50" t="e" cm="1">
        <f t="array" ref="Z50">na</f>
        <v>#NAME?</v>
      </c>
    </row>
    <row r="51" spans="1:26" x14ac:dyDescent="0.25">
      <c r="A51">
        <v>50</v>
      </c>
      <c r="B51" s="1">
        <v>44355.488344907404</v>
      </c>
      <c r="C51" s="2">
        <f t="shared" si="0"/>
        <v>245</v>
      </c>
      <c r="D51" s="12">
        <v>93.6</v>
      </c>
      <c r="E51" s="13">
        <v>94.3</v>
      </c>
      <c r="F51" s="13">
        <v>93.6</v>
      </c>
      <c r="G51" s="13">
        <v>92.5</v>
      </c>
      <c r="H51" s="13">
        <v>87.8</v>
      </c>
      <c r="I51" s="13">
        <v>92</v>
      </c>
      <c r="J51" s="13">
        <v>93.3</v>
      </c>
      <c r="K51" s="86">
        <v>92.9</v>
      </c>
      <c r="L51" s="90">
        <v>92.1</v>
      </c>
      <c r="M51" s="91">
        <v>92</v>
      </c>
      <c r="N51" s="91">
        <v>91.9</v>
      </c>
      <c r="O51" s="91">
        <v>90.8</v>
      </c>
      <c r="P51" s="91">
        <v>74.400000000000006</v>
      </c>
      <c r="Q51" s="92">
        <v>67.8</v>
      </c>
      <c r="R51" s="23">
        <v>65.7</v>
      </c>
      <c r="S51" s="24">
        <v>63.3</v>
      </c>
      <c r="T51" s="25">
        <v>55</v>
      </c>
      <c r="U51" s="109">
        <v>0.317</v>
      </c>
      <c r="V51" s="19">
        <v>23</v>
      </c>
      <c r="W51" s="19">
        <v>23.6</v>
      </c>
      <c r="X51" s="19">
        <v>21.5</v>
      </c>
      <c r="Y51" s="20">
        <v>88.4</v>
      </c>
      <c r="Z51" t="e" cm="1">
        <f t="array" ref="Z51">na</f>
        <v>#NAME?</v>
      </c>
    </row>
    <row r="52" spans="1:26" x14ac:dyDescent="0.25">
      <c r="A52">
        <v>51</v>
      </c>
      <c r="B52" s="1">
        <v>44355.49181712963</v>
      </c>
      <c r="C52" s="2">
        <f t="shared" si="0"/>
        <v>250</v>
      </c>
      <c r="D52" s="12">
        <v>93.7</v>
      </c>
      <c r="E52" s="13">
        <v>94.3</v>
      </c>
      <c r="F52" s="13">
        <v>93.7</v>
      </c>
      <c r="G52" s="13">
        <v>92.5</v>
      </c>
      <c r="H52" s="13">
        <v>87.8</v>
      </c>
      <c r="I52" s="13">
        <v>92</v>
      </c>
      <c r="J52" s="13">
        <v>93.3</v>
      </c>
      <c r="K52" s="86">
        <v>93</v>
      </c>
      <c r="L52" s="90">
        <v>92.1</v>
      </c>
      <c r="M52" s="91">
        <v>91.9</v>
      </c>
      <c r="N52" s="91">
        <v>91.8</v>
      </c>
      <c r="O52" s="91">
        <v>90.8</v>
      </c>
      <c r="P52" s="91">
        <v>74.3</v>
      </c>
      <c r="Q52" s="92">
        <v>67.900000000000006</v>
      </c>
      <c r="R52" s="23">
        <v>65.900000000000006</v>
      </c>
      <c r="S52" s="24">
        <v>63.3</v>
      </c>
      <c r="T52" s="25">
        <v>55</v>
      </c>
      <c r="U52" s="109">
        <v>0.316</v>
      </c>
      <c r="V52" s="19">
        <v>23.1</v>
      </c>
      <c r="W52" s="19">
        <v>23.6</v>
      </c>
      <c r="X52" s="19">
        <v>21.6</v>
      </c>
      <c r="Y52" s="20">
        <v>88.4</v>
      </c>
      <c r="Z52" t="e" cm="1">
        <f t="array" ref="Z52">na</f>
        <v>#NAME?</v>
      </c>
    </row>
    <row r="53" spans="1:26" x14ac:dyDescent="0.25">
      <c r="A53">
        <v>52</v>
      </c>
      <c r="B53" s="1">
        <v>44355.495289351849</v>
      </c>
      <c r="C53" s="2">
        <f t="shared" si="0"/>
        <v>255</v>
      </c>
      <c r="D53" s="12">
        <v>93.7</v>
      </c>
      <c r="E53" s="13">
        <v>94.4</v>
      </c>
      <c r="F53" s="13">
        <v>93.7</v>
      </c>
      <c r="G53" s="13">
        <v>92.6</v>
      </c>
      <c r="H53" s="13">
        <v>87.9</v>
      </c>
      <c r="I53" s="13">
        <v>92.1</v>
      </c>
      <c r="J53" s="13">
        <v>93.3</v>
      </c>
      <c r="K53" s="86">
        <v>93</v>
      </c>
      <c r="L53" s="90">
        <v>92</v>
      </c>
      <c r="M53" s="91">
        <v>91.9</v>
      </c>
      <c r="N53" s="91">
        <v>91.9</v>
      </c>
      <c r="O53" s="91">
        <v>90.9</v>
      </c>
      <c r="P53" s="91">
        <v>74.8</v>
      </c>
      <c r="Q53" s="92">
        <v>67.900000000000006</v>
      </c>
      <c r="R53" s="23">
        <v>65.7</v>
      </c>
      <c r="S53" s="24">
        <v>63.3</v>
      </c>
      <c r="T53" s="25">
        <v>54.9</v>
      </c>
      <c r="U53" s="109">
        <v>0.316</v>
      </c>
      <c r="V53" s="19">
        <v>23.1</v>
      </c>
      <c r="W53" s="19">
        <v>23.6</v>
      </c>
      <c r="X53" s="19">
        <v>21.6</v>
      </c>
      <c r="Y53" s="20">
        <v>88.4</v>
      </c>
      <c r="Z53" t="e" cm="1">
        <f t="array" ref="Z53">na</f>
        <v>#NAME?</v>
      </c>
    </row>
    <row r="54" spans="1:26" x14ac:dyDescent="0.25">
      <c r="A54">
        <v>53</v>
      </c>
      <c r="B54" s="1">
        <v>44355.498761574076</v>
      </c>
      <c r="C54" s="2">
        <f t="shared" si="0"/>
        <v>260</v>
      </c>
      <c r="D54" s="12">
        <v>93.8</v>
      </c>
      <c r="E54" s="13">
        <v>94.4</v>
      </c>
      <c r="F54" s="13">
        <v>93.7</v>
      </c>
      <c r="G54" s="13">
        <v>92.5</v>
      </c>
      <c r="H54" s="13">
        <v>87.9</v>
      </c>
      <c r="I54" s="13">
        <v>92.1</v>
      </c>
      <c r="J54" s="13">
        <v>93.3</v>
      </c>
      <c r="K54" s="86">
        <v>93</v>
      </c>
      <c r="L54" s="90">
        <v>92.1</v>
      </c>
      <c r="M54" s="91">
        <v>92</v>
      </c>
      <c r="N54" s="91">
        <v>91.8</v>
      </c>
      <c r="O54" s="91">
        <v>91.1</v>
      </c>
      <c r="P54" s="91">
        <v>74.5</v>
      </c>
      <c r="Q54" s="92">
        <v>68</v>
      </c>
      <c r="R54" s="23">
        <v>66.2</v>
      </c>
      <c r="S54" s="24">
        <v>63.5</v>
      </c>
      <c r="T54" s="25">
        <v>55.2</v>
      </c>
      <c r="U54" s="109">
        <v>0.318</v>
      </c>
      <c r="V54" s="19">
        <v>23.1</v>
      </c>
      <c r="W54" s="19">
        <v>23.6</v>
      </c>
      <c r="X54" s="19">
        <v>21.6</v>
      </c>
      <c r="Y54" s="20">
        <v>88.3</v>
      </c>
      <c r="Z54" t="e" cm="1">
        <f t="array" ref="Z54">na</f>
        <v>#NAME?</v>
      </c>
    </row>
    <row r="55" spans="1:26" x14ac:dyDescent="0.25">
      <c r="A55">
        <v>54</v>
      </c>
      <c r="B55" s="1">
        <v>44355.502233796295</v>
      </c>
      <c r="C55" s="2">
        <f t="shared" si="0"/>
        <v>265</v>
      </c>
      <c r="D55" s="12">
        <v>93.8</v>
      </c>
      <c r="E55" s="13">
        <v>94.5</v>
      </c>
      <c r="F55" s="13">
        <v>93.8</v>
      </c>
      <c r="G55" s="13">
        <v>92.6</v>
      </c>
      <c r="H55" s="13">
        <v>87.9</v>
      </c>
      <c r="I55" s="13">
        <v>92.1</v>
      </c>
      <c r="J55" s="13">
        <v>93.3</v>
      </c>
      <c r="K55" s="86">
        <v>92.9</v>
      </c>
      <c r="L55" s="90">
        <v>91.9</v>
      </c>
      <c r="M55" s="91">
        <v>91.6</v>
      </c>
      <c r="N55" s="91">
        <v>91.7</v>
      </c>
      <c r="O55" s="91">
        <v>91.1</v>
      </c>
      <c r="P55" s="91">
        <v>74.400000000000006</v>
      </c>
      <c r="Q55" s="92">
        <v>68.099999999999994</v>
      </c>
      <c r="R55" s="23">
        <v>66</v>
      </c>
      <c r="S55" s="24">
        <v>63.5</v>
      </c>
      <c r="T55" s="25">
        <v>55.6</v>
      </c>
      <c r="U55" s="109">
        <v>0.317</v>
      </c>
      <c r="V55" s="19">
        <v>23.1</v>
      </c>
      <c r="W55" s="19">
        <v>23.6</v>
      </c>
      <c r="X55" s="19">
        <v>21.6</v>
      </c>
      <c r="Y55" s="20">
        <v>88.3</v>
      </c>
      <c r="Z55" t="e" cm="1">
        <f t="array" ref="Z55">na</f>
        <v>#NAME?</v>
      </c>
    </row>
    <row r="56" spans="1:26" x14ac:dyDescent="0.25">
      <c r="A56">
        <v>55</v>
      </c>
      <c r="B56" s="1">
        <v>44355.505706018521</v>
      </c>
      <c r="C56" s="2">
        <f t="shared" si="0"/>
        <v>270</v>
      </c>
      <c r="D56" s="12">
        <v>93.9</v>
      </c>
      <c r="E56" s="13">
        <v>94.5</v>
      </c>
      <c r="F56" s="13">
        <v>93.8</v>
      </c>
      <c r="G56" s="13">
        <v>92.6</v>
      </c>
      <c r="H56" s="13">
        <v>88</v>
      </c>
      <c r="I56" s="13">
        <v>92.1</v>
      </c>
      <c r="J56" s="13">
        <v>93.4</v>
      </c>
      <c r="K56" s="86">
        <v>93</v>
      </c>
      <c r="L56" s="90">
        <v>92.2</v>
      </c>
      <c r="M56" s="91">
        <v>91.7</v>
      </c>
      <c r="N56" s="91">
        <v>91.7</v>
      </c>
      <c r="O56" s="91">
        <v>91.2</v>
      </c>
      <c r="P56" s="91">
        <v>74.900000000000006</v>
      </c>
      <c r="Q56" s="92">
        <v>68.099999999999994</v>
      </c>
      <c r="R56" s="23">
        <v>65.7</v>
      </c>
      <c r="S56" s="24">
        <v>63.6</v>
      </c>
      <c r="T56" s="25">
        <v>55.4</v>
      </c>
      <c r="U56" s="109">
        <v>0.318</v>
      </c>
      <c r="V56" s="19">
        <v>23.1</v>
      </c>
      <c r="W56" s="19">
        <v>23.7</v>
      </c>
      <c r="X56" s="19">
        <v>21.6</v>
      </c>
      <c r="Y56" s="20">
        <v>88.3</v>
      </c>
      <c r="Z56" t="e" cm="1">
        <f t="array" ref="Z56">na</f>
        <v>#NAME?</v>
      </c>
    </row>
    <row r="57" spans="1:26" x14ac:dyDescent="0.25">
      <c r="A57">
        <v>56</v>
      </c>
      <c r="B57" s="1">
        <v>44355.50917824074</v>
      </c>
      <c r="C57" s="2">
        <f t="shared" si="0"/>
        <v>275</v>
      </c>
      <c r="D57" s="12">
        <v>93.9</v>
      </c>
      <c r="E57" s="13">
        <v>94.6</v>
      </c>
      <c r="F57" s="13">
        <v>93.9</v>
      </c>
      <c r="G57" s="13">
        <v>92.7</v>
      </c>
      <c r="H57" s="13">
        <v>88</v>
      </c>
      <c r="I57" s="13">
        <v>92.2</v>
      </c>
      <c r="J57" s="13">
        <v>93.4</v>
      </c>
      <c r="K57" s="86">
        <v>93</v>
      </c>
      <c r="L57" s="90">
        <v>92</v>
      </c>
      <c r="M57" s="91">
        <v>91.9</v>
      </c>
      <c r="N57" s="91">
        <v>91.7</v>
      </c>
      <c r="O57" s="91">
        <v>91.2</v>
      </c>
      <c r="P57" s="91">
        <v>74.8</v>
      </c>
      <c r="Q57" s="92">
        <v>68.099999999999994</v>
      </c>
      <c r="R57" s="23">
        <v>66.2</v>
      </c>
      <c r="S57" s="24">
        <v>63.3</v>
      </c>
      <c r="T57" s="25">
        <v>55.3</v>
      </c>
      <c r="U57" s="109">
        <v>0.317</v>
      </c>
      <c r="V57" s="19">
        <v>23.1</v>
      </c>
      <c r="W57" s="19">
        <v>23.6</v>
      </c>
      <c r="X57" s="19">
        <v>21.6</v>
      </c>
      <c r="Y57" s="20">
        <v>88.3</v>
      </c>
      <c r="Z57" t="e" cm="1">
        <f t="array" ref="Z57">na</f>
        <v>#NAME?</v>
      </c>
    </row>
    <row r="58" spans="1:26" x14ac:dyDescent="0.25">
      <c r="A58">
        <v>57</v>
      </c>
      <c r="B58" s="1">
        <v>44355.512650462966</v>
      </c>
      <c r="C58" s="2">
        <f t="shared" si="0"/>
        <v>280</v>
      </c>
      <c r="D58" s="12">
        <v>93.9</v>
      </c>
      <c r="E58" s="13">
        <v>94.5</v>
      </c>
      <c r="F58" s="13">
        <v>93.9</v>
      </c>
      <c r="G58" s="13">
        <v>92.6</v>
      </c>
      <c r="H58" s="13">
        <v>88</v>
      </c>
      <c r="I58" s="13">
        <v>92.1</v>
      </c>
      <c r="J58" s="13">
        <v>93.4</v>
      </c>
      <c r="K58" s="86">
        <v>93</v>
      </c>
      <c r="L58" s="90">
        <v>91.9</v>
      </c>
      <c r="M58" s="91">
        <v>91.8</v>
      </c>
      <c r="N58" s="91">
        <v>91.8</v>
      </c>
      <c r="O58" s="91">
        <v>91</v>
      </c>
      <c r="P58" s="91">
        <v>74.7</v>
      </c>
      <c r="Q58" s="92">
        <v>68</v>
      </c>
      <c r="R58" s="23">
        <v>65.8</v>
      </c>
      <c r="S58" s="24">
        <v>63.5</v>
      </c>
      <c r="T58" s="25">
        <v>55.5</v>
      </c>
      <c r="U58" s="109">
        <v>0.317</v>
      </c>
      <c r="V58" s="19">
        <v>23</v>
      </c>
      <c r="W58" s="19">
        <v>23.6</v>
      </c>
      <c r="X58" s="19">
        <v>21.5</v>
      </c>
      <c r="Y58" s="20">
        <v>88.2</v>
      </c>
      <c r="Z58" t="e" cm="1">
        <f t="array" ref="Z58">na</f>
        <v>#NAME?</v>
      </c>
    </row>
    <row r="59" spans="1:26" x14ac:dyDescent="0.25">
      <c r="A59">
        <v>58</v>
      </c>
      <c r="B59" s="1">
        <v>44355.516122685185</v>
      </c>
      <c r="C59" s="2">
        <f t="shared" si="0"/>
        <v>285</v>
      </c>
      <c r="D59" s="12">
        <v>94</v>
      </c>
      <c r="E59" s="13">
        <v>94.7</v>
      </c>
      <c r="F59" s="13">
        <v>94</v>
      </c>
      <c r="G59" s="13">
        <v>92.7</v>
      </c>
      <c r="H59" s="13">
        <v>88.1</v>
      </c>
      <c r="I59" s="13">
        <v>92.2</v>
      </c>
      <c r="J59" s="13">
        <v>93.4</v>
      </c>
      <c r="K59" s="86">
        <v>92.9</v>
      </c>
      <c r="L59" s="90">
        <v>91.6</v>
      </c>
      <c r="M59" s="91">
        <v>91.9</v>
      </c>
      <c r="N59" s="91">
        <v>91.7</v>
      </c>
      <c r="O59" s="91">
        <v>91.3</v>
      </c>
      <c r="P59" s="91">
        <v>74.599999999999994</v>
      </c>
      <c r="Q59" s="92">
        <v>68.099999999999994</v>
      </c>
      <c r="R59" s="23">
        <v>66.099999999999994</v>
      </c>
      <c r="S59" s="24">
        <v>63.3</v>
      </c>
      <c r="T59" s="25">
        <v>56.1</v>
      </c>
      <c r="U59" s="109">
        <v>0.318</v>
      </c>
      <c r="V59" s="19">
        <v>23.1</v>
      </c>
      <c r="W59" s="19">
        <v>23.6</v>
      </c>
      <c r="X59" s="19">
        <v>21.6</v>
      </c>
      <c r="Y59" s="20">
        <v>88.2</v>
      </c>
      <c r="Z59" t="e" cm="1">
        <f t="array" ref="Z59">na</f>
        <v>#NAME?</v>
      </c>
    </row>
    <row r="60" spans="1:26" x14ac:dyDescent="0.25">
      <c r="A60">
        <v>59</v>
      </c>
      <c r="B60" s="1">
        <v>44355.519594907404</v>
      </c>
      <c r="C60" s="2">
        <f t="shared" si="0"/>
        <v>290</v>
      </c>
      <c r="D60" s="12">
        <v>94</v>
      </c>
      <c r="E60" s="13">
        <v>94.6</v>
      </c>
      <c r="F60" s="13">
        <v>93.9</v>
      </c>
      <c r="G60" s="13">
        <v>92.7</v>
      </c>
      <c r="H60" s="13">
        <v>88</v>
      </c>
      <c r="I60" s="13">
        <v>92.2</v>
      </c>
      <c r="J60" s="13">
        <v>93.4</v>
      </c>
      <c r="K60" s="86">
        <v>92.9</v>
      </c>
      <c r="L60" s="90">
        <v>91.9</v>
      </c>
      <c r="M60" s="91">
        <v>91.8</v>
      </c>
      <c r="N60" s="91">
        <v>91.8</v>
      </c>
      <c r="O60" s="91">
        <v>91.1</v>
      </c>
      <c r="P60" s="91">
        <v>73.400000000000006</v>
      </c>
      <c r="Q60" s="92">
        <v>67.900000000000006</v>
      </c>
      <c r="R60" s="23">
        <v>66.2</v>
      </c>
      <c r="S60" s="24">
        <v>63.7</v>
      </c>
      <c r="T60" s="25">
        <v>55.7</v>
      </c>
      <c r="U60" s="109">
        <v>0.318</v>
      </c>
      <c r="V60" s="19">
        <v>23.1</v>
      </c>
      <c r="W60" s="19">
        <v>23.7</v>
      </c>
      <c r="X60" s="19">
        <v>21.6</v>
      </c>
      <c r="Y60" s="20">
        <v>88.2</v>
      </c>
      <c r="Z60" t="e" cm="1">
        <f t="array" ref="Z60">na</f>
        <v>#NAME?</v>
      </c>
    </row>
    <row r="61" spans="1:26" x14ac:dyDescent="0.25">
      <c r="A61">
        <v>60</v>
      </c>
      <c r="B61" s="1">
        <v>44355.52306712963</v>
      </c>
      <c r="C61" s="2">
        <f t="shared" si="0"/>
        <v>295</v>
      </c>
      <c r="D61" s="12">
        <v>94</v>
      </c>
      <c r="E61" s="13">
        <v>94.6</v>
      </c>
      <c r="F61" s="13">
        <v>93.9</v>
      </c>
      <c r="G61" s="13">
        <v>92.7</v>
      </c>
      <c r="H61" s="13">
        <v>88</v>
      </c>
      <c r="I61" s="13">
        <v>92.2</v>
      </c>
      <c r="J61" s="13">
        <v>93.4</v>
      </c>
      <c r="K61" s="86">
        <v>92.9</v>
      </c>
      <c r="L61" s="90">
        <v>91.8</v>
      </c>
      <c r="M61" s="91">
        <v>91.6</v>
      </c>
      <c r="N61" s="91">
        <v>91.7</v>
      </c>
      <c r="O61" s="91">
        <v>91.1</v>
      </c>
      <c r="P61" s="91">
        <v>74.099999999999994</v>
      </c>
      <c r="Q61" s="92">
        <v>68</v>
      </c>
      <c r="R61" s="23">
        <v>66</v>
      </c>
      <c r="S61" s="24">
        <v>63.8</v>
      </c>
      <c r="T61" s="25">
        <v>55.8</v>
      </c>
      <c r="U61" s="109">
        <v>0.318</v>
      </c>
      <c r="V61" s="19">
        <v>23</v>
      </c>
      <c r="W61" s="19">
        <v>23.6</v>
      </c>
      <c r="X61" s="19">
        <v>21.5</v>
      </c>
      <c r="Y61" s="20">
        <v>88.1</v>
      </c>
      <c r="Z61" t="e" cm="1">
        <f t="array" ref="Z61">na</f>
        <v>#NAME?</v>
      </c>
    </row>
    <row r="62" spans="1:26" x14ac:dyDescent="0.25">
      <c r="A62">
        <v>61</v>
      </c>
      <c r="B62" s="1">
        <v>44355.526539351849</v>
      </c>
      <c r="C62" s="2">
        <f t="shared" si="0"/>
        <v>300</v>
      </c>
      <c r="D62" s="12">
        <v>94</v>
      </c>
      <c r="E62" s="13">
        <v>94.7</v>
      </c>
      <c r="F62" s="13">
        <v>94</v>
      </c>
      <c r="G62" s="13">
        <v>92.8</v>
      </c>
      <c r="H62" s="13">
        <v>88.2</v>
      </c>
      <c r="I62" s="13">
        <v>92.2</v>
      </c>
      <c r="J62" s="13">
        <v>93.5</v>
      </c>
      <c r="K62" s="86">
        <v>93</v>
      </c>
      <c r="L62" s="90">
        <v>91.9</v>
      </c>
      <c r="M62" s="91">
        <v>91.8</v>
      </c>
      <c r="N62" s="91">
        <v>91.7</v>
      </c>
      <c r="O62" s="91">
        <v>91.3</v>
      </c>
      <c r="P62" s="91">
        <v>73.7</v>
      </c>
      <c r="Q62" s="92">
        <v>68.400000000000006</v>
      </c>
      <c r="R62" s="23">
        <v>66.599999999999994</v>
      </c>
      <c r="S62" s="24">
        <v>63.6</v>
      </c>
      <c r="T62" s="25">
        <v>56.5</v>
      </c>
      <c r="U62" s="109">
        <v>0.318</v>
      </c>
      <c r="V62" s="19">
        <v>23</v>
      </c>
      <c r="W62" s="19">
        <v>23.7</v>
      </c>
      <c r="X62" s="19">
        <v>21.6</v>
      </c>
      <c r="Y62" s="20">
        <v>88.2</v>
      </c>
      <c r="Z62" t="e" cm="1">
        <f t="array" ref="Z62">na</f>
        <v>#NAME?</v>
      </c>
    </row>
    <row r="63" spans="1:26" x14ac:dyDescent="0.25">
      <c r="A63">
        <v>62</v>
      </c>
      <c r="B63" s="1">
        <v>44355.530011574076</v>
      </c>
      <c r="C63" s="2">
        <f t="shared" si="0"/>
        <v>305</v>
      </c>
      <c r="D63" s="12">
        <v>94</v>
      </c>
      <c r="E63" s="13">
        <v>94.7</v>
      </c>
      <c r="F63" s="13">
        <v>93.9</v>
      </c>
      <c r="G63" s="13">
        <v>92.8</v>
      </c>
      <c r="H63" s="13">
        <v>88.1</v>
      </c>
      <c r="I63" s="13">
        <v>92.2</v>
      </c>
      <c r="J63" s="13">
        <v>93.4</v>
      </c>
      <c r="K63" s="86">
        <v>93</v>
      </c>
      <c r="L63" s="90">
        <v>91.9</v>
      </c>
      <c r="M63" s="91">
        <v>91.8</v>
      </c>
      <c r="N63" s="91">
        <v>91.6</v>
      </c>
      <c r="O63" s="91">
        <v>91.1</v>
      </c>
      <c r="P63" s="91">
        <v>74.7</v>
      </c>
      <c r="Q63" s="92">
        <v>68.599999999999994</v>
      </c>
      <c r="R63" s="23">
        <v>66.3</v>
      </c>
      <c r="S63" s="24">
        <v>63.6</v>
      </c>
      <c r="T63" s="25">
        <v>56.7</v>
      </c>
      <c r="U63" s="109">
        <v>0.31900000000000001</v>
      </c>
      <c r="V63" s="19">
        <v>23</v>
      </c>
      <c r="W63" s="19">
        <v>23.7</v>
      </c>
      <c r="X63" s="19">
        <v>21.6</v>
      </c>
      <c r="Y63" s="20">
        <v>88.1</v>
      </c>
      <c r="Z63" t="e" cm="1">
        <f t="array" ref="Z63">na</f>
        <v>#NAME?</v>
      </c>
    </row>
    <row r="64" spans="1:26" x14ac:dyDescent="0.25">
      <c r="A64">
        <v>63</v>
      </c>
      <c r="B64" s="1">
        <v>44355.533483796295</v>
      </c>
      <c r="C64" s="2">
        <f t="shared" si="0"/>
        <v>310</v>
      </c>
      <c r="D64" s="12">
        <v>94</v>
      </c>
      <c r="E64" s="13">
        <v>94.7</v>
      </c>
      <c r="F64" s="13">
        <v>94</v>
      </c>
      <c r="G64" s="13">
        <v>92.8</v>
      </c>
      <c r="H64" s="13">
        <v>88.2</v>
      </c>
      <c r="I64" s="13">
        <v>92.3</v>
      </c>
      <c r="J64" s="13">
        <v>93.5</v>
      </c>
      <c r="K64" s="86">
        <v>92.9</v>
      </c>
      <c r="L64" s="90">
        <v>91.8</v>
      </c>
      <c r="M64" s="91">
        <v>91.8</v>
      </c>
      <c r="N64" s="91">
        <v>91.7</v>
      </c>
      <c r="O64" s="91">
        <v>91.3</v>
      </c>
      <c r="P64" s="91">
        <v>74.099999999999994</v>
      </c>
      <c r="Q64" s="92">
        <v>69</v>
      </c>
      <c r="R64" s="23">
        <v>66.599999999999994</v>
      </c>
      <c r="S64" s="24">
        <v>63.4</v>
      </c>
      <c r="T64" s="25">
        <v>56.6</v>
      </c>
      <c r="U64" s="109">
        <v>0.32</v>
      </c>
      <c r="V64" s="19">
        <v>23</v>
      </c>
      <c r="W64" s="19">
        <v>23.8</v>
      </c>
      <c r="X64" s="19">
        <v>21.6</v>
      </c>
      <c r="Y64" s="20">
        <v>88.1</v>
      </c>
      <c r="Z64" t="e" cm="1">
        <f t="array" ref="Z64">na</f>
        <v>#NAME?</v>
      </c>
    </row>
    <row r="65" spans="1:27" x14ac:dyDescent="0.25">
      <c r="A65">
        <v>64</v>
      </c>
      <c r="B65" s="1">
        <v>44355.536956018521</v>
      </c>
      <c r="C65" s="2">
        <f t="shared" si="0"/>
        <v>315</v>
      </c>
      <c r="D65" s="12">
        <v>94.1</v>
      </c>
      <c r="E65" s="13">
        <v>94.8</v>
      </c>
      <c r="F65" s="13">
        <v>94.1</v>
      </c>
      <c r="G65" s="13">
        <v>92.9</v>
      </c>
      <c r="H65" s="13">
        <v>88.2</v>
      </c>
      <c r="I65" s="13">
        <v>92.3</v>
      </c>
      <c r="J65" s="13">
        <v>93.5</v>
      </c>
      <c r="K65" s="86">
        <v>92.9</v>
      </c>
      <c r="L65" s="90">
        <v>91.8</v>
      </c>
      <c r="M65" s="91">
        <v>91.8</v>
      </c>
      <c r="N65" s="91">
        <v>91.6</v>
      </c>
      <c r="O65" s="91">
        <v>91.4</v>
      </c>
      <c r="P65" s="91">
        <v>74.7</v>
      </c>
      <c r="Q65" s="92">
        <v>69.400000000000006</v>
      </c>
      <c r="R65" s="23">
        <v>66.3</v>
      </c>
      <c r="S65" s="24">
        <v>63.5</v>
      </c>
      <c r="T65" s="25">
        <v>56.3</v>
      </c>
      <c r="U65" s="109">
        <v>0.31900000000000001</v>
      </c>
      <c r="V65" s="19">
        <v>23</v>
      </c>
      <c r="W65" s="19">
        <v>23.8</v>
      </c>
      <c r="X65" s="19">
        <v>21.6</v>
      </c>
      <c r="Y65" s="20">
        <v>88.1</v>
      </c>
      <c r="Z65" t="e" cm="1">
        <f t="array" ref="Z65">na</f>
        <v>#NAME?</v>
      </c>
    </row>
    <row r="66" spans="1:27" x14ac:dyDescent="0.25">
      <c r="A66">
        <v>65</v>
      </c>
      <c r="B66" s="1">
        <v>44355.54042824074</v>
      </c>
      <c r="C66" s="2">
        <f t="shared" si="0"/>
        <v>320</v>
      </c>
      <c r="D66" s="12">
        <v>94</v>
      </c>
      <c r="E66" s="13">
        <v>94.7</v>
      </c>
      <c r="F66" s="13">
        <v>94</v>
      </c>
      <c r="G66" s="13">
        <v>92.8</v>
      </c>
      <c r="H66" s="13">
        <v>88.2</v>
      </c>
      <c r="I66" s="13">
        <v>92.2</v>
      </c>
      <c r="J66" s="13">
        <v>93.4</v>
      </c>
      <c r="K66" s="86">
        <v>92.9</v>
      </c>
      <c r="L66" s="90">
        <v>91.8</v>
      </c>
      <c r="M66" s="91">
        <v>91.8</v>
      </c>
      <c r="N66" s="91">
        <v>91.6</v>
      </c>
      <c r="O66" s="91">
        <v>91.2</v>
      </c>
      <c r="P66" s="91">
        <v>75.099999999999994</v>
      </c>
      <c r="Q66" s="92">
        <v>69.599999999999994</v>
      </c>
      <c r="R66" s="23">
        <v>66.5</v>
      </c>
      <c r="S66" s="24">
        <v>63.3</v>
      </c>
      <c r="T66" s="25">
        <v>56.8</v>
      </c>
      <c r="U66" s="109">
        <v>0.31900000000000001</v>
      </c>
      <c r="V66" s="19">
        <v>23</v>
      </c>
      <c r="W66" s="19">
        <v>23.8</v>
      </c>
      <c r="X66" s="19">
        <v>21.6</v>
      </c>
      <c r="Y66" s="20">
        <v>88.1</v>
      </c>
      <c r="Z66" t="e" cm="1">
        <f t="array" ref="Z66">na</f>
        <v>#NAME?</v>
      </c>
    </row>
    <row r="67" spans="1:27" x14ac:dyDescent="0.25">
      <c r="A67">
        <v>66</v>
      </c>
      <c r="B67" s="1">
        <v>44355.543900462966</v>
      </c>
      <c r="C67" s="2">
        <f t="shared" si="0"/>
        <v>325</v>
      </c>
      <c r="D67" s="12">
        <v>94.1</v>
      </c>
      <c r="E67" s="13">
        <v>94.8</v>
      </c>
      <c r="F67" s="13">
        <v>94.1</v>
      </c>
      <c r="G67" s="13">
        <v>92.9</v>
      </c>
      <c r="H67" s="13">
        <v>88.3</v>
      </c>
      <c r="I67" s="13">
        <v>92.3</v>
      </c>
      <c r="J67" s="13">
        <v>93.5</v>
      </c>
      <c r="K67" s="86">
        <v>93</v>
      </c>
      <c r="L67" s="90">
        <v>91.7</v>
      </c>
      <c r="M67" s="91">
        <v>91.8</v>
      </c>
      <c r="N67" s="91">
        <v>91.7</v>
      </c>
      <c r="O67" s="91">
        <v>91.4</v>
      </c>
      <c r="P67" s="91">
        <v>74.5</v>
      </c>
      <c r="Q67" s="92">
        <v>69.900000000000006</v>
      </c>
      <c r="R67" s="23">
        <v>66.900000000000006</v>
      </c>
      <c r="S67" s="24">
        <v>63</v>
      </c>
      <c r="T67" s="25">
        <v>57</v>
      </c>
      <c r="U67" s="109">
        <v>0.317</v>
      </c>
      <c r="V67" s="19">
        <v>23.1</v>
      </c>
      <c r="W67" s="19">
        <v>23.9</v>
      </c>
      <c r="X67" s="19">
        <v>21.7</v>
      </c>
      <c r="Y67" s="20">
        <v>88.1</v>
      </c>
      <c r="Z67" t="e" cm="1">
        <f t="array" ref="Z67">na</f>
        <v>#NAME?</v>
      </c>
    </row>
    <row r="68" spans="1:27" x14ac:dyDescent="0.25">
      <c r="A68">
        <v>67</v>
      </c>
      <c r="B68" s="1">
        <v>44355.547372685185</v>
      </c>
      <c r="C68" s="2">
        <f t="shared" ref="C68:C131" si="1">C67+5</f>
        <v>330</v>
      </c>
      <c r="D68" s="12">
        <v>94.1</v>
      </c>
      <c r="E68" s="13">
        <v>94.7</v>
      </c>
      <c r="F68" s="13">
        <v>94</v>
      </c>
      <c r="G68" s="13">
        <v>92.9</v>
      </c>
      <c r="H68" s="13">
        <v>88.3</v>
      </c>
      <c r="I68" s="13">
        <v>92.3</v>
      </c>
      <c r="J68" s="13">
        <v>93.5</v>
      </c>
      <c r="K68" s="86">
        <v>93</v>
      </c>
      <c r="L68" s="90">
        <v>91.8</v>
      </c>
      <c r="M68" s="91">
        <v>91.7</v>
      </c>
      <c r="N68" s="91">
        <v>91.6</v>
      </c>
      <c r="O68" s="91">
        <v>91.3</v>
      </c>
      <c r="P68" s="91">
        <v>74.900000000000006</v>
      </c>
      <c r="Q68" s="92">
        <v>70.099999999999994</v>
      </c>
      <c r="R68" s="23">
        <v>66.400000000000006</v>
      </c>
      <c r="S68" s="24">
        <v>63.2</v>
      </c>
      <c r="T68" s="25">
        <v>57</v>
      </c>
      <c r="U68" s="109">
        <v>0.317</v>
      </c>
      <c r="V68" s="19">
        <v>23.1</v>
      </c>
      <c r="W68" s="19">
        <v>23.9</v>
      </c>
      <c r="X68" s="19">
        <v>21.7</v>
      </c>
      <c r="Y68" s="20">
        <v>88</v>
      </c>
      <c r="Z68" t="e" cm="1">
        <f t="array" ref="Z68">na</f>
        <v>#NAME?</v>
      </c>
    </row>
    <row r="69" spans="1:27" x14ac:dyDescent="0.25">
      <c r="A69">
        <v>68</v>
      </c>
      <c r="B69" s="1">
        <v>44355.550844907404</v>
      </c>
      <c r="C69" s="2">
        <f t="shared" si="1"/>
        <v>335</v>
      </c>
      <c r="D69" s="12">
        <v>94</v>
      </c>
      <c r="E69" s="13">
        <v>94.7</v>
      </c>
      <c r="F69" s="13">
        <v>94</v>
      </c>
      <c r="G69" s="13">
        <v>92.8</v>
      </c>
      <c r="H69" s="13">
        <v>88.3</v>
      </c>
      <c r="I69" s="13">
        <v>92.2</v>
      </c>
      <c r="J69" s="13">
        <v>93.5</v>
      </c>
      <c r="K69" s="86">
        <v>93</v>
      </c>
      <c r="L69" s="90">
        <v>91.7</v>
      </c>
      <c r="M69" s="91">
        <v>91.7</v>
      </c>
      <c r="N69" s="91">
        <v>91.5</v>
      </c>
      <c r="O69" s="91">
        <v>91.2</v>
      </c>
      <c r="P69" s="91">
        <v>74.599999999999994</v>
      </c>
      <c r="Q69" s="92">
        <v>70.2</v>
      </c>
      <c r="R69" s="23">
        <v>66.3</v>
      </c>
      <c r="S69" s="24">
        <v>63.5</v>
      </c>
      <c r="T69" s="25">
        <v>56.5</v>
      </c>
      <c r="U69" s="109">
        <v>0.317</v>
      </c>
      <c r="V69" s="19">
        <v>23</v>
      </c>
      <c r="W69" s="19">
        <v>23.9</v>
      </c>
      <c r="X69" s="19">
        <v>21.7</v>
      </c>
      <c r="Y69" s="20">
        <v>88</v>
      </c>
      <c r="Z69" t="e" cm="1">
        <f t="array" ref="Z69">na</f>
        <v>#NAME?</v>
      </c>
    </row>
    <row r="70" spans="1:27" x14ac:dyDescent="0.25">
      <c r="A70">
        <v>69</v>
      </c>
      <c r="B70" s="1">
        <v>44355.55431712963</v>
      </c>
      <c r="C70" s="2">
        <f t="shared" si="1"/>
        <v>340</v>
      </c>
      <c r="D70" s="12">
        <v>94.1</v>
      </c>
      <c r="E70" s="13">
        <v>94.7</v>
      </c>
      <c r="F70" s="13">
        <v>94.1</v>
      </c>
      <c r="G70" s="13">
        <v>92.9</v>
      </c>
      <c r="H70" s="13">
        <v>88.3</v>
      </c>
      <c r="I70" s="13">
        <v>92.3</v>
      </c>
      <c r="J70" s="13">
        <v>93.5</v>
      </c>
      <c r="K70" s="86">
        <v>93</v>
      </c>
      <c r="L70" s="90">
        <v>91.8</v>
      </c>
      <c r="M70" s="91">
        <v>91.7</v>
      </c>
      <c r="N70" s="91">
        <v>91.5</v>
      </c>
      <c r="O70" s="91">
        <v>91.3</v>
      </c>
      <c r="P70" s="91">
        <v>74.400000000000006</v>
      </c>
      <c r="Q70" s="92">
        <v>70.400000000000006</v>
      </c>
      <c r="R70" s="23">
        <v>66.5</v>
      </c>
      <c r="S70" s="24">
        <v>63.4</v>
      </c>
      <c r="T70" s="25">
        <v>56.4</v>
      </c>
      <c r="U70" s="109">
        <v>0.318</v>
      </c>
      <c r="V70" s="19">
        <v>23.1</v>
      </c>
      <c r="W70" s="19">
        <v>24</v>
      </c>
      <c r="X70" s="19">
        <v>21.8</v>
      </c>
      <c r="Y70" s="20">
        <v>88</v>
      </c>
      <c r="Z70" t="e" cm="1">
        <f t="array" ref="Z70">na</f>
        <v>#NAME?</v>
      </c>
    </row>
    <row r="71" spans="1:27" x14ac:dyDescent="0.25">
      <c r="A71">
        <v>70</v>
      </c>
      <c r="B71" s="1">
        <v>44355.557789351849</v>
      </c>
      <c r="C71" s="2">
        <f t="shared" si="1"/>
        <v>345</v>
      </c>
      <c r="D71" s="12">
        <v>94</v>
      </c>
      <c r="E71" s="13">
        <v>94.7</v>
      </c>
      <c r="F71" s="13">
        <v>94</v>
      </c>
      <c r="G71" s="13">
        <v>92.9</v>
      </c>
      <c r="H71" s="13">
        <v>88.3</v>
      </c>
      <c r="I71" s="13">
        <v>92.2</v>
      </c>
      <c r="J71" s="13">
        <v>93.5</v>
      </c>
      <c r="K71" s="86">
        <v>92.9</v>
      </c>
      <c r="L71" s="90">
        <v>91.6</v>
      </c>
      <c r="M71" s="91">
        <v>91.5</v>
      </c>
      <c r="N71" s="91">
        <v>91.4</v>
      </c>
      <c r="O71" s="91">
        <v>91.4</v>
      </c>
      <c r="P71" s="91">
        <v>74.7</v>
      </c>
      <c r="Q71" s="92">
        <v>70.599999999999994</v>
      </c>
      <c r="R71" s="23">
        <v>66.5</v>
      </c>
      <c r="S71" s="24">
        <v>63.6</v>
      </c>
      <c r="T71" s="25">
        <v>57</v>
      </c>
      <c r="U71" s="109">
        <v>0.318</v>
      </c>
      <c r="V71" s="19">
        <v>23.1</v>
      </c>
      <c r="W71" s="19">
        <v>24</v>
      </c>
      <c r="X71" s="19">
        <v>21.8</v>
      </c>
      <c r="Y71" s="20">
        <v>88</v>
      </c>
      <c r="Z71" t="e" cm="1">
        <f t="array" ref="Z71">na</f>
        <v>#NAME?</v>
      </c>
    </row>
    <row r="72" spans="1:27" x14ac:dyDescent="0.25">
      <c r="A72">
        <v>71</v>
      </c>
      <c r="B72" s="1">
        <v>44355.561261574076</v>
      </c>
      <c r="C72" s="2">
        <f t="shared" si="1"/>
        <v>350</v>
      </c>
      <c r="D72" s="12">
        <v>94</v>
      </c>
      <c r="E72" s="13">
        <v>94.7</v>
      </c>
      <c r="F72" s="13">
        <v>94</v>
      </c>
      <c r="G72" s="13">
        <v>92.8</v>
      </c>
      <c r="H72" s="13">
        <v>88.3</v>
      </c>
      <c r="I72" s="13">
        <v>92.3</v>
      </c>
      <c r="J72" s="13">
        <v>93.5</v>
      </c>
      <c r="K72" s="86">
        <v>92.9</v>
      </c>
      <c r="L72" s="90">
        <v>91.8</v>
      </c>
      <c r="M72" s="91">
        <v>91.5</v>
      </c>
      <c r="N72" s="91">
        <v>91.5</v>
      </c>
      <c r="O72" s="91">
        <v>91.3</v>
      </c>
      <c r="P72" s="91">
        <v>74.400000000000006</v>
      </c>
      <c r="Q72" s="92">
        <v>70.7</v>
      </c>
      <c r="R72" s="23">
        <v>66.099999999999994</v>
      </c>
      <c r="S72" s="24">
        <v>63.8</v>
      </c>
      <c r="T72" s="25">
        <v>56.4</v>
      </c>
      <c r="U72" s="109">
        <v>0.317</v>
      </c>
      <c r="V72" s="19">
        <v>23</v>
      </c>
      <c r="W72" s="19">
        <v>24</v>
      </c>
      <c r="X72" s="19">
        <v>21.8</v>
      </c>
      <c r="Y72" s="20">
        <v>87.9</v>
      </c>
      <c r="Z72" t="e" cm="1">
        <f t="array" ref="Z72">na</f>
        <v>#NAME?</v>
      </c>
    </row>
    <row r="73" spans="1:27" x14ac:dyDescent="0.25">
      <c r="A73">
        <v>72</v>
      </c>
      <c r="B73" s="1">
        <v>44355.564733796295</v>
      </c>
      <c r="C73" s="2">
        <f t="shared" si="1"/>
        <v>355</v>
      </c>
      <c r="D73" s="12">
        <v>94.1</v>
      </c>
      <c r="E73" s="13">
        <v>94.8</v>
      </c>
      <c r="F73" s="13">
        <v>94.1</v>
      </c>
      <c r="G73" s="13">
        <v>92.9</v>
      </c>
      <c r="H73" s="13">
        <v>88.3</v>
      </c>
      <c r="I73" s="13">
        <v>92.3</v>
      </c>
      <c r="J73" s="13">
        <v>93.5</v>
      </c>
      <c r="K73" s="86">
        <v>93</v>
      </c>
      <c r="L73" s="90">
        <v>91.9</v>
      </c>
      <c r="M73" s="91">
        <v>91.6</v>
      </c>
      <c r="N73" s="91">
        <v>91.5</v>
      </c>
      <c r="O73" s="91">
        <v>91.5</v>
      </c>
      <c r="P73" s="91">
        <v>75.400000000000006</v>
      </c>
      <c r="Q73" s="92">
        <v>70.900000000000006</v>
      </c>
      <c r="R73" s="23">
        <v>66.3</v>
      </c>
      <c r="S73" s="24">
        <v>63.8</v>
      </c>
      <c r="T73" s="25">
        <v>56.4</v>
      </c>
      <c r="U73" s="109">
        <v>0.317</v>
      </c>
      <c r="V73" s="19">
        <v>23.1</v>
      </c>
      <c r="W73" s="19">
        <v>24.1</v>
      </c>
      <c r="X73" s="19">
        <v>21.9</v>
      </c>
      <c r="Y73" s="20">
        <v>88</v>
      </c>
      <c r="Z73" t="e" cm="1">
        <f t="array" ref="Z73">na</f>
        <v>#NAME?</v>
      </c>
    </row>
    <row r="74" spans="1:27" x14ac:dyDescent="0.25">
      <c r="A74">
        <v>73</v>
      </c>
      <c r="B74" s="1">
        <v>44355.568206018521</v>
      </c>
      <c r="C74" s="2">
        <f t="shared" si="1"/>
        <v>360</v>
      </c>
      <c r="D74" s="12">
        <v>94.1</v>
      </c>
      <c r="E74" s="13">
        <v>94.7</v>
      </c>
      <c r="F74" s="13">
        <v>94.1</v>
      </c>
      <c r="G74" s="13">
        <v>92.9</v>
      </c>
      <c r="H74" s="13">
        <v>88.3</v>
      </c>
      <c r="I74" s="13">
        <v>92.2</v>
      </c>
      <c r="J74" s="13">
        <v>93.5</v>
      </c>
      <c r="K74" s="86">
        <v>93</v>
      </c>
      <c r="L74" s="90">
        <v>91.7</v>
      </c>
      <c r="M74" s="91">
        <v>91.6</v>
      </c>
      <c r="N74" s="91">
        <v>91.4</v>
      </c>
      <c r="O74" s="91">
        <v>91.4</v>
      </c>
      <c r="P74" s="91">
        <v>75.2</v>
      </c>
      <c r="Q74" s="92">
        <v>71</v>
      </c>
      <c r="R74" s="23">
        <v>66.400000000000006</v>
      </c>
      <c r="S74" s="24">
        <v>63.7</v>
      </c>
      <c r="T74" s="25">
        <v>56.6</v>
      </c>
      <c r="U74" s="109">
        <v>0.31900000000000001</v>
      </c>
      <c r="V74" s="19">
        <v>23.1</v>
      </c>
      <c r="W74" s="19">
        <v>24.1</v>
      </c>
      <c r="X74" s="19">
        <v>21.9</v>
      </c>
      <c r="Y74" s="20">
        <v>87.9</v>
      </c>
      <c r="Z74" t="e" cm="1">
        <f t="array" ref="Z74">na</f>
        <v>#NAME?</v>
      </c>
    </row>
    <row r="75" spans="1:27" x14ac:dyDescent="0.25">
      <c r="A75">
        <v>74</v>
      </c>
      <c r="B75" s="1">
        <v>44355.57167824074</v>
      </c>
      <c r="C75" s="2">
        <f t="shared" si="1"/>
        <v>365</v>
      </c>
      <c r="D75" s="12">
        <v>94.2</v>
      </c>
      <c r="E75" s="13">
        <v>94.8</v>
      </c>
      <c r="F75" s="13">
        <v>94.1</v>
      </c>
      <c r="G75" s="13">
        <v>92.9</v>
      </c>
      <c r="H75" s="13">
        <v>88.4</v>
      </c>
      <c r="I75" s="13">
        <v>92.3</v>
      </c>
      <c r="J75" s="13">
        <v>93.5</v>
      </c>
      <c r="K75" s="86">
        <v>93</v>
      </c>
      <c r="L75" s="90">
        <v>91.7</v>
      </c>
      <c r="M75" s="91">
        <v>91.6</v>
      </c>
      <c r="N75" s="91">
        <v>91.5</v>
      </c>
      <c r="O75" s="91">
        <v>91.3</v>
      </c>
      <c r="P75" s="91">
        <v>75.400000000000006</v>
      </c>
      <c r="Q75" s="92">
        <v>71.099999999999994</v>
      </c>
      <c r="R75" s="23">
        <v>65.599999999999994</v>
      </c>
      <c r="S75" s="24">
        <v>63.9</v>
      </c>
      <c r="T75" s="25">
        <v>56</v>
      </c>
      <c r="U75" s="109">
        <v>0.318</v>
      </c>
      <c r="V75" s="19">
        <v>23.1</v>
      </c>
      <c r="W75" s="19">
        <v>24.2</v>
      </c>
      <c r="X75" s="19">
        <v>21.9</v>
      </c>
      <c r="Y75" s="20">
        <v>87.9</v>
      </c>
      <c r="Z75" t="e" cm="1">
        <f t="array" ref="Z75">na</f>
        <v>#NAME?</v>
      </c>
    </row>
    <row r="76" spans="1:27" x14ac:dyDescent="0.25">
      <c r="A76">
        <v>75</v>
      </c>
      <c r="B76" s="1">
        <v>44355.575150462966</v>
      </c>
      <c r="C76" s="2">
        <f t="shared" si="1"/>
        <v>370</v>
      </c>
      <c r="D76" s="12">
        <v>94.2</v>
      </c>
      <c r="E76" s="13">
        <v>94.8</v>
      </c>
      <c r="F76" s="13">
        <v>94.2</v>
      </c>
      <c r="G76" s="13">
        <v>92.9</v>
      </c>
      <c r="H76" s="13">
        <v>88.4</v>
      </c>
      <c r="I76" s="13">
        <v>92.3</v>
      </c>
      <c r="J76" s="13">
        <v>93.5</v>
      </c>
      <c r="K76" s="86">
        <v>93</v>
      </c>
      <c r="L76" s="90">
        <v>91.9</v>
      </c>
      <c r="M76" s="91">
        <v>91.6</v>
      </c>
      <c r="N76" s="91">
        <v>91.4</v>
      </c>
      <c r="O76" s="91">
        <v>91.5</v>
      </c>
      <c r="P76" s="91">
        <v>74.900000000000006</v>
      </c>
      <c r="Q76" s="92">
        <v>71</v>
      </c>
      <c r="R76" s="23">
        <v>66.3</v>
      </c>
      <c r="S76" s="24">
        <v>64</v>
      </c>
      <c r="T76" s="25">
        <v>56.2</v>
      </c>
      <c r="U76" s="109">
        <v>0.317</v>
      </c>
      <c r="V76" s="19">
        <v>23.1</v>
      </c>
      <c r="W76" s="19">
        <v>24.2</v>
      </c>
      <c r="X76" s="19">
        <v>22</v>
      </c>
      <c r="Y76" s="20">
        <v>87.9</v>
      </c>
      <c r="Z76" t="e" cm="1">
        <f t="array" ref="Z76">na</f>
        <v>#NAME?</v>
      </c>
    </row>
    <row r="77" spans="1:27" x14ac:dyDescent="0.25">
      <c r="A77">
        <v>76</v>
      </c>
      <c r="B77" s="1">
        <v>44355.578622685185</v>
      </c>
      <c r="C77" s="2">
        <f t="shared" si="1"/>
        <v>375</v>
      </c>
      <c r="D77" s="12">
        <v>94.2</v>
      </c>
      <c r="E77" s="13">
        <v>94.8</v>
      </c>
      <c r="F77" s="13">
        <v>94.1</v>
      </c>
      <c r="G77" s="13">
        <v>92.9</v>
      </c>
      <c r="H77" s="13">
        <v>88.3</v>
      </c>
      <c r="I77" s="13">
        <v>92.3</v>
      </c>
      <c r="J77" s="13">
        <v>93.5</v>
      </c>
      <c r="K77" s="86">
        <v>93</v>
      </c>
      <c r="L77" s="90">
        <v>91.6</v>
      </c>
      <c r="M77" s="91">
        <v>91.5</v>
      </c>
      <c r="N77" s="91">
        <v>91.4</v>
      </c>
      <c r="O77" s="91">
        <v>91.3</v>
      </c>
      <c r="P77" s="91">
        <v>74.400000000000006</v>
      </c>
      <c r="Q77" s="92">
        <v>71.099999999999994</v>
      </c>
      <c r="R77" s="23">
        <v>66.3</v>
      </c>
      <c r="S77" s="24">
        <v>63.6</v>
      </c>
      <c r="T77" s="25">
        <v>56.4</v>
      </c>
      <c r="U77" s="109">
        <v>0.318</v>
      </c>
      <c r="V77" s="19">
        <v>23.1</v>
      </c>
      <c r="W77" s="19">
        <v>24.2</v>
      </c>
      <c r="X77" s="19">
        <v>22</v>
      </c>
      <c r="Y77" s="20">
        <v>87.9</v>
      </c>
      <c r="Z77" t="e" cm="1">
        <f t="array" ref="Z77">na</f>
        <v>#NAME?</v>
      </c>
    </row>
    <row r="78" spans="1:27" s="3" customFormat="1" x14ac:dyDescent="0.25">
      <c r="A78" s="3">
        <v>77</v>
      </c>
      <c r="B78" s="4">
        <v>44355.582094907404</v>
      </c>
      <c r="C78" s="5">
        <f t="shared" si="1"/>
        <v>380</v>
      </c>
      <c r="D78" s="10">
        <v>94.2</v>
      </c>
      <c r="E78" s="11">
        <v>94.9</v>
      </c>
      <c r="F78" s="11">
        <v>94.2</v>
      </c>
      <c r="G78" s="11">
        <v>93</v>
      </c>
      <c r="H78" s="11">
        <v>88.4</v>
      </c>
      <c r="I78" s="11">
        <v>92.3</v>
      </c>
      <c r="J78" s="11">
        <v>93.5</v>
      </c>
      <c r="K78" s="103">
        <v>93</v>
      </c>
      <c r="L78" s="104">
        <v>91.8</v>
      </c>
      <c r="M78" s="105">
        <v>91.5</v>
      </c>
      <c r="N78" s="105">
        <v>91.4</v>
      </c>
      <c r="O78" s="105">
        <v>91.7</v>
      </c>
      <c r="P78" s="105">
        <v>74.900000000000006</v>
      </c>
      <c r="Q78" s="106">
        <v>71.2</v>
      </c>
      <c r="R78" s="26">
        <v>66.400000000000006</v>
      </c>
      <c r="S78" s="27">
        <v>63.9</v>
      </c>
      <c r="T78" s="28">
        <v>56.2</v>
      </c>
      <c r="U78" s="110">
        <v>0.318</v>
      </c>
      <c r="V78" s="21">
        <v>23.1</v>
      </c>
      <c r="W78" s="21">
        <v>24.2</v>
      </c>
      <c r="X78" s="21">
        <v>22</v>
      </c>
      <c r="Y78" s="22">
        <v>87.9</v>
      </c>
      <c r="Z78" s="3">
        <v>130</v>
      </c>
      <c r="AA78" s="3" t="s">
        <v>21</v>
      </c>
    </row>
    <row r="79" spans="1:27" x14ac:dyDescent="0.25">
      <c r="A79">
        <v>78</v>
      </c>
      <c r="B79" s="1">
        <v>44355.58556712963</v>
      </c>
      <c r="C79" s="2">
        <f t="shared" si="1"/>
        <v>385</v>
      </c>
      <c r="D79" s="12">
        <v>94.2</v>
      </c>
      <c r="E79" s="13">
        <v>94.9</v>
      </c>
      <c r="F79" s="13">
        <v>94.2</v>
      </c>
      <c r="G79" s="13">
        <v>93</v>
      </c>
      <c r="H79" s="13">
        <v>88.4</v>
      </c>
      <c r="I79" s="13">
        <v>92.3</v>
      </c>
      <c r="J79" s="13">
        <v>93.5</v>
      </c>
      <c r="K79" s="86">
        <v>93</v>
      </c>
      <c r="L79" s="90">
        <v>91.6</v>
      </c>
      <c r="M79" s="91">
        <v>91.6</v>
      </c>
      <c r="N79" s="91">
        <v>91.4</v>
      </c>
      <c r="O79" s="91">
        <v>91.6</v>
      </c>
      <c r="P79" s="91">
        <v>75.599999999999994</v>
      </c>
      <c r="Q79" s="92">
        <v>71.099999999999994</v>
      </c>
      <c r="R79" s="23">
        <v>66.3</v>
      </c>
      <c r="S79" s="24">
        <v>63.9</v>
      </c>
      <c r="T79" s="25">
        <v>56.2</v>
      </c>
      <c r="U79" s="109">
        <v>0.317</v>
      </c>
      <c r="V79" s="19">
        <v>23.2</v>
      </c>
      <c r="W79" s="19">
        <v>24.3</v>
      </c>
      <c r="X79" s="19">
        <v>22.1</v>
      </c>
      <c r="Y79" s="20">
        <v>87.9</v>
      </c>
      <c r="Z79" t="e" cm="1">
        <f t="array" ref="Z79">na</f>
        <v>#NAME?</v>
      </c>
    </row>
    <row r="80" spans="1:27" x14ac:dyDescent="0.25">
      <c r="A80">
        <v>79</v>
      </c>
      <c r="B80" s="1">
        <v>44355.589039351849</v>
      </c>
      <c r="C80" s="2">
        <f t="shared" si="1"/>
        <v>390</v>
      </c>
      <c r="D80" s="12">
        <v>94.2</v>
      </c>
      <c r="E80" s="13">
        <v>94.8</v>
      </c>
      <c r="F80" s="13">
        <v>94.1</v>
      </c>
      <c r="G80" s="13">
        <v>92.9</v>
      </c>
      <c r="H80" s="13">
        <v>88.4</v>
      </c>
      <c r="I80" s="13">
        <v>92.3</v>
      </c>
      <c r="J80" s="13">
        <v>93.5</v>
      </c>
      <c r="K80" s="86">
        <v>92.9</v>
      </c>
      <c r="L80" s="90">
        <v>91.5</v>
      </c>
      <c r="M80" s="91">
        <v>91.5</v>
      </c>
      <c r="N80" s="91">
        <v>91.3</v>
      </c>
      <c r="O80" s="91">
        <v>91.6</v>
      </c>
      <c r="P80" s="91">
        <v>76.099999999999994</v>
      </c>
      <c r="Q80" s="92">
        <v>70.8</v>
      </c>
      <c r="R80" s="23">
        <v>65.8</v>
      </c>
      <c r="S80" s="24">
        <v>63.7</v>
      </c>
      <c r="T80" s="25">
        <v>56.1</v>
      </c>
      <c r="U80" s="109">
        <v>0.317</v>
      </c>
      <c r="V80" s="19">
        <v>23.2</v>
      </c>
      <c r="W80" s="19">
        <v>24.2</v>
      </c>
      <c r="X80" s="19">
        <v>22.1</v>
      </c>
      <c r="Y80" s="20">
        <v>87.9</v>
      </c>
      <c r="Z80" t="e" cm="1">
        <f t="array" ref="Z80">na</f>
        <v>#NAME?</v>
      </c>
    </row>
    <row r="81" spans="1:26" x14ac:dyDescent="0.25">
      <c r="A81">
        <v>80</v>
      </c>
      <c r="B81" s="1">
        <v>44355.592511574076</v>
      </c>
      <c r="C81" s="2">
        <f t="shared" si="1"/>
        <v>395</v>
      </c>
      <c r="D81" s="12">
        <v>94.3</v>
      </c>
      <c r="E81" s="13">
        <v>94.9</v>
      </c>
      <c r="F81" s="13">
        <v>94.2</v>
      </c>
      <c r="G81" s="13">
        <v>93</v>
      </c>
      <c r="H81" s="13">
        <v>88.4</v>
      </c>
      <c r="I81" s="13">
        <v>92.3</v>
      </c>
      <c r="J81" s="13">
        <v>93.5</v>
      </c>
      <c r="K81" s="86">
        <v>92.9</v>
      </c>
      <c r="L81" s="90">
        <v>91.8</v>
      </c>
      <c r="M81" s="91">
        <v>91.6</v>
      </c>
      <c r="N81" s="91">
        <v>91.4</v>
      </c>
      <c r="O81" s="91">
        <v>91.7</v>
      </c>
      <c r="P81" s="91">
        <v>76</v>
      </c>
      <c r="Q81" s="92">
        <v>70.599999999999994</v>
      </c>
      <c r="R81" s="23">
        <v>65.7</v>
      </c>
      <c r="S81" s="24">
        <v>64</v>
      </c>
      <c r="T81" s="25">
        <v>56.4</v>
      </c>
      <c r="U81" s="109">
        <v>0.317</v>
      </c>
      <c r="V81" s="19">
        <v>23.3</v>
      </c>
      <c r="W81" s="19">
        <v>24.3</v>
      </c>
      <c r="X81" s="19">
        <v>22.1</v>
      </c>
      <c r="Y81" s="20">
        <v>87.9</v>
      </c>
      <c r="Z81" t="e" cm="1">
        <f t="array" ref="Z81">na</f>
        <v>#NAME?</v>
      </c>
    </row>
    <row r="82" spans="1:26" x14ac:dyDescent="0.25">
      <c r="A82">
        <v>81</v>
      </c>
      <c r="B82" s="1">
        <v>44355.595983796295</v>
      </c>
      <c r="C82" s="2">
        <f t="shared" si="1"/>
        <v>400</v>
      </c>
      <c r="D82" s="12">
        <v>94.2</v>
      </c>
      <c r="E82" s="13">
        <v>94.8</v>
      </c>
      <c r="F82" s="13">
        <v>94.1</v>
      </c>
      <c r="G82" s="13">
        <v>92.9</v>
      </c>
      <c r="H82" s="13">
        <v>88.3</v>
      </c>
      <c r="I82" s="13">
        <v>92.3</v>
      </c>
      <c r="J82" s="13">
        <v>93.4</v>
      </c>
      <c r="K82" s="86">
        <v>92.9</v>
      </c>
      <c r="L82" s="90">
        <v>91.7</v>
      </c>
      <c r="M82" s="91">
        <v>91.2</v>
      </c>
      <c r="N82" s="91">
        <v>91.4</v>
      </c>
      <c r="O82" s="91">
        <v>91.5</v>
      </c>
      <c r="P82" s="91">
        <v>76</v>
      </c>
      <c r="Q82" s="92">
        <v>70.3</v>
      </c>
      <c r="R82" s="23">
        <v>65.2</v>
      </c>
      <c r="S82" s="24">
        <v>63.8</v>
      </c>
      <c r="T82" s="25">
        <v>55.8</v>
      </c>
      <c r="U82" s="109">
        <v>0.317</v>
      </c>
      <c r="V82" s="19">
        <v>23.4</v>
      </c>
      <c r="W82" s="19">
        <v>24.3</v>
      </c>
      <c r="X82" s="19">
        <v>22.2</v>
      </c>
      <c r="Y82" s="20">
        <v>87.9</v>
      </c>
      <c r="Z82" t="e" cm="1">
        <f t="array" ref="Z82">na</f>
        <v>#NAME?</v>
      </c>
    </row>
    <row r="83" spans="1:26" x14ac:dyDescent="0.25">
      <c r="A83">
        <v>82</v>
      </c>
      <c r="B83" s="1">
        <v>44355.599456018521</v>
      </c>
      <c r="C83" s="2">
        <f t="shared" si="1"/>
        <v>405</v>
      </c>
      <c r="D83" s="12">
        <v>94.2</v>
      </c>
      <c r="E83" s="13">
        <v>94.8</v>
      </c>
      <c r="F83" s="13">
        <v>94.1</v>
      </c>
      <c r="G83" s="13">
        <v>92.9</v>
      </c>
      <c r="H83" s="13">
        <v>88.3</v>
      </c>
      <c r="I83" s="13">
        <v>92.2</v>
      </c>
      <c r="J83" s="13">
        <v>93.4</v>
      </c>
      <c r="K83" s="86">
        <v>92.9</v>
      </c>
      <c r="L83" s="90">
        <v>91.7</v>
      </c>
      <c r="M83" s="91">
        <v>91.4</v>
      </c>
      <c r="N83" s="91">
        <v>91.4</v>
      </c>
      <c r="O83" s="91">
        <v>91.6</v>
      </c>
      <c r="P83" s="91">
        <v>75.400000000000006</v>
      </c>
      <c r="Q83" s="92">
        <v>70</v>
      </c>
      <c r="R83" s="23">
        <v>65.099999999999994</v>
      </c>
      <c r="S83" s="24">
        <v>64</v>
      </c>
      <c r="T83" s="25">
        <v>55.4</v>
      </c>
      <c r="U83" s="109">
        <v>0.317</v>
      </c>
      <c r="V83" s="19">
        <v>23.3</v>
      </c>
      <c r="W83" s="19">
        <v>24.3</v>
      </c>
      <c r="X83" s="19">
        <v>22.2</v>
      </c>
      <c r="Y83" s="20">
        <v>87.8</v>
      </c>
      <c r="Z83" t="e" cm="1">
        <f t="array" ref="Z83">na</f>
        <v>#NAME?</v>
      </c>
    </row>
    <row r="84" spans="1:26" x14ac:dyDescent="0.25">
      <c r="A84">
        <v>83</v>
      </c>
      <c r="B84" s="1">
        <v>44355.60292824074</v>
      </c>
      <c r="C84" s="2">
        <f t="shared" si="1"/>
        <v>410</v>
      </c>
      <c r="D84" s="12">
        <v>94.3</v>
      </c>
      <c r="E84" s="13">
        <v>94.9</v>
      </c>
      <c r="F84" s="13">
        <v>94.1</v>
      </c>
      <c r="G84" s="13">
        <v>92.9</v>
      </c>
      <c r="H84" s="13">
        <v>88.3</v>
      </c>
      <c r="I84" s="13">
        <v>92.2</v>
      </c>
      <c r="J84" s="13">
        <v>93.5</v>
      </c>
      <c r="K84" s="86">
        <v>92.9</v>
      </c>
      <c r="L84" s="90">
        <v>91.7</v>
      </c>
      <c r="M84" s="91">
        <v>91.6</v>
      </c>
      <c r="N84" s="91">
        <v>91.3</v>
      </c>
      <c r="O84" s="91">
        <v>91.7</v>
      </c>
      <c r="P84" s="91">
        <v>75.3</v>
      </c>
      <c r="Q84" s="92">
        <v>69.7</v>
      </c>
      <c r="R84" s="23">
        <v>65</v>
      </c>
      <c r="S84" s="24">
        <v>64.099999999999994</v>
      </c>
      <c r="T84" s="25">
        <v>55.8</v>
      </c>
      <c r="U84" s="109">
        <v>0.317</v>
      </c>
      <c r="V84" s="19">
        <v>23.4</v>
      </c>
      <c r="W84" s="19">
        <v>24.3</v>
      </c>
      <c r="X84" s="19">
        <v>22.2</v>
      </c>
      <c r="Y84" s="20">
        <v>87.8</v>
      </c>
      <c r="Z84" t="e" cm="1">
        <f t="array" ref="Z84">na</f>
        <v>#NAME?</v>
      </c>
    </row>
    <row r="85" spans="1:26" x14ac:dyDescent="0.25">
      <c r="A85">
        <v>84</v>
      </c>
      <c r="B85" s="1">
        <v>44355.606400462966</v>
      </c>
      <c r="C85" s="2">
        <f t="shared" si="1"/>
        <v>415</v>
      </c>
      <c r="D85" s="12">
        <v>94.2</v>
      </c>
      <c r="E85" s="13">
        <v>94.8</v>
      </c>
      <c r="F85" s="13">
        <v>94.1</v>
      </c>
      <c r="G85" s="13">
        <v>92.9</v>
      </c>
      <c r="H85" s="13">
        <v>88.3</v>
      </c>
      <c r="I85" s="13">
        <v>92.2</v>
      </c>
      <c r="J85" s="13">
        <v>93.4</v>
      </c>
      <c r="K85" s="86">
        <v>92.8</v>
      </c>
      <c r="L85" s="90">
        <v>91.6</v>
      </c>
      <c r="M85" s="91">
        <v>91.4</v>
      </c>
      <c r="N85" s="91">
        <v>91.2</v>
      </c>
      <c r="O85" s="91">
        <v>91.5</v>
      </c>
      <c r="P85" s="91">
        <v>76</v>
      </c>
      <c r="Q85" s="92">
        <v>69.599999999999994</v>
      </c>
      <c r="R85" s="23">
        <v>64.099999999999994</v>
      </c>
      <c r="S85" s="24">
        <v>63.9</v>
      </c>
      <c r="T85" s="25">
        <v>55.9</v>
      </c>
      <c r="U85" s="109">
        <v>0.316</v>
      </c>
      <c r="V85" s="19">
        <v>23.4</v>
      </c>
      <c r="W85" s="19">
        <v>24.3</v>
      </c>
      <c r="X85" s="19">
        <v>22.2</v>
      </c>
      <c r="Y85" s="20">
        <v>87.8</v>
      </c>
      <c r="Z85" t="e" cm="1">
        <f t="array" ref="Z85">na</f>
        <v>#NAME?</v>
      </c>
    </row>
    <row r="86" spans="1:26" x14ac:dyDescent="0.25">
      <c r="A86">
        <v>85</v>
      </c>
      <c r="B86" s="1">
        <v>44355.609872685185</v>
      </c>
      <c r="C86" s="2">
        <f t="shared" si="1"/>
        <v>420</v>
      </c>
      <c r="D86" s="12">
        <v>94.3</v>
      </c>
      <c r="E86" s="13">
        <v>94.9</v>
      </c>
      <c r="F86" s="13">
        <v>94.1</v>
      </c>
      <c r="G86" s="13">
        <v>92.9</v>
      </c>
      <c r="H86" s="13">
        <v>88.3</v>
      </c>
      <c r="I86" s="13">
        <v>92.2</v>
      </c>
      <c r="J86" s="13">
        <v>93.4</v>
      </c>
      <c r="K86" s="86">
        <v>92.9</v>
      </c>
      <c r="L86" s="90">
        <v>91.7</v>
      </c>
      <c r="M86" s="91">
        <v>91.5</v>
      </c>
      <c r="N86" s="91">
        <v>91.2</v>
      </c>
      <c r="O86" s="91">
        <v>91.7</v>
      </c>
      <c r="P86" s="91">
        <v>74.599999999999994</v>
      </c>
      <c r="Q86" s="92">
        <v>69.599999999999994</v>
      </c>
      <c r="R86" s="23">
        <v>65</v>
      </c>
      <c r="S86" s="24">
        <v>64</v>
      </c>
      <c r="T86" s="25">
        <v>55.9</v>
      </c>
      <c r="U86" s="109">
        <v>0.318</v>
      </c>
      <c r="V86" s="19">
        <v>23.4</v>
      </c>
      <c r="W86" s="19">
        <v>24.3</v>
      </c>
      <c r="X86" s="19">
        <v>22.2</v>
      </c>
      <c r="Y86" s="20">
        <v>87.8</v>
      </c>
      <c r="Z86" t="e" cm="1">
        <f t="array" ref="Z86">na</f>
        <v>#NAME?</v>
      </c>
    </row>
    <row r="87" spans="1:26" x14ac:dyDescent="0.25">
      <c r="A87">
        <v>86</v>
      </c>
      <c r="B87" s="1">
        <v>44355.613344907404</v>
      </c>
      <c r="C87" s="2">
        <f t="shared" si="1"/>
        <v>425</v>
      </c>
      <c r="D87" s="12">
        <v>94.2</v>
      </c>
      <c r="E87" s="13">
        <v>94.8</v>
      </c>
      <c r="F87" s="13">
        <v>94.1</v>
      </c>
      <c r="G87" s="13">
        <v>92.9</v>
      </c>
      <c r="H87" s="13">
        <v>88.3</v>
      </c>
      <c r="I87" s="13">
        <v>92.2</v>
      </c>
      <c r="J87" s="13">
        <v>93.4</v>
      </c>
      <c r="K87" s="86">
        <v>92.8</v>
      </c>
      <c r="L87" s="90">
        <v>91.4</v>
      </c>
      <c r="M87" s="91">
        <v>91.3</v>
      </c>
      <c r="N87" s="91">
        <v>91.3</v>
      </c>
      <c r="O87" s="91">
        <v>91.4</v>
      </c>
      <c r="P87" s="91">
        <v>75.3</v>
      </c>
      <c r="Q87" s="92">
        <v>69.8</v>
      </c>
      <c r="R87" s="23">
        <v>64.8</v>
      </c>
      <c r="S87" s="24">
        <v>63.8</v>
      </c>
      <c r="T87" s="25">
        <v>56.2</v>
      </c>
      <c r="U87" s="109">
        <v>0.317</v>
      </c>
      <c r="V87" s="19">
        <v>23.3</v>
      </c>
      <c r="W87" s="19">
        <v>24.4</v>
      </c>
      <c r="X87" s="19">
        <v>22.2</v>
      </c>
      <c r="Y87" s="20">
        <v>87.7</v>
      </c>
      <c r="Z87" t="e" cm="1">
        <f t="array" ref="Z87">na</f>
        <v>#NAME?</v>
      </c>
    </row>
    <row r="88" spans="1:26" x14ac:dyDescent="0.25">
      <c r="A88">
        <v>87</v>
      </c>
      <c r="B88" s="1">
        <v>44355.61681712963</v>
      </c>
      <c r="C88" s="2">
        <f t="shared" si="1"/>
        <v>430</v>
      </c>
      <c r="D88" s="12">
        <v>94.1</v>
      </c>
      <c r="E88" s="13">
        <v>94.7</v>
      </c>
      <c r="F88" s="13">
        <v>94</v>
      </c>
      <c r="G88" s="13">
        <v>92.8</v>
      </c>
      <c r="H88" s="13">
        <v>88.2</v>
      </c>
      <c r="I88" s="13">
        <v>92.1</v>
      </c>
      <c r="J88" s="13">
        <v>93.3</v>
      </c>
      <c r="K88" s="86">
        <v>92.7</v>
      </c>
      <c r="L88" s="90">
        <v>91.2</v>
      </c>
      <c r="M88" s="91">
        <v>91.4</v>
      </c>
      <c r="N88" s="91">
        <v>91.2</v>
      </c>
      <c r="O88" s="91">
        <v>91.5</v>
      </c>
      <c r="P88" s="91">
        <v>75</v>
      </c>
      <c r="Q88" s="92">
        <v>70</v>
      </c>
      <c r="R88" s="23">
        <v>64.7</v>
      </c>
      <c r="S88" s="24">
        <v>63.4</v>
      </c>
      <c r="T88" s="25">
        <v>56.6</v>
      </c>
      <c r="U88" s="109">
        <v>0.317</v>
      </c>
      <c r="V88" s="19">
        <v>23.2</v>
      </c>
      <c r="W88" s="19">
        <v>24.3</v>
      </c>
      <c r="X88" s="19">
        <v>22.2</v>
      </c>
      <c r="Y88" s="20">
        <v>87.7</v>
      </c>
      <c r="Z88" t="e" cm="1">
        <f t="array" ref="Z88">na</f>
        <v>#NAME?</v>
      </c>
    </row>
    <row r="89" spans="1:26" x14ac:dyDescent="0.25">
      <c r="A89">
        <v>88</v>
      </c>
      <c r="B89" s="1">
        <v>44355.620289351849</v>
      </c>
      <c r="C89" s="2">
        <f t="shared" si="1"/>
        <v>435</v>
      </c>
      <c r="D89" s="12">
        <v>94.2</v>
      </c>
      <c r="E89" s="13">
        <v>94.7</v>
      </c>
      <c r="F89" s="13">
        <v>94</v>
      </c>
      <c r="G89" s="13">
        <v>92.8</v>
      </c>
      <c r="H89" s="13">
        <v>88.2</v>
      </c>
      <c r="I89" s="13">
        <v>92.2</v>
      </c>
      <c r="J89" s="13">
        <v>93.3</v>
      </c>
      <c r="K89" s="86">
        <v>92.7</v>
      </c>
      <c r="L89" s="90">
        <v>91.3</v>
      </c>
      <c r="M89" s="91">
        <v>91.5</v>
      </c>
      <c r="N89" s="91">
        <v>91.3</v>
      </c>
      <c r="O89" s="91">
        <v>91.6</v>
      </c>
      <c r="P89" s="91">
        <v>75.2</v>
      </c>
      <c r="Q89" s="92">
        <v>70.2</v>
      </c>
      <c r="R89" s="23">
        <v>64.400000000000006</v>
      </c>
      <c r="S89" s="24">
        <v>63.9</v>
      </c>
      <c r="T89" s="25">
        <v>56.2</v>
      </c>
      <c r="U89" s="109">
        <v>0.318</v>
      </c>
      <c r="V89" s="19">
        <v>23.3</v>
      </c>
      <c r="W89" s="19">
        <v>24.4</v>
      </c>
      <c r="X89" s="19">
        <v>22.2</v>
      </c>
      <c r="Y89" s="20">
        <v>87.7</v>
      </c>
      <c r="Z89" t="e" cm="1">
        <f t="array" ref="Z89">na</f>
        <v>#NAME?</v>
      </c>
    </row>
    <row r="90" spans="1:26" x14ac:dyDescent="0.25">
      <c r="A90">
        <v>89</v>
      </c>
      <c r="B90" s="1">
        <v>44355.623761574076</v>
      </c>
      <c r="C90" s="2">
        <f t="shared" si="1"/>
        <v>440</v>
      </c>
      <c r="D90" s="12">
        <v>94.2</v>
      </c>
      <c r="E90" s="13">
        <v>94.8</v>
      </c>
      <c r="F90" s="13">
        <v>94.1</v>
      </c>
      <c r="G90" s="13">
        <v>92.8</v>
      </c>
      <c r="H90" s="13">
        <v>88.3</v>
      </c>
      <c r="I90" s="13">
        <v>92.1</v>
      </c>
      <c r="J90" s="13">
        <v>93.3</v>
      </c>
      <c r="K90" s="86">
        <v>92.7</v>
      </c>
      <c r="L90" s="90">
        <v>91.4</v>
      </c>
      <c r="M90" s="91">
        <v>91.4</v>
      </c>
      <c r="N90" s="91">
        <v>91.2</v>
      </c>
      <c r="O90" s="91">
        <v>91.5</v>
      </c>
      <c r="P90" s="91">
        <v>75.2</v>
      </c>
      <c r="Q90" s="92">
        <v>70.5</v>
      </c>
      <c r="R90" s="23">
        <v>64.599999999999994</v>
      </c>
      <c r="S90" s="24">
        <v>63.8</v>
      </c>
      <c r="T90" s="25">
        <v>56.4</v>
      </c>
      <c r="U90" s="109">
        <v>0.31900000000000001</v>
      </c>
      <c r="V90" s="19">
        <v>23.3</v>
      </c>
      <c r="W90" s="19">
        <v>24.4</v>
      </c>
      <c r="X90" s="19">
        <v>22.2</v>
      </c>
      <c r="Y90" s="20">
        <v>87.7</v>
      </c>
      <c r="Z90" t="e" cm="1">
        <f t="array" ref="Z90">na</f>
        <v>#NAME?</v>
      </c>
    </row>
    <row r="91" spans="1:26" x14ac:dyDescent="0.25">
      <c r="A91">
        <v>90</v>
      </c>
      <c r="B91" s="1">
        <v>44355.627233796295</v>
      </c>
      <c r="C91" s="2">
        <f t="shared" si="1"/>
        <v>445</v>
      </c>
      <c r="D91" s="12">
        <v>94.1</v>
      </c>
      <c r="E91" s="13">
        <v>94.7</v>
      </c>
      <c r="F91" s="13">
        <v>94</v>
      </c>
      <c r="G91" s="13">
        <v>92.8</v>
      </c>
      <c r="H91" s="13">
        <v>88.2</v>
      </c>
      <c r="I91" s="13">
        <v>92.1</v>
      </c>
      <c r="J91" s="13">
        <v>93.3</v>
      </c>
      <c r="K91" s="86">
        <v>92.6</v>
      </c>
      <c r="L91" s="90">
        <v>91.4</v>
      </c>
      <c r="M91" s="91">
        <v>91.4</v>
      </c>
      <c r="N91" s="91">
        <v>91.1</v>
      </c>
      <c r="O91" s="91">
        <v>91.7</v>
      </c>
      <c r="P91" s="91">
        <v>74.900000000000006</v>
      </c>
      <c r="Q91" s="92">
        <v>70.7</v>
      </c>
      <c r="R91" s="23">
        <v>65</v>
      </c>
      <c r="S91" s="24">
        <v>62.9</v>
      </c>
      <c r="T91" s="25">
        <v>57.2</v>
      </c>
      <c r="U91" s="109">
        <v>0.31900000000000001</v>
      </c>
      <c r="V91" s="19">
        <v>23.2</v>
      </c>
      <c r="W91" s="19">
        <v>24.4</v>
      </c>
      <c r="X91" s="19">
        <v>22.2</v>
      </c>
      <c r="Y91" s="20">
        <v>87.6</v>
      </c>
      <c r="Z91" t="e" cm="1">
        <f t="array" ref="Z91">na</f>
        <v>#NAME?</v>
      </c>
    </row>
    <row r="92" spans="1:26" x14ac:dyDescent="0.25">
      <c r="A92">
        <v>91</v>
      </c>
      <c r="B92" s="1">
        <v>44355.630706018521</v>
      </c>
      <c r="C92" s="2">
        <f t="shared" si="1"/>
        <v>450</v>
      </c>
      <c r="D92" s="12">
        <v>94.1</v>
      </c>
      <c r="E92" s="13">
        <v>94.7</v>
      </c>
      <c r="F92" s="13">
        <v>94</v>
      </c>
      <c r="G92" s="13">
        <v>92.8</v>
      </c>
      <c r="H92" s="13">
        <v>88.3</v>
      </c>
      <c r="I92" s="13">
        <v>92.1</v>
      </c>
      <c r="J92" s="13">
        <v>93.3</v>
      </c>
      <c r="K92" s="86">
        <v>92.7</v>
      </c>
      <c r="L92" s="90">
        <v>91.4</v>
      </c>
      <c r="M92" s="91">
        <v>91.4</v>
      </c>
      <c r="N92" s="91">
        <v>91.3</v>
      </c>
      <c r="O92" s="91">
        <v>91.5</v>
      </c>
      <c r="P92" s="91">
        <v>75.599999999999994</v>
      </c>
      <c r="Q92" s="92">
        <v>71</v>
      </c>
      <c r="R92" s="23">
        <v>64.7</v>
      </c>
      <c r="S92" s="24">
        <v>63.3</v>
      </c>
      <c r="T92" s="25">
        <v>57</v>
      </c>
      <c r="U92" s="109">
        <v>0.317</v>
      </c>
      <c r="V92" s="19">
        <v>23.3</v>
      </c>
      <c r="W92" s="19">
        <v>24.5</v>
      </c>
      <c r="X92" s="19">
        <v>22.3</v>
      </c>
      <c r="Y92" s="20">
        <v>87.7</v>
      </c>
      <c r="Z92" t="e" cm="1">
        <f t="array" ref="Z92">na</f>
        <v>#NAME?</v>
      </c>
    </row>
    <row r="93" spans="1:26" x14ac:dyDescent="0.25">
      <c r="A93">
        <v>92</v>
      </c>
      <c r="B93" s="1">
        <v>44355.63417824074</v>
      </c>
      <c r="C93" s="2">
        <f t="shared" si="1"/>
        <v>455</v>
      </c>
      <c r="D93" s="12">
        <v>94</v>
      </c>
      <c r="E93" s="13">
        <v>94.7</v>
      </c>
      <c r="F93" s="13">
        <v>94</v>
      </c>
      <c r="G93" s="13">
        <v>92.7</v>
      </c>
      <c r="H93" s="13">
        <v>88.2</v>
      </c>
      <c r="I93" s="13">
        <v>92.1</v>
      </c>
      <c r="J93" s="13">
        <v>93.3</v>
      </c>
      <c r="K93" s="86">
        <v>92.7</v>
      </c>
      <c r="L93" s="90">
        <v>91.5</v>
      </c>
      <c r="M93" s="91">
        <v>91.3</v>
      </c>
      <c r="N93" s="91">
        <v>91.1</v>
      </c>
      <c r="O93" s="91">
        <v>91.7</v>
      </c>
      <c r="P93" s="91">
        <v>75.2</v>
      </c>
      <c r="Q93" s="92">
        <v>71.3</v>
      </c>
      <c r="R93" s="23">
        <v>64.8</v>
      </c>
      <c r="S93" s="24">
        <v>63.1</v>
      </c>
      <c r="T93" s="25">
        <v>57.4</v>
      </c>
      <c r="U93" s="109">
        <v>0.318</v>
      </c>
      <c r="V93" s="19">
        <v>23.3</v>
      </c>
      <c r="W93" s="19">
        <v>24.5</v>
      </c>
      <c r="X93" s="19">
        <v>22.3</v>
      </c>
      <c r="Y93" s="20">
        <v>87.6</v>
      </c>
      <c r="Z93" t="e" cm="1">
        <f t="array" ref="Z93">na</f>
        <v>#NAME?</v>
      </c>
    </row>
    <row r="94" spans="1:26" x14ac:dyDescent="0.25">
      <c r="A94">
        <v>93</v>
      </c>
      <c r="B94" s="1">
        <v>44355.637650462966</v>
      </c>
      <c r="C94" s="2">
        <f t="shared" si="1"/>
        <v>460</v>
      </c>
      <c r="D94" s="12">
        <v>94.1</v>
      </c>
      <c r="E94" s="13">
        <v>94.7</v>
      </c>
      <c r="F94" s="13">
        <v>94</v>
      </c>
      <c r="G94" s="13">
        <v>92.8</v>
      </c>
      <c r="H94" s="13">
        <v>88.2</v>
      </c>
      <c r="I94" s="13">
        <v>92.1</v>
      </c>
      <c r="J94" s="13">
        <v>93.3</v>
      </c>
      <c r="K94" s="86">
        <v>92.7</v>
      </c>
      <c r="L94" s="90">
        <v>91.3</v>
      </c>
      <c r="M94" s="91">
        <v>91.4</v>
      </c>
      <c r="N94" s="91">
        <v>91</v>
      </c>
      <c r="O94" s="91">
        <v>91.5</v>
      </c>
      <c r="P94" s="91">
        <v>75</v>
      </c>
      <c r="Q94" s="92">
        <v>71.400000000000006</v>
      </c>
      <c r="R94" s="23">
        <v>64.5</v>
      </c>
      <c r="S94" s="24">
        <v>63.5</v>
      </c>
      <c r="T94" s="25">
        <v>56.8</v>
      </c>
      <c r="U94" s="109">
        <v>0.318</v>
      </c>
      <c r="V94" s="19">
        <v>23.3</v>
      </c>
      <c r="W94" s="19">
        <v>24.6</v>
      </c>
      <c r="X94" s="19">
        <v>22.3</v>
      </c>
      <c r="Y94" s="20">
        <v>87.6</v>
      </c>
      <c r="Z94" t="e" cm="1">
        <f t="array" ref="Z94">na</f>
        <v>#NAME?</v>
      </c>
    </row>
    <row r="95" spans="1:26" x14ac:dyDescent="0.25">
      <c r="A95">
        <v>94</v>
      </c>
      <c r="B95" s="1">
        <v>44355.641122685185</v>
      </c>
      <c r="C95" s="2">
        <f t="shared" si="1"/>
        <v>465</v>
      </c>
      <c r="D95" s="12">
        <v>94.1</v>
      </c>
      <c r="E95" s="13">
        <v>94.7</v>
      </c>
      <c r="F95" s="13">
        <v>94</v>
      </c>
      <c r="G95" s="13">
        <v>92.8</v>
      </c>
      <c r="H95" s="13">
        <v>88.3</v>
      </c>
      <c r="I95" s="13">
        <v>92.2</v>
      </c>
      <c r="J95" s="13">
        <v>93.3</v>
      </c>
      <c r="K95" s="86">
        <v>92.8</v>
      </c>
      <c r="L95" s="90">
        <v>91.4</v>
      </c>
      <c r="M95" s="91">
        <v>91.3</v>
      </c>
      <c r="N95" s="91">
        <v>91.1</v>
      </c>
      <c r="O95" s="91">
        <v>91.6</v>
      </c>
      <c r="P95" s="91">
        <v>75.8</v>
      </c>
      <c r="Q95" s="92">
        <v>71.599999999999994</v>
      </c>
      <c r="R95" s="23">
        <v>64.5</v>
      </c>
      <c r="S95" s="24">
        <v>63.6</v>
      </c>
      <c r="T95" s="25">
        <v>56.7</v>
      </c>
      <c r="U95" s="109">
        <v>0.318</v>
      </c>
      <c r="V95" s="19">
        <v>23.4</v>
      </c>
      <c r="W95" s="19">
        <v>24.6</v>
      </c>
      <c r="X95" s="19">
        <v>22.4</v>
      </c>
      <c r="Y95" s="20">
        <v>87.6</v>
      </c>
      <c r="Z95" t="e" cm="1">
        <f t="array" ref="Z95">na</f>
        <v>#NAME?</v>
      </c>
    </row>
    <row r="96" spans="1:26" x14ac:dyDescent="0.25">
      <c r="A96">
        <v>95</v>
      </c>
      <c r="B96" s="1">
        <v>44355.644594907404</v>
      </c>
      <c r="C96" s="2">
        <f t="shared" si="1"/>
        <v>470</v>
      </c>
      <c r="D96" s="12">
        <v>94.1</v>
      </c>
      <c r="E96" s="13">
        <v>94.7</v>
      </c>
      <c r="F96" s="13">
        <v>94</v>
      </c>
      <c r="G96" s="13">
        <v>92.8</v>
      </c>
      <c r="H96" s="13">
        <v>88.3</v>
      </c>
      <c r="I96" s="13">
        <v>92.1</v>
      </c>
      <c r="J96" s="13">
        <v>93.3</v>
      </c>
      <c r="K96" s="86">
        <v>92.8</v>
      </c>
      <c r="L96" s="90">
        <v>91.4</v>
      </c>
      <c r="M96" s="91">
        <v>91.2</v>
      </c>
      <c r="N96" s="91">
        <v>91.1</v>
      </c>
      <c r="O96" s="91">
        <v>91.6</v>
      </c>
      <c r="P96" s="91">
        <v>75.400000000000006</v>
      </c>
      <c r="Q96" s="92">
        <v>71.7</v>
      </c>
      <c r="R96" s="23">
        <v>64.5</v>
      </c>
      <c r="S96" s="24">
        <v>63.8</v>
      </c>
      <c r="T96" s="25">
        <v>56.1</v>
      </c>
      <c r="U96" s="109">
        <v>0.31900000000000001</v>
      </c>
      <c r="V96" s="19">
        <v>23.3</v>
      </c>
      <c r="W96" s="19">
        <v>24.6</v>
      </c>
      <c r="X96" s="19">
        <v>22.4</v>
      </c>
      <c r="Y96" s="20">
        <v>87.6</v>
      </c>
      <c r="Z96" t="e" cm="1">
        <f t="array" ref="Z96">na</f>
        <v>#NAME?</v>
      </c>
    </row>
    <row r="97" spans="1:27" x14ac:dyDescent="0.25">
      <c r="A97">
        <v>96</v>
      </c>
      <c r="B97" s="1">
        <v>44355.64806712963</v>
      </c>
      <c r="C97" s="2">
        <f t="shared" si="1"/>
        <v>475</v>
      </c>
      <c r="D97" s="12">
        <v>94.1</v>
      </c>
      <c r="E97" s="13">
        <v>94.8</v>
      </c>
      <c r="F97" s="13">
        <v>94.1</v>
      </c>
      <c r="G97" s="13">
        <v>92.9</v>
      </c>
      <c r="H97" s="13">
        <v>88.3</v>
      </c>
      <c r="I97" s="13">
        <v>92.2</v>
      </c>
      <c r="J97" s="13">
        <v>93.3</v>
      </c>
      <c r="K97" s="86">
        <v>92.8</v>
      </c>
      <c r="L97" s="90">
        <v>91.6</v>
      </c>
      <c r="M97" s="91">
        <v>91.2</v>
      </c>
      <c r="N97" s="91">
        <v>91.1</v>
      </c>
      <c r="O97" s="91">
        <v>91.6</v>
      </c>
      <c r="P97" s="91">
        <v>76.7</v>
      </c>
      <c r="Q97" s="92">
        <v>71.900000000000006</v>
      </c>
      <c r="R97" s="23">
        <v>64.8</v>
      </c>
      <c r="S97" s="24">
        <v>64</v>
      </c>
      <c r="T97" s="25">
        <v>56.8</v>
      </c>
      <c r="U97" s="109">
        <v>0.318</v>
      </c>
      <c r="V97" s="19">
        <v>23.4</v>
      </c>
      <c r="W97" s="19">
        <v>24.7</v>
      </c>
      <c r="X97" s="19">
        <v>22.4</v>
      </c>
      <c r="Y97" s="20">
        <v>87.6</v>
      </c>
      <c r="Z97" t="e" cm="1">
        <f t="array" ref="Z97">na</f>
        <v>#NAME?</v>
      </c>
    </row>
    <row r="98" spans="1:27" x14ac:dyDescent="0.25">
      <c r="A98">
        <v>97</v>
      </c>
      <c r="B98" s="1">
        <v>44355.651539351849</v>
      </c>
      <c r="C98" s="2">
        <f t="shared" si="1"/>
        <v>480</v>
      </c>
      <c r="D98" s="12">
        <v>94.2</v>
      </c>
      <c r="E98" s="13">
        <v>94.8</v>
      </c>
      <c r="F98" s="13">
        <v>94.1</v>
      </c>
      <c r="G98" s="13">
        <v>92.9</v>
      </c>
      <c r="H98" s="13">
        <v>88.3</v>
      </c>
      <c r="I98" s="13">
        <v>92.2</v>
      </c>
      <c r="J98" s="13">
        <v>93.3</v>
      </c>
      <c r="K98" s="86">
        <v>92.8</v>
      </c>
      <c r="L98" s="90">
        <v>91.5</v>
      </c>
      <c r="M98" s="91">
        <v>91.3</v>
      </c>
      <c r="N98" s="91">
        <v>91.1</v>
      </c>
      <c r="O98" s="91">
        <v>91.9</v>
      </c>
      <c r="P98" s="91">
        <v>75.5</v>
      </c>
      <c r="Q98" s="92">
        <v>72</v>
      </c>
      <c r="R98" s="23">
        <v>64.599999999999994</v>
      </c>
      <c r="S98" s="24">
        <v>64.099999999999994</v>
      </c>
      <c r="T98" s="25">
        <v>56.2</v>
      </c>
      <c r="U98" s="109">
        <v>0.318</v>
      </c>
      <c r="V98" s="19">
        <v>23.4</v>
      </c>
      <c r="W98" s="19">
        <v>24.7</v>
      </c>
      <c r="X98" s="19">
        <v>22.5</v>
      </c>
      <c r="Y98" s="20">
        <v>87.6</v>
      </c>
      <c r="Z98" t="e" cm="1">
        <f t="array" ref="Z98">na</f>
        <v>#NAME?</v>
      </c>
    </row>
    <row r="99" spans="1:27" x14ac:dyDescent="0.25">
      <c r="A99">
        <v>98</v>
      </c>
      <c r="B99" s="1">
        <v>44355.655011574076</v>
      </c>
      <c r="C99" s="2">
        <f t="shared" si="1"/>
        <v>485</v>
      </c>
      <c r="D99" s="12">
        <v>94.2</v>
      </c>
      <c r="E99" s="13">
        <v>94.8</v>
      </c>
      <c r="F99" s="13">
        <v>94.1</v>
      </c>
      <c r="G99" s="13">
        <v>92.8</v>
      </c>
      <c r="H99" s="13">
        <v>88.3</v>
      </c>
      <c r="I99" s="13">
        <v>92.2</v>
      </c>
      <c r="J99" s="13">
        <v>93.3</v>
      </c>
      <c r="K99" s="86">
        <v>92.7</v>
      </c>
      <c r="L99" s="90">
        <v>91.4</v>
      </c>
      <c r="M99" s="91">
        <v>91.3</v>
      </c>
      <c r="N99" s="91">
        <v>91.1</v>
      </c>
      <c r="O99" s="91">
        <v>91.9</v>
      </c>
      <c r="P99" s="91">
        <v>76.400000000000006</v>
      </c>
      <c r="Q99" s="92">
        <v>71.8</v>
      </c>
      <c r="R99" s="23">
        <v>64.3</v>
      </c>
      <c r="S99" s="24">
        <v>64.2</v>
      </c>
      <c r="T99" s="25">
        <v>56.1</v>
      </c>
      <c r="U99" s="109">
        <v>0.318</v>
      </c>
      <c r="V99" s="19">
        <v>23.4</v>
      </c>
      <c r="W99" s="19">
        <v>24.7</v>
      </c>
      <c r="X99" s="19">
        <v>22.5</v>
      </c>
      <c r="Y99" s="20">
        <v>87.7</v>
      </c>
      <c r="Z99" t="e" cm="1">
        <f t="array" ref="Z99">na</f>
        <v>#NAME?</v>
      </c>
    </row>
    <row r="100" spans="1:27" x14ac:dyDescent="0.25">
      <c r="A100">
        <v>99</v>
      </c>
      <c r="B100" s="1">
        <v>44355.658483796295</v>
      </c>
      <c r="C100" s="2">
        <f t="shared" si="1"/>
        <v>490</v>
      </c>
      <c r="D100" s="12">
        <v>94.3</v>
      </c>
      <c r="E100" s="13">
        <v>94.9</v>
      </c>
      <c r="F100" s="13">
        <v>94.1</v>
      </c>
      <c r="G100" s="13">
        <v>92.9</v>
      </c>
      <c r="H100" s="13">
        <v>88.4</v>
      </c>
      <c r="I100" s="13">
        <v>92.2</v>
      </c>
      <c r="J100" s="13">
        <v>93.4</v>
      </c>
      <c r="K100" s="86">
        <v>92.8</v>
      </c>
      <c r="L100" s="90">
        <v>91.5</v>
      </c>
      <c r="M100" s="91">
        <v>91.3</v>
      </c>
      <c r="N100" s="91">
        <v>91.3</v>
      </c>
      <c r="O100" s="91">
        <v>91.9</v>
      </c>
      <c r="P100" s="91">
        <v>76.599999999999994</v>
      </c>
      <c r="Q100" s="92">
        <v>71.7</v>
      </c>
      <c r="R100" s="23">
        <v>64.7</v>
      </c>
      <c r="S100" s="24">
        <v>63.6</v>
      </c>
      <c r="T100" s="25">
        <v>57.5</v>
      </c>
      <c r="U100" s="109">
        <v>0.317</v>
      </c>
      <c r="V100" s="19">
        <v>23.5</v>
      </c>
      <c r="W100" s="19">
        <v>24.7</v>
      </c>
      <c r="X100" s="19">
        <v>22.6</v>
      </c>
      <c r="Y100" s="20">
        <v>87.7</v>
      </c>
      <c r="Z100" t="e" cm="1">
        <f t="array" ref="Z100">na</f>
        <v>#NAME?</v>
      </c>
    </row>
    <row r="101" spans="1:27" x14ac:dyDescent="0.25">
      <c r="A101">
        <v>100</v>
      </c>
      <c r="B101" s="1">
        <v>44355.661956018521</v>
      </c>
      <c r="C101" s="2">
        <f t="shared" si="1"/>
        <v>495</v>
      </c>
      <c r="D101" s="12">
        <v>94.4</v>
      </c>
      <c r="E101" s="13">
        <v>94.9</v>
      </c>
      <c r="F101" s="13">
        <v>94.2</v>
      </c>
      <c r="G101" s="13">
        <v>92.9</v>
      </c>
      <c r="H101" s="13">
        <v>88.4</v>
      </c>
      <c r="I101" s="13">
        <v>92.2</v>
      </c>
      <c r="J101" s="13">
        <v>93.4</v>
      </c>
      <c r="K101" s="86">
        <v>92.8</v>
      </c>
      <c r="L101" s="90">
        <v>91.4</v>
      </c>
      <c r="M101" s="91">
        <v>91.4</v>
      </c>
      <c r="N101" s="91">
        <v>91.3</v>
      </c>
      <c r="O101" s="91">
        <v>91.8</v>
      </c>
      <c r="P101" s="91">
        <v>76.7</v>
      </c>
      <c r="Q101" s="92">
        <v>71.400000000000006</v>
      </c>
      <c r="R101" s="23">
        <v>64.599999999999994</v>
      </c>
      <c r="S101" s="24">
        <v>64.400000000000006</v>
      </c>
      <c r="T101" s="25">
        <v>57</v>
      </c>
      <c r="U101" s="109">
        <v>0.318</v>
      </c>
      <c r="V101" s="19">
        <v>23.6</v>
      </c>
      <c r="W101" s="19">
        <v>24.8</v>
      </c>
      <c r="X101" s="19">
        <v>22.6</v>
      </c>
      <c r="Y101" s="20">
        <v>87.8</v>
      </c>
      <c r="Z101" t="e" cm="1">
        <f t="array" ref="Z101">na</f>
        <v>#NAME?</v>
      </c>
    </row>
    <row r="102" spans="1:27" s="3" customFormat="1" x14ac:dyDescent="0.25">
      <c r="A102" s="3">
        <v>101</v>
      </c>
      <c r="B102" s="4">
        <v>44355.66542824074</v>
      </c>
      <c r="C102" s="5">
        <f t="shared" si="1"/>
        <v>500</v>
      </c>
      <c r="D102" s="10">
        <v>94.4</v>
      </c>
      <c r="E102" s="11">
        <v>94.9</v>
      </c>
      <c r="F102" s="11">
        <v>94.2</v>
      </c>
      <c r="G102" s="11">
        <v>92.9</v>
      </c>
      <c r="H102" s="11">
        <v>88.4</v>
      </c>
      <c r="I102" s="11">
        <v>92.2</v>
      </c>
      <c r="J102" s="11">
        <v>93.4</v>
      </c>
      <c r="K102" s="103">
        <v>92.8</v>
      </c>
      <c r="L102" s="104">
        <v>91.3</v>
      </c>
      <c r="M102" s="105">
        <v>91.5</v>
      </c>
      <c r="N102" s="105">
        <v>91.4</v>
      </c>
      <c r="O102" s="105">
        <v>92.2</v>
      </c>
      <c r="P102" s="105">
        <v>76.400000000000006</v>
      </c>
      <c r="Q102" s="106">
        <v>71.099999999999994</v>
      </c>
      <c r="R102" s="26">
        <v>64.400000000000006</v>
      </c>
      <c r="S102" s="27">
        <v>64.400000000000006</v>
      </c>
      <c r="T102" s="28">
        <v>55.7</v>
      </c>
      <c r="U102" s="110">
        <v>0.318</v>
      </c>
      <c r="V102" s="21">
        <v>23.5</v>
      </c>
      <c r="W102" s="21">
        <v>24.8</v>
      </c>
      <c r="X102" s="21">
        <v>22.6</v>
      </c>
      <c r="Y102" s="22">
        <v>87.9</v>
      </c>
      <c r="Z102" s="3">
        <v>130</v>
      </c>
      <c r="AA102" s="3" t="s">
        <v>20</v>
      </c>
    </row>
    <row r="103" spans="1:27" x14ac:dyDescent="0.25">
      <c r="A103">
        <v>102</v>
      </c>
      <c r="B103" s="1">
        <v>44355.668900462966</v>
      </c>
      <c r="C103" s="2">
        <f t="shared" si="1"/>
        <v>505</v>
      </c>
      <c r="D103" s="12">
        <v>95</v>
      </c>
      <c r="E103" s="13">
        <v>95.6</v>
      </c>
      <c r="F103" s="13">
        <v>94.8</v>
      </c>
      <c r="G103" s="13">
        <v>93.5</v>
      </c>
      <c r="H103" s="13">
        <v>88.8</v>
      </c>
      <c r="I103" s="13">
        <v>92.8</v>
      </c>
      <c r="J103" s="13">
        <v>94</v>
      </c>
      <c r="K103" s="86">
        <v>93.4</v>
      </c>
      <c r="L103" s="90">
        <v>92</v>
      </c>
      <c r="M103" s="91">
        <v>92.1</v>
      </c>
      <c r="N103" s="91">
        <v>92.1</v>
      </c>
      <c r="O103" s="91">
        <v>93.2</v>
      </c>
      <c r="P103" s="91">
        <v>78.599999999999994</v>
      </c>
      <c r="Q103" s="92">
        <v>72.599999999999994</v>
      </c>
      <c r="R103" s="23">
        <v>64.3</v>
      </c>
      <c r="S103" s="24">
        <v>64.400000000000006</v>
      </c>
      <c r="T103" s="25">
        <v>56.6</v>
      </c>
      <c r="U103" s="109">
        <v>0.38200000000000001</v>
      </c>
      <c r="V103" s="19">
        <v>23.6</v>
      </c>
      <c r="W103" s="19">
        <v>24.8</v>
      </c>
      <c r="X103" s="19">
        <v>22.7</v>
      </c>
      <c r="Y103" s="20">
        <v>88</v>
      </c>
      <c r="Z103" t="e" cm="1">
        <f t="array" ref="Z103">na</f>
        <v>#NAME?</v>
      </c>
    </row>
    <row r="104" spans="1:27" x14ac:dyDescent="0.25">
      <c r="A104">
        <v>103</v>
      </c>
      <c r="B104" s="1">
        <v>44355.672372685185</v>
      </c>
      <c r="C104" s="2">
        <f t="shared" si="1"/>
        <v>510</v>
      </c>
      <c r="D104" s="12">
        <v>96</v>
      </c>
      <c r="E104" s="13">
        <v>96.5</v>
      </c>
      <c r="F104" s="13">
        <v>95.7</v>
      </c>
      <c r="G104" s="13">
        <v>94.4</v>
      </c>
      <c r="H104" s="13">
        <v>89.5</v>
      </c>
      <c r="I104" s="13">
        <v>93.5</v>
      </c>
      <c r="J104" s="13">
        <v>94.8</v>
      </c>
      <c r="K104" s="86">
        <v>94.2</v>
      </c>
      <c r="L104" s="90">
        <v>92.3</v>
      </c>
      <c r="M104" s="91">
        <v>92.5</v>
      </c>
      <c r="N104" s="91">
        <v>92.4</v>
      </c>
      <c r="O104" s="91">
        <v>95</v>
      </c>
      <c r="P104" s="91">
        <v>81.5</v>
      </c>
      <c r="Q104" s="92">
        <v>75.2</v>
      </c>
      <c r="R104" s="23">
        <v>64.900000000000006</v>
      </c>
      <c r="S104" s="24">
        <v>64.3</v>
      </c>
      <c r="T104" s="25">
        <v>56.6</v>
      </c>
      <c r="U104" s="109">
        <v>0.38200000000000001</v>
      </c>
      <c r="V104" s="19">
        <v>23.5</v>
      </c>
      <c r="W104" s="19">
        <v>24.8</v>
      </c>
      <c r="X104" s="19">
        <v>22.6</v>
      </c>
      <c r="Y104" s="20">
        <v>88.1</v>
      </c>
      <c r="Z104" t="e" cm="1">
        <f t="array" ref="Z104">na</f>
        <v>#NAME?</v>
      </c>
    </row>
    <row r="105" spans="1:27" x14ac:dyDescent="0.25">
      <c r="A105">
        <v>104</v>
      </c>
      <c r="B105" s="1">
        <v>44355.675844907404</v>
      </c>
      <c r="C105" s="2">
        <f t="shared" si="1"/>
        <v>515</v>
      </c>
      <c r="D105" s="12">
        <v>97.1</v>
      </c>
      <c r="E105" s="13">
        <v>97.5</v>
      </c>
      <c r="F105" s="13">
        <v>96.6</v>
      </c>
      <c r="G105" s="13">
        <v>95.2</v>
      </c>
      <c r="H105" s="13">
        <v>90.2</v>
      </c>
      <c r="I105" s="13">
        <v>94.3</v>
      </c>
      <c r="J105" s="13">
        <v>95.5</v>
      </c>
      <c r="K105" s="86">
        <v>94.7</v>
      </c>
      <c r="L105" s="90">
        <v>92.7</v>
      </c>
      <c r="M105" s="91">
        <v>92.7</v>
      </c>
      <c r="N105" s="91">
        <v>92.5</v>
      </c>
      <c r="O105" s="91">
        <v>96.7</v>
      </c>
      <c r="P105" s="91">
        <v>83.8</v>
      </c>
      <c r="Q105" s="92">
        <v>77.8</v>
      </c>
      <c r="R105" s="23">
        <v>65.5</v>
      </c>
      <c r="S105" s="24">
        <v>64.5</v>
      </c>
      <c r="T105" s="25">
        <v>57.3</v>
      </c>
      <c r="U105" s="109">
        <v>0.38200000000000001</v>
      </c>
      <c r="V105" s="19">
        <v>23.5</v>
      </c>
      <c r="W105" s="19">
        <v>24.8</v>
      </c>
      <c r="X105" s="19">
        <v>22.6</v>
      </c>
      <c r="Y105" s="20">
        <v>88.1</v>
      </c>
      <c r="Z105" t="e" cm="1">
        <f t="array" ref="Z105">na</f>
        <v>#NAME?</v>
      </c>
    </row>
    <row r="106" spans="1:27" x14ac:dyDescent="0.25">
      <c r="A106">
        <v>105</v>
      </c>
      <c r="B106" s="1">
        <v>44355.67931712963</v>
      </c>
      <c r="C106" s="2">
        <f t="shared" si="1"/>
        <v>520</v>
      </c>
      <c r="D106" s="12">
        <v>98</v>
      </c>
      <c r="E106" s="13">
        <v>98.4</v>
      </c>
      <c r="F106" s="13">
        <v>97.4</v>
      </c>
      <c r="G106" s="13">
        <v>96</v>
      </c>
      <c r="H106" s="13">
        <v>90.9</v>
      </c>
      <c r="I106" s="13">
        <v>95</v>
      </c>
      <c r="J106" s="13">
        <v>96</v>
      </c>
      <c r="K106" s="86">
        <v>95.1</v>
      </c>
      <c r="L106" s="90">
        <v>92.9</v>
      </c>
      <c r="M106" s="91">
        <v>92.8</v>
      </c>
      <c r="N106" s="91">
        <v>92.6</v>
      </c>
      <c r="O106" s="91">
        <v>97.9</v>
      </c>
      <c r="P106" s="91">
        <v>85.7</v>
      </c>
      <c r="Q106" s="92">
        <v>80.099999999999994</v>
      </c>
      <c r="R106" s="23">
        <v>65.8</v>
      </c>
      <c r="S106" s="24">
        <v>64.7</v>
      </c>
      <c r="T106" s="25">
        <v>57</v>
      </c>
      <c r="U106" s="109">
        <v>0.38200000000000001</v>
      </c>
      <c r="V106" s="19">
        <v>23.5</v>
      </c>
      <c r="W106" s="19">
        <v>24.9</v>
      </c>
      <c r="X106" s="19">
        <v>22.6</v>
      </c>
      <c r="Y106" s="20">
        <v>88.2</v>
      </c>
      <c r="Z106" t="e" cm="1">
        <f t="array" ref="Z106">na</f>
        <v>#NAME?</v>
      </c>
    </row>
    <row r="107" spans="1:27" x14ac:dyDescent="0.25">
      <c r="A107">
        <v>106</v>
      </c>
      <c r="B107" s="1">
        <v>44355.682789351849</v>
      </c>
      <c r="C107" s="2">
        <f t="shared" si="1"/>
        <v>525</v>
      </c>
      <c r="D107" s="12">
        <v>98.8</v>
      </c>
      <c r="E107" s="13">
        <v>99.2</v>
      </c>
      <c r="F107" s="13">
        <v>98.1</v>
      </c>
      <c r="G107" s="13">
        <v>96.6</v>
      </c>
      <c r="H107" s="13">
        <v>91.5</v>
      </c>
      <c r="I107" s="13">
        <v>95.5</v>
      </c>
      <c r="J107" s="13">
        <v>96.5</v>
      </c>
      <c r="K107" s="86">
        <v>95.4</v>
      </c>
      <c r="L107" s="90">
        <v>92.9</v>
      </c>
      <c r="M107" s="91">
        <v>92.7</v>
      </c>
      <c r="N107" s="91">
        <v>92.8</v>
      </c>
      <c r="O107" s="91">
        <v>98.9</v>
      </c>
      <c r="P107" s="91">
        <v>86.9</v>
      </c>
      <c r="Q107" s="92">
        <v>81.900000000000006</v>
      </c>
      <c r="R107" s="23">
        <v>66.2</v>
      </c>
      <c r="S107" s="24">
        <v>65.3</v>
      </c>
      <c r="T107" s="25">
        <v>57</v>
      </c>
      <c r="U107" s="109">
        <v>0.38100000000000001</v>
      </c>
      <c r="V107" s="19">
        <v>23.6</v>
      </c>
      <c r="W107" s="19">
        <v>24.9</v>
      </c>
      <c r="X107" s="19">
        <v>22.7</v>
      </c>
      <c r="Y107" s="20">
        <v>88.3</v>
      </c>
      <c r="Z107" t="e" cm="1">
        <f t="array" ref="Z107">na</f>
        <v>#NAME?</v>
      </c>
    </row>
    <row r="108" spans="1:27" x14ac:dyDescent="0.25">
      <c r="A108">
        <v>107</v>
      </c>
      <c r="B108" s="1">
        <v>44355.686261574076</v>
      </c>
      <c r="C108" s="2">
        <f t="shared" si="1"/>
        <v>530</v>
      </c>
      <c r="D108" s="12">
        <v>99.6</v>
      </c>
      <c r="E108" s="13">
        <v>99.9</v>
      </c>
      <c r="F108" s="13">
        <v>98.8</v>
      </c>
      <c r="G108" s="13">
        <v>97.3</v>
      </c>
      <c r="H108" s="13">
        <v>92</v>
      </c>
      <c r="I108" s="13">
        <v>96.1</v>
      </c>
      <c r="J108" s="13">
        <v>96.9</v>
      </c>
      <c r="K108" s="86">
        <v>95.7</v>
      </c>
      <c r="L108" s="90">
        <v>93.1</v>
      </c>
      <c r="M108" s="91">
        <v>92.8</v>
      </c>
      <c r="N108" s="91">
        <v>92.8</v>
      </c>
      <c r="O108" s="91">
        <v>99.8</v>
      </c>
      <c r="P108" s="91">
        <v>87.1</v>
      </c>
      <c r="Q108" s="92">
        <v>83.6</v>
      </c>
      <c r="R108" s="23">
        <v>67.099999999999994</v>
      </c>
      <c r="S108" s="24">
        <v>64.900000000000006</v>
      </c>
      <c r="T108" s="25">
        <v>57.9</v>
      </c>
      <c r="U108" s="109">
        <v>0.38300000000000001</v>
      </c>
      <c r="V108" s="19">
        <v>23.5</v>
      </c>
      <c r="W108" s="19">
        <v>25</v>
      </c>
      <c r="X108" s="19">
        <v>22.7</v>
      </c>
      <c r="Y108" s="20">
        <v>88.3</v>
      </c>
      <c r="Z108" t="e" cm="1">
        <f t="array" ref="Z108">na</f>
        <v>#NAME?</v>
      </c>
    </row>
    <row r="109" spans="1:27" x14ac:dyDescent="0.25">
      <c r="A109">
        <v>108</v>
      </c>
      <c r="B109" s="1">
        <v>44355.689733796295</v>
      </c>
      <c r="C109" s="2">
        <f t="shared" si="1"/>
        <v>535</v>
      </c>
      <c r="D109" s="12">
        <v>100.3</v>
      </c>
      <c r="E109" s="13">
        <v>100.6</v>
      </c>
      <c r="F109" s="13">
        <v>99.4</v>
      </c>
      <c r="G109" s="13">
        <v>97.8</v>
      </c>
      <c r="H109" s="13">
        <v>92.5</v>
      </c>
      <c r="I109" s="13">
        <v>96.5</v>
      </c>
      <c r="J109" s="13">
        <v>97.3</v>
      </c>
      <c r="K109" s="86">
        <v>95.9</v>
      </c>
      <c r="L109" s="90">
        <v>92.9</v>
      </c>
      <c r="M109" s="91">
        <v>92.8</v>
      </c>
      <c r="N109" s="91">
        <v>93</v>
      </c>
      <c r="O109" s="91">
        <v>100.6</v>
      </c>
      <c r="P109" s="91">
        <v>88.4</v>
      </c>
      <c r="Q109" s="92">
        <v>85.1</v>
      </c>
      <c r="R109" s="23">
        <v>67.2</v>
      </c>
      <c r="S109" s="24">
        <v>65.900000000000006</v>
      </c>
      <c r="T109" s="25">
        <v>58</v>
      </c>
      <c r="U109" s="109">
        <v>0.38300000000000001</v>
      </c>
      <c r="V109" s="19">
        <v>23.5</v>
      </c>
      <c r="W109" s="19">
        <v>25</v>
      </c>
      <c r="X109" s="19">
        <v>22.7</v>
      </c>
      <c r="Y109" s="20">
        <v>88.4</v>
      </c>
      <c r="Z109" t="e" cm="1">
        <f t="array" ref="Z109">na</f>
        <v>#NAME?</v>
      </c>
    </row>
    <row r="110" spans="1:27" x14ac:dyDescent="0.25">
      <c r="A110">
        <v>109</v>
      </c>
      <c r="B110" s="1">
        <v>44355.693206018521</v>
      </c>
      <c r="C110" s="2">
        <f t="shared" si="1"/>
        <v>540</v>
      </c>
      <c r="D110" s="12">
        <v>100.9</v>
      </c>
      <c r="E110" s="13">
        <v>101.1</v>
      </c>
      <c r="F110" s="13">
        <v>99.9</v>
      </c>
      <c r="G110" s="13">
        <v>98.3</v>
      </c>
      <c r="H110" s="13">
        <v>93</v>
      </c>
      <c r="I110" s="13">
        <v>96.9</v>
      </c>
      <c r="J110" s="13">
        <v>97.6</v>
      </c>
      <c r="K110" s="86">
        <v>96.2</v>
      </c>
      <c r="L110" s="90">
        <v>93.2</v>
      </c>
      <c r="M110" s="91">
        <v>92.9</v>
      </c>
      <c r="N110" s="91">
        <v>93</v>
      </c>
      <c r="O110" s="91">
        <v>101.1</v>
      </c>
      <c r="P110" s="91">
        <v>89.5</v>
      </c>
      <c r="Q110" s="92">
        <v>86.2</v>
      </c>
      <c r="R110" s="23">
        <v>67.400000000000006</v>
      </c>
      <c r="S110" s="24">
        <v>66.099999999999994</v>
      </c>
      <c r="T110" s="25">
        <v>58.2</v>
      </c>
      <c r="U110" s="109">
        <v>0.38100000000000001</v>
      </c>
      <c r="V110" s="19">
        <v>23.6</v>
      </c>
      <c r="W110" s="19">
        <v>25.1</v>
      </c>
      <c r="X110" s="19">
        <v>22.7</v>
      </c>
      <c r="Y110" s="20">
        <v>88.5</v>
      </c>
      <c r="Z110" t="e" cm="1">
        <f t="array" ref="Z110">na</f>
        <v>#NAME?</v>
      </c>
    </row>
    <row r="111" spans="1:27" x14ac:dyDescent="0.25">
      <c r="A111">
        <v>110</v>
      </c>
      <c r="B111" s="1">
        <v>44355.69667824074</v>
      </c>
      <c r="C111" s="2">
        <f t="shared" si="1"/>
        <v>545</v>
      </c>
      <c r="D111" s="12">
        <v>101.5</v>
      </c>
      <c r="E111" s="13">
        <v>101.7</v>
      </c>
      <c r="F111" s="13">
        <v>100.4</v>
      </c>
      <c r="G111" s="13">
        <v>98.8</v>
      </c>
      <c r="H111" s="13">
        <v>93.4</v>
      </c>
      <c r="I111" s="13">
        <v>97.3</v>
      </c>
      <c r="J111" s="13">
        <v>98</v>
      </c>
      <c r="K111" s="86">
        <v>96.5</v>
      </c>
      <c r="L111" s="90">
        <v>93.5</v>
      </c>
      <c r="M111" s="91">
        <v>93.1</v>
      </c>
      <c r="N111" s="91">
        <v>93.2</v>
      </c>
      <c r="O111" s="91">
        <v>101.9</v>
      </c>
      <c r="P111" s="91">
        <v>89.3</v>
      </c>
      <c r="Q111" s="92">
        <v>87.3</v>
      </c>
      <c r="R111" s="23">
        <v>67.8</v>
      </c>
      <c r="S111" s="24">
        <v>66.8</v>
      </c>
      <c r="T111" s="25">
        <v>58</v>
      </c>
      <c r="U111" s="109">
        <v>0.38300000000000001</v>
      </c>
      <c r="V111" s="19">
        <v>23.6</v>
      </c>
      <c r="W111" s="19">
        <v>25.1</v>
      </c>
      <c r="X111" s="19">
        <v>22.8</v>
      </c>
      <c r="Y111" s="20">
        <v>88.6</v>
      </c>
      <c r="Z111" t="e" cm="1">
        <f t="array" ref="Z111">na</f>
        <v>#NAME?</v>
      </c>
    </row>
    <row r="112" spans="1:27" x14ac:dyDescent="0.25">
      <c r="A112">
        <v>111</v>
      </c>
      <c r="B112" s="1">
        <v>44355.700150462966</v>
      </c>
      <c r="C112" s="2">
        <f t="shared" si="1"/>
        <v>550</v>
      </c>
      <c r="D112" s="12">
        <v>102</v>
      </c>
      <c r="E112" s="13">
        <v>102.1</v>
      </c>
      <c r="F112" s="13">
        <v>100.9</v>
      </c>
      <c r="G112" s="13">
        <v>99.2</v>
      </c>
      <c r="H112" s="13">
        <v>93.8</v>
      </c>
      <c r="I112" s="13">
        <v>97.7</v>
      </c>
      <c r="J112" s="13">
        <v>98.3</v>
      </c>
      <c r="K112" s="86">
        <v>96.7</v>
      </c>
      <c r="L112" s="90">
        <v>93.7</v>
      </c>
      <c r="M112" s="91">
        <v>93.2</v>
      </c>
      <c r="N112" s="91">
        <v>93.2</v>
      </c>
      <c r="O112" s="91">
        <v>102.5</v>
      </c>
      <c r="P112" s="91">
        <v>89.7</v>
      </c>
      <c r="Q112" s="92">
        <v>88.1</v>
      </c>
      <c r="R112" s="23">
        <v>68.099999999999994</v>
      </c>
      <c r="S112" s="24">
        <v>67.2</v>
      </c>
      <c r="T112" s="25">
        <v>58.2</v>
      </c>
      <c r="U112" s="109">
        <v>0.38400000000000001</v>
      </c>
      <c r="V112" s="19">
        <v>23.6</v>
      </c>
      <c r="W112" s="19">
        <v>25.2</v>
      </c>
      <c r="X112" s="19">
        <v>22.8</v>
      </c>
      <c r="Y112" s="20">
        <v>88.7</v>
      </c>
      <c r="Z112" t="e" cm="1">
        <f t="array" ref="Z112">na</f>
        <v>#NAME?</v>
      </c>
    </row>
    <row r="113" spans="1:26" x14ac:dyDescent="0.25">
      <c r="A113">
        <v>112</v>
      </c>
      <c r="B113" s="1">
        <v>44355.703622685185</v>
      </c>
      <c r="C113" s="2">
        <f t="shared" si="1"/>
        <v>555</v>
      </c>
      <c r="D113" s="12">
        <v>102.4</v>
      </c>
      <c r="E113" s="13">
        <v>102.5</v>
      </c>
      <c r="F113" s="13">
        <v>101.2</v>
      </c>
      <c r="G113" s="13">
        <v>99.6</v>
      </c>
      <c r="H113" s="13">
        <v>94.1</v>
      </c>
      <c r="I113" s="13">
        <v>98</v>
      </c>
      <c r="J113" s="13">
        <v>98.5</v>
      </c>
      <c r="K113" s="86">
        <v>96.8</v>
      </c>
      <c r="L113" s="90">
        <v>93.7</v>
      </c>
      <c r="M113" s="91">
        <v>93.4</v>
      </c>
      <c r="N113" s="91">
        <v>93.3</v>
      </c>
      <c r="O113" s="91">
        <v>102.9</v>
      </c>
      <c r="P113" s="91">
        <v>90.4</v>
      </c>
      <c r="Q113" s="92">
        <v>88.8</v>
      </c>
      <c r="R113" s="23">
        <v>68.3</v>
      </c>
      <c r="S113" s="24">
        <v>67.3</v>
      </c>
      <c r="T113" s="25">
        <v>58</v>
      </c>
      <c r="U113" s="109">
        <v>0.38100000000000001</v>
      </c>
      <c r="V113" s="19">
        <v>23.5</v>
      </c>
      <c r="W113" s="19">
        <v>25.1</v>
      </c>
      <c r="X113" s="19">
        <v>22.7</v>
      </c>
      <c r="Y113" s="20">
        <v>88.7</v>
      </c>
      <c r="Z113" t="e" cm="1">
        <f t="array" ref="Z113">na</f>
        <v>#NAME?</v>
      </c>
    </row>
    <row r="114" spans="1:26" x14ac:dyDescent="0.25">
      <c r="A114">
        <v>113</v>
      </c>
      <c r="B114" s="1">
        <v>44355.707094907404</v>
      </c>
      <c r="C114" s="2">
        <f t="shared" si="1"/>
        <v>560</v>
      </c>
      <c r="D114" s="12">
        <v>102.9</v>
      </c>
      <c r="E114" s="13">
        <v>103</v>
      </c>
      <c r="F114" s="13">
        <v>101.7</v>
      </c>
      <c r="G114" s="13">
        <v>100</v>
      </c>
      <c r="H114" s="13">
        <v>94.5</v>
      </c>
      <c r="I114" s="13">
        <v>98.4</v>
      </c>
      <c r="J114" s="13">
        <v>98.8</v>
      </c>
      <c r="K114" s="86">
        <v>97.1</v>
      </c>
      <c r="L114" s="90">
        <v>93.9</v>
      </c>
      <c r="M114" s="91">
        <v>93.5</v>
      </c>
      <c r="N114" s="91">
        <v>93.4</v>
      </c>
      <c r="O114" s="91">
        <v>103.4</v>
      </c>
      <c r="P114" s="91">
        <v>90.1</v>
      </c>
      <c r="Q114" s="92">
        <v>89.5</v>
      </c>
      <c r="R114" s="23">
        <v>68.900000000000006</v>
      </c>
      <c r="S114" s="24">
        <v>67.2</v>
      </c>
      <c r="T114" s="25">
        <v>58.9</v>
      </c>
      <c r="U114" s="109">
        <v>0.38400000000000001</v>
      </c>
      <c r="V114" s="19">
        <v>23.6</v>
      </c>
      <c r="W114" s="19">
        <v>25.2</v>
      </c>
      <c r="X114" s="19">
        <v>22.8</v>
      </c>
      <c r="Y114" s="20">
        <v>88.9</v>
      </c>
      <c r="Z114" t="e" cm="1">
        <f t="array" ref="Z114">na</f>
        <v>#NAME?</v>
      </c>
    </row>
    <row r="115" spans="1:26" x14ac:dyDescent="0.25">
      <c r="A115">
        <v>114</v>
      </c>
      <c r="B115" s="1">
        <v>44355.71056712963</v>
      </c>
      <c r="C115" s="2">
        <f t="shared" si="1"/>
        <v>565</v>
      </c>
      <c r="D115" s="12">
        <v>103.3</v>
      </c>
      <c r="E115" s="13">
        <v>103.3</v>
      </c>
      <c r="F115" s="13">
        <v>101.9</v>
      </c>
      <c r="G115" s="13">
        <v>100.2</v>
      </c>
      <c r="H115" s="13">
        <v>94.7</v>
      </c>
      <c r="I115" s="13">
        <v>98.6</v>
      </c>
      <c r="J115" s="13">
        <v>99</v>
      </c>
      <c r="K115" s="86">
        <v>97.1</v>
      </c>
      <c r="L115" s="90">
        <v>93.8</v>
      </c>
      <c r="M115" s="91">
        <v>93.5</v>
      </c>
      <c r="N115" s="91">
        <v>93.5</v>
      </c>
      <c r="O115" s="91">
        <v>103.9</v>
      </c>
      <c r="P115" s="91">
        <v>90.7</v>
      </c>
      <c r="Q115" s="92">
        <v>90</v>
      </c>
      <c r="R115" s="23">
        <v>68.900000000000006</v>
      </c>
      <c r="S115" s="24">
        <v>68</v>
      </c>
      <c r="T115" s="25">
        <v>58.6</v>
      </c>
      <c r="U115" s="109">
        <v>0.38200000000000001</v>
      </c>
      <c r="V115" s="19">
        <v>23.6</v>
      </c>
      <c r="W115" s="19">
        <v>25.3</v>
      </c>
      <c r="X115" s="19">
        <v>22.9</v>
      </c>
      <c r="Y115" s="20">
        <v>88.9</v>
      </c>
      <c r="Z115" t="e" cm="1">
        <f t="array" ref="Z115">na</f>
        <v>#NAME?</v>
      </c>
    </row>
    <row r="116" spans="1:26" x14ac:dyDescent="0.25">
      <c r="A116">
        <v>115</v>
      </c>
      <c r="B116" s="1">
        <v>44355.714039351849</v>
      </c>
      <c r="C116" s="2">
        <f t="shared" si="1"/>
        <v>570</v>
      </c>
      <c r="D116" s="12">
        <v>103.7</v>
      </c>
      <c r="E116" s="13">
        <v>103.7</v>
      </c>
      <c r="F116" s="13">
        <v>102.3</v>
      </c>
      <c r="G116" s="13">
        <v>100.5</v>
      </c>
      <c r="H116" s="13">
        <v>95.1</v>
      </c>
      <c r="I116" s="13">
        <v>98.9</v>
      </c>
      <c r="J116" s="13">
        <v>99.2</v>
      </c>
      <c r="K116" s="86">
        <v>97.3</v>
      </c>
      <c r="L116" s="90">
        <v>93.9</v>
      </c>
      <c r="M116" s="91">
        <v>93.6</v>
      </c>
      <c r="N116" s="91">
        <v>93.4</v>
      </c>
      <c r="O116" s="91">
        <v>104.1</v>
      </c>
      <c r="P116" s="91">
        <v>90.8</v>
      </c>
      <c r="Q116" s="92">
        <v>90.5</v>
      </c>
      <c r="R116" s="23">
        <v>68.8</v>
      </c>
      <c r="S116" s="24">
        <v>68.3</v>
      </c>
      <c r="T116" s="25">
        <v>58.9</v>
      </c>
      <c r="U116" s="109">
        <v>0.38200000000000001</v>
      </c>
      <c r="V116" s="19">
        <v>23.6</v>
      </c>
      <c r="W116" s="19">
        <v>25.3</v>
      </c>
      <c r="X116" s="19">
        <v>22.9</v>
      </c>
      <c r="Y116" s="20">
        <v>88.9</v>
      </c>
      <c r="Z116" t="e" cm="1">
        <f t="array" ref="Z116">na</f>
        <v>#NAME?</v>
      </c>
    </row>
    <row r="117" spans="1:26" x14ac:dyDescent="0.25">
      <c r="A117">
        <v>116</v>
      </c>
      <c r="B117" s="1">
        <v>44355.717511574076</v>
      </c>
      <c r="C117" s="2">
        <f t="shared" si="1"/>
        <v>575</v>
      </c>
      <c r="D117" s="12">
        <v>104</v>
      </c>
      <c r="E117" s="13">
        <v>104</v>
      </c>
      <c r="F117" s="13">
        <v>102.6</v>
      </c>
      <c r="G117" s="13">
        <v>100.8</v>
      </c>
      <c r="H117" s="13">
        <v>95.3</v>
      </c>
      <c r="I117" s="13">
        <v>99.1</v>
      </c>
      <c r="J117" s="13">
        <v>99.5</v>
      </c>
      <c r="K117" s="86">
        <v>97.5</v>
      </c>
      <c r="L117" s="90">
        <v>94.2</v>
      </c>
      <c r="M117" s="91">
        <v>93.7</v>
      </c>
      <c r="N117" s="91">
        <v>93.6</v>
      </c>
      <c r="O117" s="91">
        <v>104.8</v>
      </c>
      <c r="P117" s="91">
        <v>90.5</v>
      </c>
      <c r="Q117" s="92">
        <v>90.8</v>
      </c>
      <c r="R117" s="23">
        <v>69.099999999999994</v>
      </c>
      <c r="S117" s="24">
        <v>68.599999999999994</v>
      </c>
      <c r="T117" s="25">
        <v>58.9</v>
      </c>
      <c r="U117" s="109">
        <v>0.38400000000000001</v>
      </c>
      <c r="V117" s="19">
        <v>23.6</v>
      </c>
      <c r="W117" s="19">
        <v>25.3</v>
      </c>
      <c r="X117" s="19">
        <v>22.9</v>
      </c>
      <c r="Y117" s="20">
        <v>89.1</v>
      </c>
      <c r="Z117" t="e" cm="1">
        <f t="array" ref="Z117">na</f>
        <v>#NAME?</v>
      </c>
    </row>
    <row r="118" spans="1:26" x14ac:dyDescent="0.25">
      <c r="A118">
        <v>117</v>
      </c>
      <c r="B118" s="1">
        <v>44355.720983796295</v>
      </c>
      <c r="C118" s="2">
        <f t="shared" si="1"/>
        <v>580</v>
      </c>
      <c r="D118" s="12">
        <v>104.3</v>
      </c>
      <c r="E118" s="13">
        <v>104.2</v>
      </c>
      <c r="F118" s="13">
        <v>102.8</v>
      </c>
      <c r="G118" s="13">
        <v>101.1</v>
      </c>
      <c r="H118" s="13">
        <v>95.6</v>
      </c>
      <c r="I118" s="13">
        <v>99.3</v>
      </c>
      <c r="J118" s="13">
        <v>99.6</v>
      </c>
      <c r="K118" s="86">
        <v>97.7</v>
      </c>
      <c r="L118" s="90">
        <v>94.1</v>
      </c>
      <c r="M118" s="91">
        <v>93.8</v>
      </c>
      <c r="N118" s="91">
        <v>93.6</v>
      </c>
      <c r="O118" s="91">
        <v>104.8</v>
      </c>
      <c r="P118" s="91">
        <v>91.9</v>
      </c>
      <c r="Q118" s="92">
        <v>91.1</v>
      </c>
      <c r="R118" s="23">
        <v>69</v>
      </c>
      <c r="S118" s="24">
        <v>68.900000000000006</v>
      </c>
      <c r="T118" s="25">
        <v>58.7</v>
      </c>
      <c r="U118" s="109">
        <v>0.38100000000000001</v>
      </c>
      <c r="V118" s="19">
        <v>23.7</v>
      </c>
      <c r="W118" s="19">
        <v>25.4</v>
      </c>
      <c r="X118" s="19">
        <v>23</v>
      </c>
      <c r="Y118" s="20">
        <v>89.2</v>
      </c>
      <c r="Z118" t="e" cm="1">
        <f t="array" ref="Z118">na</f>
        <v>#NAME?</v>
      </c>
    </row>
    <row r="119" spans="1:26" x14ac:dyDescent="0.25">
      <c r="A119">
        <v>118</v>
      </c>
      <c r="B119" s="1">
        <v>44355.724456018521</v>
      </c>
      <c r="C119" s="2">
        <f t="shared" si="1"/>
        <v>585</v>
      </c>
      <c r="D119" s="12">
        <v>104.6</v>
      </c>
      <c r="E119" s="13">
        <v>104.5</v>
      </c>
      <c r="F119" s="13">
        <v>103.1</v>
      </c>
      <c r="G119" s="13">
        <v>101.3</v>
      </c>
      <c r="H119" s="13">
        <v>95.9</v>
      </c>
      <c r="I119" s="13">
        <v>99.6</v>
      </c>
      <c r="J119" s="13">
        <v>99.9</v>
      </c>
      <c r="K119" s="86">
        <v>97.9</v>
      </c>
      <c r="L119" s="90">
        <v>94.6</v>
      </c>
      <c r="M119" s="91">
        <v>93.7</v>
      </c>
      <c r="N119" s="91">
        <v>93.8</v>
      </c>
      <c r="O119" s="91">
        <v>105.2</v>
      </c>
      <c r="P119" s="91">
        <v>91.6</v>
      </c>
      <c r="Q119" s="92">
        <v>91.5</v>
      </c>
      <c r="R119" s="23">
        <v>69.3</v>
      </c>
      <c r="S119" s="24">
        <v>69.099999999999994</v>
      </c>
      <c r="T119" s="25">
        <v>59.3</v>
      </c>
      <c r="U119" s="109">
        <v>0.38200000000000001</v>
      </c>
      <c r="V119" s="19">
        <v>23.7</v>
      </c>
      <c r="W119" s="19">
        <v>25.4</v>
      </c>
      <c r="X119" s="19">
        <v>23</v>
      </c>
      <c r="Y119" s="20">
        <v>89.2</v>
      </c>
      <c r="Z119" t="e" cm="1">
        <f t="array" ref="Z119">na</f>
        <v>#NAME?</v>
      </c>
    </row>
    <row r="120" spans="1:26" x14ac:dyDescent="0.25">
      <c r="A120">
        <v>119</v>
      </c>
      <c r="B120" s="1">
        <v>44355.72792824074</v>
      </c>
      <c r="C120" s="2">
        <f t="shared" si="1"/>
        <v>590</v>
      </c>
      <c r="D120" s="12">
        <v>104.9</v>
      </c>
      <c r="E120" s="13">
        <v>104.8</v>
      </c>
      <c r="F120" s="13">
        <v>103.4</v>
      </c>
      <c r="G120" s="13">
        <v>101.6</v>
      </c>
      <c r="H120" s="13">
        <v>96.1</v>
      </c>
      <c r="I120" s="13">
        <v>99.9</v>
      </c>
      <c r="J120" s="13">
        <v>100.1</v>
      </c>
      <c r="K120" s="86">
        <v>98</v>
      </c>
      <c r="L120" s="90">
        <v>94.3</v>
      </c>
      <c r="M120" s="91">
        <v>93.9</v>
      </c>
      <c r="N120" s="91">
        <v>93.9</v>
      </c>
      <c r="O120" s="91">
        <v>105.6</v>
      </c>
      <c r="P120" s="91">
        <v>92.4</v>
      </c>
      <c r="Q120" s="92">
        <v>91.7</v>
      </c>
      <c r="R120" s="23">
        <v>69.400000000000006</v>
      </c>
      <c r="S120" s="24">
        <v>69.3</v>
      </c>
      <c r="T120" s="25">
        <v>58.9</v>
      </c>
      <c r="U120" s="109">
        <v>0.38200000000000001</v>
      </c>
      <c r="V120" s="19">
        <v>23.7</v>
      </c>
      <c r="W120" s="19">
        <v>25.5</v>
      </c>
      <c r="X120" s="19">
        <v>23.1</v>
      </c>
      <c r="Y120" s="20">
        <v>89.4</v>
      </c>
      <c r="Z120" t="e" cm="1">
        <f t="array" ref="Z120">na</f>
        <v>#NAME?</v>
      </c>
    </row>
    <row r="121" spans="1:26" x14ac:dyDescent="0.25">
      <c r="A121">
        <v>120</v>
      </c>
      <c r="B121" s="1">
        <v>44355.731400462966</v>
      </c>
      <c r="C121" s="2">
        <f t="shared" si="1"/>
        <v>595</v>
      </c>
      <c r="D121" s="12">
        <v>105.1</v>
      </c>
      <c r="E121" s="13">
        <v>105</v>
      </c>
      <c r="F121" s="13">
        <v>103.6</v>
      </c>
      <c r="G121" s="13">
        <v>101.8</v>
      </c>
      <c r="H121" s="13">
        <v>96.3</v>
      </c>
      <c r="I121" s="13">
        <v>100</v>
      </c>
      <c r="J121" s="13">
        <v>100.2</v>
      </c>
      <c r="K121" s="86">
        <v>98.2</v>
      </c>
      <c r="L121" s="90">
        <v>94.5</v>
      </c>
      <c r="M121" s="91">
        <v>94</v>
      </c>
      <c r="N121" s="91">
        <v>93.9</v>
      </c>
      <c r="O121" s="91">
        <v>105.8</v>
      </c>
      <c r="P121" s="91">
        <v>92.1</v>
      </c>
      <c r="Q121" s="92">
        <v>91.9</v>
      </c>
      <c r="R121" s="23">
        <v>69.5</v>
      </c>
      <c r="S121" s="24">
        <v>69.3</v>
      </c>
      <c r="T121" s="25">
        <v>59.6</v>
      </c>
      <c r="U121" s="109">
        <v>0.38200000000000001</v>
      </c>
      <c r="V121" s="19">
        <v>23.8</v>
      </c>
      <c r="W121" s="19">
        <v>25.6</v>
      </c>
      <c r="X121" s="19">
        <v>23.1</v>
      </c>
      <c r="Y121" s="20">
        <v>89.4</v>
      </c>
      <c r="Z121" t="e" cm="1">
        <f t="array" ref="Z121">na</f>
        <v>#NAME?</v>
      </c>
    </row>
    <row r="122" spans="1:26" x14ac:dyDescent="0.25">
      <c r="A122">
        <v>121</v>
      </c>
      <c r="B122" s="1">
        <v>44355.734872685185</v>
      </c>
      <c r="C122" s="2">
        <f t="shared" si="1"/>
        <v>600</v>
      </c>
      <c r="D122" s="12">
        <v>105.4</v>
      </c>
      <c r="E122" s="13">
        <v>105.3</v>
      </c>
      <c r="F122" s="13">
        <v>103.8</v>
      </c>
      <c r="G122" s="13">
        <v>102</v>
      </c>
      <c r="H122" s="13">
        <v>96.5</v>
      </c>
      <c r="I122" s="13">
        <v>100.2</v>
      </c>
      <c r="J122" s="13">
        <v>100.4</v>
      </c>
      <c r="K122" s="86">
        <v>98.3</v>
      </c>
      <c r="L122" s="90">
        <v>94.5</v>
      </c>
      <c r="M122" s="91">
        <v>94.2</v>
      </c>
      <c r="N122" s="91">
        <v>94</v>
      </c>
      <c r="O122" s="91">
        <v>106</v>
      </c>
      <c r="P122" s="91">
        <v>91.8</v>
      </c>
      <c r="Q122" s="92">
        <v>92.1</v>
      </c>
      <c r="R122" s="23">
        <v>69</v>
      </c>
      <c r="S122" s="24">
        <v>69.7</v>
      </c>
      <c r="T122" s="25">
        <v>59.1</v>
      </c>
      <c r="U122" s="109">
        <v>0.38100000000000001</v>
      </c>
      <c r="V122" s="19">
        <v>23.8</v>
      </c>
      <c r="W122" s="19">
        <v>25.6</v>
      </c>
      <c r="X122" s="19">
        <v>23.1</v>
      </c>
      <c r="Y122" s="20">
        <v>89.5</v>
      </c>
      <c r="Z122" t="e" cm="1">
        <f t="array" ref="Z122">na</f>
        <v>#NAME?</v>
      </c>
    </row>
    <row r="123" spans="1:26" x14ac:dyDescent="0.25">
      <c r="A123">
        <v>122</v>
      </c>
      <c r="B123" s="1">
        <v>44355.738344907404</v>
      </c>
      <c r="C123" s="2">
        <f t="shared" si="1"/>
        <v>605</v>
      </c>
      <c r="D123" s="12">
        <v>105.6</v>
      </c>
      <c r="E123" s="13">
        <v>105.5</v>
      </c>
      <c r="F123" s="13">
        <v>104</v>
      </c>
      <c r="G123" s="13">
        <v>102.2</v>
      </c>
      <c r="H123" s="13">
        <v>96.7</v>
      </c>
      <c r="I123" s="13">
        <v>100.4</v>
      </c>
      <c r="J123" s="13">
        <v>100.5</v>
      </c>
      <c r="K123" s="86">
        <v>98.4</v>
      </c>
      <c r="L123" s="90">
        <v>94.8</v>
      </c>
      <c r="M123" s="91">
        <v>94.2</v>
      </c>
      <c r="N123" s="91">
        <v>94.1</v>
      </c>
      <c r="O123" s="91">
        <v>106.1</v>
      </c>
      <c r="P123" s="91">
        <v>92.5</v>
      </c>
      <c r="Q123" s="92">
        <v>92.3</v>
      </c>
      <c r="R123" s="23">
        <v>69.2</v>
      </c>
      <c r="S123" s="24">
        <v>70</v>
      </c>
      <c r="T123" s="25">
        <v>59.3</v>
      </c>
      <c r="U123" s="109">
        <v>0.38200000000000001</v>
      </c>
      <c r="V123" s="19">
        <v>23.8</v>
      </c>
      <c r="W123" s="19">
        <v>25.6</v>
      </c>
      <c r="X123" s="19">
        <v>23.2</v>
      </c>
      <c r="Y123" s="20">
        <v>89.6</v>
      </c>
      <c r="Z123" t="e" cm="1">
        <f t="array" ref="Z123">na</f>
        <v>#NAME?</v>
      </c>
    </row>
    <row r="124" spans="1:26" x14ac:dyDescent="0.25">
      <c r="A124">
        <v>123</v>
      </c>
      <c r="B124" s="1">
        <v>44355.74181712963</v>
      </c>
      <c r="C124" s="2">
        <f t="shared" si="1"/>
        <v>610</v>
      </c>
      <c r="D124" s="12">
        <v>105.8</v>
      </c>
      <c r="E124" s="13">
        <v>105.6</v>
      </c>
      <c r="F124" s="13">
        <v>104.2</v>
      </c>
      <c r="G124" s="13">
        <v>102.3</v>
      </c>
      <c r="H124" s="13">
        <v>96.9</v>
      </c>
      <c r="I124" s="13">
        <v>100.5</v>
      </c>
      <c r="J124" s="13">
        <v>100.7</v>
      </c>
      <c r="K124" s="86">
        <v>98.5</v>
      </c>
      <c r="L124" s="90">
        <v>94.6</v>
      </c>
      <c r="M124" s="91">
        <v>94.3</v>
      </c>
      <c r="N124" s="91">
        <v>94.2</v>
      </c>
      <c r="O124" s="91">
        <v>106.7</v>
      </c>
      <c r="P124" s="91">
        <v>92.2</v>
      </c>
      <c r="Q124" s="92">
        <v>92.4</v>
      </c>
      <c r="R124" s="23">
        <v>68.7</v>
      </c>
      <c r="S124" s="24">
        <v>70.099999999999994</v>
      </c>
      <c r="T124" s="25">
        <v>59.7</v>
      </c>
      <c r="U124" s="109">
        <v>0.38300000000000001</v>
      </c>
      <c r="V124" s="19">
        <v>23.7</v>
      </c>
      <c r="W124" s="19">
        <v>25.6</v>
      </c>
      <c r="X124" s="19">
        <v>23.1</v>
      </c>
      <c r="Y124" s="20">
        <v>89.6</v>
      </c>
      <c r="Z124" t="e" cm="1">
        <f t="array" ref="Z124">na</f>
        <v>#NAME?</v>
      </c>
    </row>
    <row r="125" spans="1:26" x14ac:dyDescent="0.25">
      <c r="A125">
        <v>124</v>
      </c>
      <c r="B125" s="1">
        <v>44355.745289351849</v>
      </c>
      <c r="C125" s="2">
        <f t="shared" si="1"/>
        <v>615</v>
      </c>
      <c r="D125" s="12">
        <v>106</v>
      </c>
      <c r="E125" s="13">
        <v>105.8</v>
      </c>
      <c r="F125" s="13">
        <v>104.4</v>
      </c>
      <c r="G125" s="13">
        <v>102.6</v>
      </c>
      <c r="H125" s="13">
        <v>97.1</v>
      </c>
      <c r="I125" s="13">
        <v>100.7</v>
      </c>
      <c r="J125" s="13">
        <v>100.8</v>
      </c>
      <c r="K125" s="86">
        <v>98.6</v>
      </c>
      <c r="L125" s="90">
        <v>94.8</v>
      </c>
      <c r="M125" s="91">
        <v>94.5</v>
      </c>
      <c r="N125" s="91">
        <v>94.2</v>
      </c>
      <c r="O125" s="91">
        <v>106.4</v>
      </c>
      <c r="P125" s="91">
        <v>92.6</v>
      </c>
      <c r="Q125" s="92">
        <v>92.6</v>
      </c>
      <c r="R125" s="23">
        <v>67.8</v>
      </c>
      <c r="S125" s="24">
        <v>70.099999999999994</v>
      </c>
      <c r="T125" s="25">
        <v>59.9</v>
      </c>
      <c r="U125" s="109">
        <v>0.38200000000000001</v>
      </c>
      <c r="V125" s="19">
        <v>23.8</v>
      </c>
      <c r="W125" s="19">
        <v>25.7</v>
      </c>
      <c r="X125" s="19">
        <v>23.3</v>
      </c>
      <c r="Y125" s="20">
        <v>89.8</v>
      </c>
      <c r="Z125" t="e" cm="1">
        <f t="array" ref="Z125">na</f>
        <v>#NAME?</v>
      </c>
    </row>
    <row r="126" spans="1:26" x14ac:dyDescent="0.25">
      <c r="A126">
        <v>125</v>
      </c>
      <c r="B126" s="1">
        <v>44355.748761574076</v>
      </c>
      <c r="C126" s="2">
        <f t="shared" si="1"/>
        <v>620</v>
      </c>
      <c r="D126" s="12">
        <v>106.1</v>
      </c>
      <c r="E126" s="13">
        <v>106</v>
      </c>
      <c r="F126" s="13">
        <v>104.5</v>
      </c>
      <c r="G126" s="13">
        <v>102.7</v>
      </c>
      <c r="H126" s="13">
        <v>97.2</v>
      </c>
      <c r="I126" s="13">
        <v>100.8</v>
      </c>
      <c r="J126" s="13">
        <v>100.9</v>
      </c>
      <c r="K126" s="86">
        <v>98.7</v>
      </c>
      <c r="L126" s="90">
        <v>95</v>
      </c>
      <c r="M126" s="91">
        <v>94.4</v>
      </c>
      <c r="N126" s="91">
        <v>94.3</v>
      </c>
      <c r="O126" s="91">
        <v>106.7</v>
      </c>
      <c r="P126" s="91">
        <v>92.9</v>
      </c>
      <c r="Q126" s="92">
        <v>92.7</v>
      </c>
      <c r="R126" s="23">
        <v>60.1</v>
      </c>
      <c r="S126" s="24">
        <v>70.2</v>
      </c>
      <c r="T126" s="25">
        <v>60.6</v>
      </c>
      <c r="U126" s="109">
        <v>0.38200000000000001</v>
      </c>
      <c r="V126" s="19">
        <v>23.8</v>
      </c>
      <c r="W126" s="19">
        <v>25.7</v>
      </c>
      <c r="X126" s="19">
        <v>23.2</v>
      </c>
      <c r="Y126" s="20">
        <v>89.8</v>
      </c>
      <c r="Z126" t="e" cm="1">
        <f t="array" ref="Z126">na</f>
        <v>#NAME?</v>
      </c>
    </row>
    <row r="127" spans="1:26" x14ac:dyDescent="0.25">
      <c r="A127">
        <v>126</v>
      </c>
      <c r="B127" s="1">
        <v>44355.752233796295</v>
      </c>
      <c r="C127" s="2">
        <f t="shared" si="1"/>
        <v>625</v>
      </c>
      <c r="D127" s="12">
        <v>106.3</v>
      </c>
      <c r="E127" s="13">
        <v>106.1</v>
      </c>
      <c r="F127" s="13">
        <v>104.6</v>
      </c>
      <c r="G127" s="13">
        <v>102.8</v>
      </c>
      <c r="H127" s="13">
        <v>97.3</v>
      </c>
      <c r="I127" s="13">
        <v>100.9</v>
      </c>
      <c r="J127" s="13">
        <v>101</v>
      </c>
      <c r="K127" s="86">
        <v>98.8</v>
      </c>
      <c r="L127" s="90">
        <v>94.9</v>
      </c>
      <c r="M127" s="91">
        <v>94.4</v>
      </c>
      <c r="N127" s="91">
        <v>94.3</v>
      </c>
      <c r="O127" s="91">
        <v>106.8</v>
      </c>
      <c r="P127" s="91">
        <v>92.5</v>
      </c>
      <c r="Q127" s="92">
        <v>92.7</v>
      </c>
      <c r="R127" s="23">
        <v>58.7</v>
      </c>
      <c r="S127" s="24">
        <v>70.400000000000006</v>
      </c>
      <c r="T127" s="25">
        <v>59.9</v>
      </c>
      <c r="U127" s="109">
        <v>0.38</v>
      </c>
      <c r="V127" s="19">
        <v>23.8</v>
      </c>
      <c r="W127" s="19">
        <v>25.7</v>
      </c>
      <c r="X127" s="19">
        <v>23.2</v>
      </c>
      <c r="Y127" s="20">
        <v>89.9</v>
      </c>
      <c r="Z127" t="e" cm="1">
        <f t="array" ref="Z127">na</f>
        <v>#NAME?</v>
      </c>
    </row>
    <row r="128" spans="1:26" x14ac:dyDescent="0.25">
      <c r="A128">
        <v>127</v>
      </c>
      <c r="B128" s="1">
        <v>44355.755706018521</v>
      </c>
      <c r="C128" s="2">
        <f t="shared" si="1"/>
        <v>630</v>
      </c>
      <c r="D128" s="12">
        <v>106.5</v>
      </c>
      <c r="E128" s="13">
        <v>106.3</v>
      </c>
      <c r="F128" s="13">
        <v>104.8</v>
      </c>
      <c r="G128" s="13">
        <v>103</v>
      </c>
      <c r="H128" s="13">
        <v>97.5</v>
      </c>
      <c r="I128" s="13">
        <v>101.1</v>
      </c>
      <c r="J128" s="13">
        <v>101.2</v>
      </c>
      <c r="K128" s="86">
        <v>98.9</v>
      </c>
      <c r="L128" s="90">
        <v>95.1</v>
      </c>
      <c r="M128" s="91">
        <v>94.3</v>
      </c>
      <c r="N128" s="91">
        <v>94.4</v>
      </c>
      <c r="O128" s="91">
        <v>107.1</v>
      </c>
      <c r="P128" s="91">
        <v>92.7</v>
      </c>
      <c r="Q128" s="92">
        <v>92.7</v>
      </c>
      <c r="R128" s="23">
        <v>57.3</v>
      </c>
      <c r="S128" s="24">
        <v>70.5</v>
      </c>
      <c r="T128" s="25">
        <v>60.1</v>
      </c>
      <c r="U128" s="109">
        <v>0.38100000000000001</v>
      </c>
      <c r="V128" s="19">
        <v>23.8</v>
      </c>
      <c r="W128" s="19">
        <v>25.8</v>
      </c>
      <c r="X128" s="19">
        <v>23.3</v>
      </c>
      <c r="Y128" s="20">
        <v>90</v>
      </c>
      <c r="Z128" t="e" cm="1">
        <f t="array" ref="Z128">na</f>
        <v>#NAME?</v>
      </c>
    </row>
    <row r="129" spans="1:26" x14ac:dyDescent="0.25">
      <c r="A129">
        <v>128</v>
      </c>
      <c r="B129" s="1">
        <v>44355.75917824074</v>
      </c>
      <c r="C129" s="2">
        <f t="shared" si="1"/>
        <v>635</v>
      </c>
      <c r="D129" s="12">
        <v>106.5</v>
      </c>
      <c r="E129" s="13">
        <v>106.3</v>
      </c>
      <c r="F129" s="13">
        <v>104.8</v>
      </c>
      <c r="G129" s="13">
        <v>103</v>
      </c>
      <c r="H129" s="13">
        <v>97.6</v>
      </c>
      <c r="I129" s="13">
        <v>101.1</v>
      </c>
      <c r="J129" s="13">
        <v>101.2</v>
      </c>
      <c r="K129" s="86">
        <v>99</v>
      </c>
      <c r="L129" s="90">
        <v>95.1</v>
      </c>
      <c r="M129" s="91">
        <v>94.7</v>
      </c>
      <c r="N129" s="91">
        <v>94.5</v>
      </c>
      <c r="O129" s="91">
        <v>107</v>
      </c>
      <c r="P129" s="91">
        <v>93</v>
      </c>
      <c r="Q129" s="92">
        <v>92.7</v>
      </c>
      <c r="R129" s="23">
        <v>56.4</v>
      </c>
      <c r="S129" s="24">
        <v>70.5</v>
      </c>
      <c r="T129" s="25">
        <v>60.3</v>
      </c>
      <c r="U129" s="109">
        <v>0.38</v>
      </c>
      <c r="V129" s="19">
        <v>23.9</v>
      </c>
      <c r="W129" s="19">
        <v>25.9</v>
      </c>
      <c r="X129" s="19">
        <v>23.4</v>
      </c>
      <c r="Y129" s="20">
        <v>90.1</v>
      </c>
      <c r="Z129" t="e" cm="1">
        <f t="array" ref="Z129">na</f>
        <v>#NAME?</v>
      </c>
    </row>
    <row r="130" spans="1:26" x14ac:dyDescent="0.25">
      <c r="A130">
        <v>129</v>
      </c>
      <c r="B130" s="1">
        <v>44355.762650462966</v>
      </c>
      <c r="C130" s="2">
        <f t="shared" si="1"/>
        <v>640</v>
      </c>
      <c r="D130" s="12">
        <v>106.7</v>
      </c>
      <c r="E130" s="13">
        <v>106.5</v>
      </c>
      <c r="F130" s="13">
        <v>105</v>
      </c>
      <c r="G130" s="13">
        <v>103.1</v>
      </c>
      <c r="H130" s="13">
        <v>97.7</v>
      </c>
      <c r="I130" s="13">
        <v>101.3</v>
      </c>
      <c r="J130" s="13">
        <v>101.4</v>
      </c>
      <c r="K130" s="86">
        <v>99.1</v>
      </c>
      <c r="L130" s="90">
        <v>95.2</v>
      </c>
      <c r="M130" s="91">
        <v>94.7</v>
      </c>
      <c r="N130" s="91">
        <v>94.7</v>
      </c>
      <c r="O130" s="91">
        <v>107.2</v>
      </c>
      <c r="P130" s="91">
        <v>92.9</v>
      </c>
      <c r="Q130" s="92">
        <v>92.7</v>
      </c>
      <c r="R130" s="23">
        <v>55.7</v>
      </c>
      <c r="S130" s="24">
        <v>70.5</v>
      </c>
      <c r="T130" s="25">
        <v>60.6</v>
      </c>
      <c r="U130" s="109">
        <v>0.38100000000000001</v>
      </c>
      <c r="V130" s="19">
        <v>23.8</v>
      </c>
      <c r="W130" s="19">
        <v>25.8</v>
      </c>
      <c r="X130" s="19">
        <v>23.4</v>
      </c>
      <c r="Y130" s="20">
        <v>90.1</v>
      </c>
      <c r="Z130" t="e" cm="1">
        <f t="array" ref="Z130">na</f>
        <v>#NAME?</v>
      </c>
    </row>
    <row r="131" spans="1:26" x14ac:dyDescent="0.25">
      <c r="A131">
        <v>130</v>
      </c>
      <c r="B131" s="1">
        <v>44355.766122685185</v>
      </c>
      <c r="C131" s="2">
        <f t="shared" si="1"/>
        <v>645</v>
      </c>
      <c r="D131" s="12">
        <v>106.8</v>
      </c>
      <c r="E131" s="13">
        <v>106.6</v>
      </c>
      <c r="F131" s="13">
        <v>105.1</v>
      </c>
      <c r="G131" s="13">
        <v>103.3</v>
      </c>
      <c r="H131" s="13">
        <v>97.9</v>
      </c>
      <c r="I131" s="13">
        <v>101.4</v>
      </c>
      <c r="J131" s="13">
        <v>101.5</v>
      </c>
      <c r="K131" s="86">
        <v>99.2</v>
      </c>
      <c r="L131" s="90">
        <v>95.2</v>
      </c>
      <c r="M131" s="91">
        <v>94.9</v>
      </c>
      <c r="N131" s="91">
        <v>94.7</v>
      </c>
      <c r="O131" s="91">
        <v>107.6</v>
      </c>
      <c r="P131" s="91">
        <v>92.7</v>
      </c>
      <c r="Q131" s="92">
        <v>92.7</v>
      </c>
      <c r="R131" s="23">
        <v>55.7</v>
      </c>
      <c r="S131" s="24">
        <v>70.8</v>
      </c>
      <c r="T131" s="25">
        <v>60.4</v>
      </c>
      <c r="U131" s="109">
        <v>0.38</v>
      </c>
      <c r="V131" s="19">
        <v>23.9</v>
      </c>
      <c r="W131" s="19">
        <v>25.9</v>
      </c>
      <c r="X131" s="19">
        <v>23.4</v>
      </c>
      <c r="Y131" s="20">
        <v>90.2</v>
      </c>
      <c r="Z131" t="e" cm="1">
        <f t="array" ref="Z131">na</f>
        <v>#NAME?</v>
      </c>
    </row>
    <row r="132" spans="1:26" x14ac:dyDescent="0.25">
      <c r="A132">
        <v>131</v>
      </c>
      <c r="B132" s="1">
        <v>44355.769594907404</v>
      </c>
      <c r="C132" s="2">
        <f t="shared" ref="C132:C195" si="2">C131+5</f>
        <v>650</v>
      </c>
      <c r="D132" s="12">
        <v>106.9</v>
      </c>
      <c r="E132" s="13">
        <v>106.7</v>
      </c>
      <c r="F132" s="13">
        <v>105.2</v>
      </c>
      <c r="G132" s="13">
        <v>103.4</v>
      </c>
      <c r="H132" s="13">
        <v>97.9</v>
      </c>
      <c r="I132" s="13">
        <v>101.5</v>
      </c>
      <c r="J132" s="13">
        <v>101.5</v>
      </c>
      <c r="K132" s="86">
        <v>99.3</v>
      </c>
      <c r="L132" s="90">
        <v>95.5</v>
      </c>
      <c r="M132" s="91">
        <v>94.9</v>
      </c>
      <c r="N132" s="91">
        <v>94.8</v>
      </c>
      <c r="O132" s="91">
        <v>107.5</v>
      </c>
      <c r="P132" s="91">
        <v>92.7</v>
      </c>
      <c r="Q132" s="92">
        <v>92.7</v>
      </c>
      <c r="R132" s="23">
        <v>54.4</v>
      </c>
      <c r="S132" s="24">
        <v>71</v>
      </c>
      <c r="T132" s="25">
        <v>60.1</v>
      </c>
      <c r="U132" s="109">
        <v>0.38100000000000001</v>
      </c>
      <c r="V132" s="19">
        <v>23.9</v>
      </c>
      <c r="W132" s="19">
        <v>25.9</v>
      </c>
      <c r="X132" s="19">
        <v>23.4</v>
      </c>
      <c r="Y132" s="20">
        <v>90.3</v>
      </c>
      <c r="Z132" t="e" cm="1">
        <f t="array" ref="Z132">na</f>
        <v>#NAME?</v>
      </c>
    </row>
    <row r="133" spans="1:26" x14ac:dyDescent="0.25">
      <c r="A133">
        <v>132</v>
      </c>
      <c r="B133" s="1">
        <v>44355.77306712963</v>
      </c>
      <c r="C133" s="2">
        <f t="shared" si="2"/>
        <v>655</v>
      </c>
      <c r="D133" s="12">
        <v>107</v>
      </c>
      <c r="E133" s="13">
        <v>106.8</v>
      </c>
      <c r="F133" s="13">
        <v>105.3</v>
      </c>
      <c r="G133" s="13">
        <v>103.5</v>
      </c>
      <c r="H133" s="13">
        <v>98.1</v>
      </c>
      <c r="I133" s="13">
        <v>101.6</v>
      </c>
      <c r="J133" s="13">
        <v>101.7</v>
      </c>
      <c r="K133" s="86">
        <v>99.4</v>
      </c>
      <c r="L133" s="90">
        <v>95.5</v>
      </c>
      <c r="M133" s="91">
        <v>95</v>
      </c>
      <c r="N133" s="91">
        <v>94.9</v>
      </c>
      <c r="O133" s="91">
        <v>107.7</v>
      </c>
      <c r="P133" s="91">
        <v>92.5</v>
      </c>
      <c r="Q133" s="92">
        <v>92.8</v>
      </c>
      <c r="R133" s="23">
        <v>54.5</v>
      </c>
      <c r="S133" s="24">
        <v>71.099999999999994</v>
      </c>
      <c r="T133" s="25">
        <v>60.2</v>
      </c>
      <c r="U133" s="109">
        <v>0.38</v>
      </c>
      <c r="V133" s="19">
        <v>23.9</v>
      </c>
      <c r="W133" s="19">
        <v>25.9</v>
      </c>
      <c r="X133" s="19">
        <v>23.4</v>
      </c>
      <c r="Y133" s="20">
        <v>90.4</v>
      </c>
      <c r="Z133" t="e" cm="1">
        <f t="array" ref="Z133">na</f>
        <v>#NAME?</v>
      </c>
    </row>
    <row r="134" spans="1:26" x14ac:dyDescent="0.25">
      <c r="A134">
        <v>133</v>
      </c>
      <c r="B134" s="1">
        <v>44355.776539351849</v>
      </c>
      <c r="C134" s="2">
        <f t="shared" si="2"/>
        <v>660</v>
      </c>
      <c r="D134" s="12">
        <v>107.1</v>
      </c>
      <c r="E134" s="13">
        <v>107</v>
      </c>
      <c r="F134" s="13">
        <v>105.5</v>
      </c>
      <c r="G134" s="13">
        <v>103.7</v>
      </c>
      <c r="H134" s="13">
        <v>98.2</v>
      </c>
      <c r="I134" s="13">
        <v>101.8</v>
      </c>
      <c r="J134" s="13">
        <v>101.8</v>
      </c>
      <c r="K134" s="86">
        <v>99.6</v>
      </c>
      <c r="L134" s="90">
        <v>95.6</v>
      </c>
      <c r="M134" s="91">
        <v>95.1</v>
      </c>
      <c r="N134" s="91">
        <v>94.9</v>
      </c>
      <c r="O134" s="91">
        <v>107.7</v>
      </c>
      <c r="P134" s="91">
        <v>93</v>
      </c>
      <c r="Q134" s="92">
        <v>92.9</v>
      </c>
      <c r="R134" s="23">
        <v>53.6</v>
      </c>
      <c r="S134" s="24">
        <v>71.099999999999994</v>
      </c>
      <c r="T134" s="25">
        <v>60.7</v>
      </c>
      <c r="U134" s="109">
        <v>0.38100000000000001</v>
      </c>
      <c r="V134" s="19">
        <v>23.9</v>
      </c>
      <c r="W134" s="19">
        <v>26</v>
      </c>
      <c r="X134" s="19">
        <v>23.5</v>
      </c>
      <c r="Y134" s="20">
        <v>90.4</v>
      </c>
      <c r="Z134" t="e" cm="1">
        <f t="array" ref="Z134">na</f>
        <v>#NAME?</v>
      </c>
    </row>
    <row r="135" spans="1:26" x14ac:dyDescent="0.25">
      <c r="A135">
        <v>134</v>
      </c>
      <c r="B135" s="1">
        <v>44355.780011574076</v>
      </c>
      <c r="C135" s="2">
        <f t="shared" si="2"/>
        <v>665</v>
      </c>
      <c r="D135" s="12">
        <v>107.2</v>
      </c>
      <c r="E135" s="13">
        <v>107</v>
      </c>
      <c r="F135" s="13">
        <v>105.5</v>
      </c>
      <c r="G135" s="13">
        <v>103.7</v>
      </c>
      <c r="H135" s="13">
        <v>98.3</v>
      </c>
      <c r="I135" s="13">
        <v>101.8</v>
      </c>
      <c r="J135" s="13">
        <v>101.9</v>
      </c>
      <c r="K135" s="86">
        <v>99.5</v>
      </c>
      <c r="L135" s="90">
        <v>95.7</v>
      </c>
      <c r="M135" s="91">
        <v>95.1</v>
      </c>
      <c r="N135" s="91">
        <v>94.9</v>
      </c>
      <c r="O135" s="91">
        <v>107.4</v>
      </c>
      <c r="P135" s="91">
        <v>93.2</v>
      </c>
      <c r="Q135" s="92">
        <v>92.9</v>
      </c>
      <c r="R135" s="23">
        <v>53.1</v>
      </c>
      <c r="S135" s="24">
        <v>71.099999999999994</v>
      </c>
      <c r="T135" s="25">
        <v>61</v>
      </c>
      <c r="U135" s="109">
        <v>0.38200000000000001</v>
      </c>
      <c r="V135" s="19">
        <v>23.9</v>
      </c>
      <c r="W135" s="19">
        <v>26</v>
      </c>
      <c r="X135" s="19">
        <v>23.5</v>
      </c>
      <c r="Y135" s="20">
        <v>90.4</v>
      </c>
      <c r="Z135" t="e" cm="1">
        <f t="array" ref="Z135">na</f>
        <v>#NAME?</v>
      </c>
    </row>
    <row r="136" spans="1:26" x14ac:dyDescent="0.25">
      <c r="A136">
        <v>135</v>
      </c>
      <c r="B136" s="1">
        <v>44355.783483796295</v>
      </c>
      <c r="C136" s="2">
        <f t="shared" si="2"/>
        <v>670</v>
      </c>
      <c r="D136" s="12">
        <v>107.3</v>
      </c>
      <c r="E136" s="13">
        <v>107.1</v>
      </c>
      <c r="F136" s="13">
        <v>105.7</v>
      </c>
      <c r="G136" s="13">
        <v>103.8</v>
      </c>
      <c r="H136" s="13">
        <v>98.4</v>
      </c>
      <c r="I136" s="13">
        <v>101.9</v>
      </c>
      <c r="J136" s="13">
        <v>102</v>
      </c>
      <c r="K136" s="86">
        <v>99.6</v>
      </c>
      <c r="L136" s="90">
        <v>95.6</v>
      </c>
      <c r="M136" s="91">
        <v>95.1</v>
      </c>
      <c r="N136" s="91">
        <v>95</v>
      </c>
      <c r="O136" s="91">
        <v>107.7</v>
      </c>
      <c r="P136" s="91">
        <v>92.8</v>
      </c>
      <c r="Q136" s="92">
        <v>93</v>
      </c>
      <c r="R136" s="23">
        <v>52.7</v>
      </c>
      <c r="S136" s="24">
        <v>71</v>
      </c>
      <c r="T136" s="25">
        <v>61.1</v>
      </c>
      <c r="U136" s="109">
        <v>0.38200000000000001</v>
      </c>
      <c r="V136" s="19">
        <v>23.9</v>
      </c>
      <c r="W136" s="19">
        <v>26</v>
      </c>
      <c r="X136" s="19">
        <v>23.5</v>
      </c>
      <c r="Y136" s="20">
        <v>90.5</v>
      </c>
      <c r="Z136" t="e" cm="1">
        <f t="array" ref="Z136">na</f>
        <v>#NAME?</v>
      </c>
    </row>
    <row r="137" spans="1:26" x14ac:dyDescent="0.25">
      <c r="A137">
        <v>136</v>
      </c>
      <c r="B137" s="1">
        <v>44355.786956018521</v>
      </c>
      <c r="C137" s="2">
        <f t="shared" si="2"/>
        <v>675</v>
      </c>
      <c r="D137" s="12">
        <v>107.3</v>
      </c>
      <c r="E137" s="13">
        <v>107.2</v>
      </c>
      <c r="F137" s="13">
        <v>105.7</v>
      </c>
      <c r="G137" s="13">
        <v>103.9</v>
      </c>
      <c r="H137" s="13">
        <v>98.4</v>
      </c>
      <c r="I137" s="13">
        <v>101.9</v>
      </c>
      <c r="J137" s="13">
        <v>102</v>
      </c>
      <c r="K137" s="86">
        <v>99.6</v>
      </c>
      <c r="L137" s="90">
        <v>95.7</v>
      </c>
      <c r="M137" s="91">
        <v>95.1</v>
      </c>
      <c r="N137" s="91">
        <v>95</v>
      </c>
      <c r="O137" s="91">
        <v>107.7</v>
      </c>
      <c r="P137" s="91">
        <v>92.9</v>
      </c>
      <c r="Q137" s="92">
        <v>93</v>
      </c>
      <c r="R137" s="23">
        <v>52.8</v>
      </c>
      <c r="S137" s="24">
        <v>70.7</v>
      </c>
      <c r="T137" s="25">
        <v>61.3</v>
      </c>
      <c r="U137" s="109">
        <v>0.38200000000000001</v>
      </c>
      <c r="V137" s="19">
        <v>23.9</v>
      </c>
      <c r="W137" s="19">
        <v>26</v>
      </c>
      <c r="X137" s="19">
        <v>23.5</v>
      </c>
      <c r="Y137" s="20">
        <v>90.5</v>
      </c>
      <c r="Z137" t="e" cm="1">
        <f t="array" ref="Z137">na</f>
        <v>#NAME?</v>
      </c>
    </row>
    <row r="138" spans="1:26" x14ac:dyDescent="0.25">
      <c r="A138">
        <v>137</v>
      </c>
      <c r="B138" s="1">
        <v>44355.79042824074</v>
      </c>
      <c r="C138" s="2">
        <f t="shared" si="2"/>
        <v>680</v>
      </c>
      <c r="D138" s="12">
        <v>107.5</v>
      </c>
      <c r="E138" s="13">
        <v>107.3</v>
      </c>
      <c r="F138" s="13">
        <v>105.8</v>
      </c>
      <c r="G138" s="13">
        <v>104</v>
      </c>
      <c r="H138" s="13">
        <v>98.5</v>
      </c>
      <c r="I138" s="13">
        <v>102</v>
      </c>
      <c r="J138" s="13">
        <v>102</v>
      </c>
      <c r="K138" s="86">
        <v>99.7</v>
      </c>
      <c r="L138" s="90">
        <v>95.6</v>
      </c>
      <c r="M138" s="91">
        <v>95</v>
      </c>
      <c r="N138" s="91">
        <v>95</v>
      </c>
      <c r="O138" s="91">
        <v>107.9</v>
      </c>
      <c r="P138" s="91">
        <v>93</v>
      </c>
      <c r="Q138" s="92">
        <v>93</v>
      </c>
      <c r="R138" s="23">
        <v>52.1</v>
      </c>
      <c r="S138" s="24">
        <v>71.2</v>
      </c>
      <c r="T138" s="25">
        <v>60.8</v>
      </c>
      <c r="U138" s="109">
        <v>0.38200000000000001</v>
      </c>
      <c r="V138" s="19">
        <v>23.9</v>
      </c>
      <c r="W138" s="19">
        <v>26</v>
      </c>
      <c r="X138" s="19">
        <v>23.5</v>
      </c>
      <c r="Y138" s="20">
        <v>90.4</v>
      </c>
      <c r="Z138" t="e" cm="1">
        <f t="array" ref="Z138">na</f>
        <v>#NAME?</v>
      </c>
    </row>
    <row r="139" spans="1:26" x14ac:dyDescent="0.25">
      <c r="A139">
        <v>138</v>
      </c>
      <c r="B139" s="1">
        <v>44355.793900462966</v>
      </c>
      <c r="C139" s="2">
        <f t="shared" si="2"/>
        <v>685</v>
      </c>
      <c r="D139" s="12">
        <v>107.5</v>
      </c>
      <c r="E139" s="13">
        <v>107.4</v>
      </c>
      <c r="F139" s="13">
        <v>105.9</v>
      </c>
      <c r="G139" s="13">
        <v>104</v>
      </c>
      <c r="H139" s="13">
        <v>98.6</v>
      </c>
      <c r="I139" s="13">
        <v>102.1</v>
      </c>
      <c r="J139" s="13">
        <v>102.1</v>
      </c>
      <c r="K139" s="86">
        <v>99.8</v>
      </c>
      <c r="L139" s="90">
        <v>95.7</v>
      </c>
      <c r="M139" s="91">
        <v>95.2</v>
      </c>
      <c r="N139" s="91">
        <v>95</v>
      </c>
      <c r="O139" s="91">
        <v>107.8</v>
      </c>
      <c r="P139" s="91">
        <v>93.3</v>
      </c>
      <c r="Q139" s="92">
        <v>93</v>
      </c>
      <c r="R139" s="23">
        <v>51.7</v>
      </c>
      <c r="S139" s="24">
        <v>71.099999999999994</v>
      </c>
      <c r="T139" s="25">
        <v>60.7</v>
      </c>
      <c r="U139" s="109">
        <v>0.38200000000000001</v>
      </c>
      <c r="V139" s="19">
        <v>24</v>
      </c>
      <c r="W139" s="19">
        <v>26.1</v>
      </c>
      <c r="X139" s="19">
        <v>23.6</v>
      </c>
      <c r="Y139" s="20">
        <v>90.4</v>
      </c>
      <c r="Z139" t="e" cm="1">
        <f t="array" ref="Z139">na</f>
        <v>#NAME?</v>
      </c>
    </row>
    <row r="140" spans="1:26" x14ac:dyDescent="0.25">
      <c r="A140">
        <v>139</v>
      </c>
      <c r="B140" s="1">
        <v>44355.797372685185</v>
      </c>
      <c r="C140" s="2">
        <f t="shared" si="2"/>
        <v>690</v>
      </c>
      <c r="D140" s="12">
        <v>107.5</v>
      </c>
      <c r="E140" s="13">
        <v>107.4</v>
      </c>
      <c r="F140" s="13">
        <v>105.9</v>
      </c>
      <c r="G140" s="13">
        <v>104</v>
      </c>
      <c r="H140" s="13">
        <v>98.7</v>
      </c>
      <c r="I140" s="13">
        <v>102.1</v>
      </c>
      <c r="J140" s="13">
        <v>102.1</v>
      </c>
      <c r="K140" s="86">
        <v>99.8</v>
      </c>
      <c r="L140" s="90">
        <v>95.5</v>
      </c>
      <c r="M140" s="91">
        <v>95</v>
      </c>
      <c r="N140" s="91">
        <v>94.9</v>
      </c>
      <c r="O140" s="91">
        <v>108</v>
      </c>
      <c r="P140" s="91">
        <v>93</v>
      </c>
      <c r="Q140" s="92">
        <v>93.1</v>
      </c>
      <c r="R140" s="23">
        <v>51.4</v>
      </c>
      <c r="S140" s="24">
        <v>71.3</v>
      </c>
      <c r="T140" s="25">
        <v>60.7</v>
      </c>
      <c r="U140" s="109">
        <v>0.38100000000000001</v>
      </c>
      <c r="V140" s="19">
        <v>24</v>
      </c>
      <c r="W140" s="19">
        <v>26.1</v>
      </c>
      <c r="X140" s="19">
        <v>23.6</v>
      </c>
      <c r="Y140" s="20">
        <v>90.4</v>
      </c>
      <c r="Z140" t="e" cm="1">
        <f t="array" ref="Z140">na</f>
        <v>#NAME?</v>
      </c>
    </row>
    <row r="141" spans="1:26" x14ac:dyDescent="0.25">
      <c r="A141">
        <v>140</v>
      </c>
      <c r="B141" s="1">
        <v>44355.800844907404</v>
      </c>
      <c r="C141" s="2">
        <f t="shared" si="2"/>
        <v>695</v>
      </c>
      <c r="D141" s="12">
        <v>107.7</v>
      </c>
      <c r="E141" s="13">
        <v>107.5</v>
      </c>
      <c r="F141" s="13">
        <v>106</v>
      </c>
      <c r="G141" s="13">
        <v>104.2</v>
      </c>
      <c r="H141" s="13">
        <v>98.7</v>
      </c>
      <c r="I141" s="13">
        <v>102.2</v>
      </c>
      <c r="J141" s="13">
        <v>102.2</v>
      </c>
      <c r="K141" s="86">
        <v>99.8</v>
      </c>
      <c r="L141" s="90">
        <v>95.7</v>
      </c>
      <c r="M141" s="91">
        <v>95</v>
      </c>
      <c r="N141" s="91">
        <v>94.9</v>
      </c>
      <c r="O141" s="91">
        <v>108.3</v>
      </c>
      <c r="P141" s="91">
        <v>93.5</v>
      </c>
      <c r="Q141" s="92">
        <v>93.2</v>
      </c>
      <c r="R141" s="23">
        <v>51.6</v>
      </c>
      <c r="S141" s="24">
        <v>71.3</v>
      </c>
      <c r="T141" s="25">
        <v>60.8</v>
      </c>
      <c r="U141" s="109">
        <v>0.38200000000000001</v>
      </c>
      <c r="V141" s="19">
        <v>24</v>
      </c>
      <c r="W141" s="19">
        <v>26.1</v>
      </c>
      <c r="X141" s="19">
        <v>23.6</v>
      </c>
      <c r="Y141" s="20">
        <v>90.4</v>
      </c>
      <c r="Z141" t="e" cm="1">
        <f t="array" ref="Z141">na</f>
        <v>#NAME?</v>
      </c>
    </row>
    <row r="142" spans="1:26" x14ac:dyDescent="0.25">
      <c r="A142">
        <v>141</v>
      </c>
      <c r="B142" s="1">
        <v>44355.80431712963</v>
      </c>
      <c r="C142" s="2">
        <f t="shared" si="2"/>
        <v>700</v>
      </c>
      <c r="D142" s="12">
        <v>107.8</v>
      </c>
      <c r="E142" s="13">
        <v>107.6</v>
      </c>
      <c r="F142" s="13">
        <v>106.1</v>
      </c>
      <c r="G142" s="13">
        <v>104.2</v>
      </c>
      <c r="H142" s="13">
        <v>98.8</v>
      </c>
      <c r="I142" s="13">
        <v>102.3</v>
      </c>
      <c r="J142" s="13">
        <v>102.2</v>
      </c>
      <c r="K142" s="86">
        <v>99.8</v>
      </c>
      <c r="L142" s="90">
        <v>95.8</v>
      </c>
      <c r="M142" s="91">
        <v>94.8</v>
      </c>
      <c r="N142" s="91">
        <v>94.9</v>
      </c>
      <c r="O142" s="91">
        <v>108.1</v>
      </c>
      <c r="P142" s="91">
        <v>92.9</v>
      </c>
      <c r="Q142" s="92">
        <v>93.2</v>
      </c>
      <c r="R142" s="23">
        <v>51.2</v>
      </c>
      <c r="S142" s="24">
        <v>71.099999999999994</v>
      </c>
      <c r="T142" s="25">
        <v>61.1</v>
      </c>
      <c r="U142" s="109">
        <v>0.38300000000000001</v>
      </c>
      <c r="V142" s="19">
        <v>24</v>
      </c>
      <c r="W142" s="19">
        <v>26.2</v>
      </c>
      <c r="X142" s="19">
        <v>23.7</v>
      </c>
      <c r="Y142" s="20">
        <v>90.4</v>
      </c>
      <c r="Z142" t="e" cm="1">
        <f t="array" ref="Z142">na</f>
        <v>#NAME?</v>
      </c>
    </row>
    <row r="143" spans="1:26" x14ac:dyDescent="0.25">
      <c r="A143">
        <v>142</v>
      </c>
      <c r="B143" s="1">
        <v>44355.807789351849</v>
      </c>
      <c r="C143" s="2">
        <f t="shared" si="2"/>
        <v>705</v>
      </c>
      <c r="D143" s="12">
        <v>107.8</v>
      </c>
      <c r="E143" s="13">
        <v>107.6</v>
      </c>
      <c r="F143" s="13">
        <v>106.1</v>
      </c>
      <c r="G143" s="13">
        <v>104.2</v>
      </c>
      <c r="H143" s="13">
        <v>98.8</v>
      </c>
      <c r="I143" s="13">
        <v>102.2</v>
      </c>
      <c r="J143" s="13">
        <v>102.2</v>
      </c>
      <c r="K143" s="86">
        <v>99.8</v>
      </c>
      <c r="L143" s="90">
        <v>95.5</v>
      </c>
      <c r="M143" s="91">
        <v>94.9</v>
      </c>
      <c r="N143" s="91">
        <v>94.9</v>
      </c>
      <c r="O143" s="91">
        <v>108.2</v>
      </c>
      <c r="P143" s="91">
        <v>93.4</v>
      </c>
      <c r="Q143" s="92">
        <v>93.2</v>
      </c>
      <c r="R143" s="23">
        <v>51.5</v>
      </c>
      <c r="S143" s="24">
        <v>71.400000000000006</v>
      </c>
      <c r="T143" s="25">
        <v>60.6</v>
      </c>
      <c r="U143" s="109">
        <v>0.38300000000000001</v>
      </c>
      <c r="V143" s="19">
        <v>24</v>
      </c>
      <c r="W143" s="19">
        <v>26.1</v>
      </c>
      <c r="X143" s="19">
        <v>23.6</v>
      </c>
      <c r="Y143" s="20">
        <v>90.4</v>
      </c>
      <c r="Z143" t="e" cm="1">
        <f t="array" ref="Z143">na</f>
        <v>#NAME?</v>
      </c>
    </row>
    <row r="144" spans="1:26" x14ac:dyDescent="0.25">
      <c r="A144">
        <v>143</v>
      </c>
      <c r="B144" s="1">
        <v>44355.811261574076</v>
      </c>
      <c r="C144" s="2">
        <f t="shared" si="2"/>
        <v>710</v>
      </c>
      <c r="D144" s="12">
        <v>107.9</v>
      </c>
      <c r="E144" s="13">
        <v>107.7</v>
      </c>
      <c r="F144" s="13">
        <v>106.2</v>
      </c>
      <c r="G144" s="13">
        <v>104.3</v>
      </c>
      <c r="H144" s="13">
        <v>98.9</v>
      </c>
      <c r="I144" s="13">
        <v>102.4</v>
      </c>
      <c r="J144" s="13">
        <v>102.3</v>
      </c>
      <c r="K144" s="86">
        <v>99.8</v>
      </c>
      <c r="L144" s="90">
        <v>95.6</v>
      </c>
      <c r="M144" s="91">
        <v>94.9</v>
      </c>
      <c r="N144" s="91">
        <v>94.9</v>
      </c>
      <c r="O144" s="91">
        <v>108.2</v>
      </c>
      <c r="P144" s="91">
        <v>92.9</v>
      </c>
      <c r="Q144" s="92">
        <v>93.3</v>
      </c>
      <c r="R144" s="23">
        <v>50.9</v>
      </c>
      <c r="S144" s="24">
        <v>71.400000000000006</v>
      </c>
      <c r="T144" s="25">
        <v>60.8</v>
      </c>
      <c r="U144" s="109">
        <v>0.38400000000000001</v>
      </c>
      <c r="V144" s="19">
        <v>24</v>
      </c>
      <c r="W144" s="19">
        <v>26.2</v>
      </c>
      <c r="X144" s="19">
        <v>23.7</v>
      </c>
      <c r="Y144" s="20">
        <v>90.4</v>
      </c>
      <c r="Z144" t="e" cm="1">
        <f t="array" ref="Z144">na</f>
        <v>#NAME?</v>
      </c>
    </row>
    <row r="145" spans="1:26" x14ac:dyDescent="0.25">
      <c r="A145">
        <v>144</v>
      </c>
      <c r="B145" s="1">
        <v>44355.814733796295</v>
      </c>
      <c r="C145" s="2">
        <f t="shared" si="2"/>
        <v>715</v>
      </c>
      <c r="D145" s="12">
        <v>107.9</v>
      </c>
      <c r="E145" s="13">
        <v>107.7</v>
      </c>
      <c r="F145" s="13">
        <v>106.2</v>
      </c>
      <c r="G145" s="13">
        <v>104.4</v>
      </c>
      <c r="H145" s="13">
        <v>99</v>
      </c>
      <c r="I145" s="13">
        <v>102.4</v>
      </c>
      <c r="J145" s="13">
        <v>102.4</v>
      </c>
      <c r="K145" s="86">
        <v>99.8</v>
      </c>
      <c r="L145" s="90">
        <v>95.6</v>
      </c>
      <c r="M145" s="91">
        <v>95.2</v>
      </c>
      <c r="N145" s="91">
        <v>94.9</v>
      </c>
      <c r="O145" s="91">
        <v>108.3</v>
      </c>
      <c r="P145" s="91">
        <v>93.2</v>
      </c>
      <c r="Q145" s="92">
        <v>93.4</v>
      </c>
      <c r="R145" s="23">
        <v>50.7</v>
      </c>
      <c r="S145" s="24">
        <v>71.3</v>
      </c>
      <c r="T145" s="25">
        <v>61.3</v>
      </c>
      <c r="U145" s="109">
        <v>0.38400000000000001</v>
      </c>
      <c r="V145" s="19">
        <v>24</v>
      </c>
      <c r="W145" s="19">
        <v>26.2</v>
      </c>
      <c r="X145" s="19">
        <v>23.7</v>
      </c>
      <c r="Y145" s="20">
        <v>90.4</v>
      </c>
      <c r="Z145" t="e" cm="1">
        <f t="array" ref="Z145">na</f>
        <v>#NAME?</v>
      </c>
    </row>
    <row r="146" spans="1:26" x14ac:dyDescent="0.25">
      <c r="A146">
        <v>145</v>
      </c>
      <c r="B146" s="1">
        <v>44355.818206018521</v>
      </c>
      <c r="C146" s="2">
        <f t="shared" si="2"/>
        <v>720</v>
      </c>
      <c r="D146" s="12">
        <v>107.9</v>
      </c>
      <c r="E146" s="13">
        <v>107.7</v>
      </c>
      <c r="F146" s="13">
        <v>106.2</v>
      </c>
      <c r="G146" s="13">
        <v>104.4</v>
      </c>
      <c r="H146" s="13">
        <v>99</v>
      </c>
      <c r="I146" s="13">
        <v>102.4</v>
      </c>
      <c r="J146" s="13">
        <v>102.3</v>
      </c>
      <c r="K146" s="86">
        <v>99.8</v>
      </c>
      <c r="L146" s="90">
        <v>95.5</v>
      </c>
      <c r="M146" s="91">
        <v>95</v>
      </c>
      <c r="N146" s="91">
        <v>95</v>
      </c>
      <c r="O146" s="91">
        <v>108.3</v>
      </c>
      <c r="P146" s="91">
        <v>92.7</v>
      </c>
      <c r="Q146" s="92">
        <v>93.4</v>
      </c>
      <c r="R146" s="23">
        <v>50.4</v>
      </c>
      <c r="S146" s="24">
        <v>71.099999999999994</v>
      </c>
      <c r="T146" s="25">
        <v>61.1</v>
      </c>
      <c r="U146" s="109">
        <v>0.38400000000000001</v>
      </c>
      <c r="V146" s="19">
        <v>24</v>
      </c>
      <c r="W146" s="19">
        <v>26.2</v>
      </c>
      <c r="X146" s="19">
        <v>23.7</v>
      </c>
      <c r="Y146" s="20">
        <v>90.3</v>
      </c>
      <c r="Z146" t="e" cm="1">
        <f t="array" ref="Z146">na</f>
        <v>#NAME?</v>
      </c>
    </row>
    <row r="147" spans="1:26" x14ac:dyDescent="0.25">
      <c r="A147">
        <v>146</v>
      </c>
      <c r="B147" s="1">
        <v>44355.82167824074</v>
      </c>
      <c r="C147" s="2">
        <f t="shared" si="2"/>
        <v>725</v>
      </c>
      <c r="D147" s="12">
        <v>108</v>
      </c>
      <c r="E147" s="13">
        <v>107.8</v>
      </c>
      <c r="F147" s="13">
        <v>106.3</v>
      </c>
      <c r="G147" s="13">
        <v>104.5</v>
      </c>
      <c r="H147" s="13">
        <v>99</v>
      </c>
      <c r="I147" s="13">
        <v>102.5</v>
      </c>
      <c r="J147" s="13">
        <v>102.4</v>
      </c>
      <c r="K147" s="86">
        <v>99.9</v>
      </c>
      <c r="L147" s="90">
        <v>95.5</v>
      </c>
      <c r="M147" s="91">
        <v>95</v>
      </c>
      <c r="N147" s="91">
        <v>94.9</v>
      </c>
      <c r="O147" s="91">
        <v>108.5</v>
      </c>
      <c r="P147" s="91">
        <v>93.5</v>
      </c>
      <c r="Q147" s="92">
        <v>93.6</v>
      </c>
      <c r="R147" s="23">
        <v>50.2</v>
      </c>
      <c r="S147" s="24">
        <v>71</v>
      </c>
      <c r="T147" s="25">
        <v>61.1</v>
      </c>
      <c r="U147" s="109">
        <v>0.38300000000000001</v>
      </c>
      <c r="V147" s="19">
        <v>24</v>
      </c>
      <c r="W147" s="19">
        <v>26.2</v>
      </c>
      <c r="X147" s="19">
        <v>23.8</v>
      </c>
      <c r="Y147" s="20">
        <v>90.3</v>
      </c>
      <c r="Z147" t="e" cm="1">
        <f t="array" ref="Z147">na</f>
        <v>#NAME?</v>
      </c>
    </row>
    <row r="148" spans="1:26" x14ac:dyDescent="0.25">
      <c r="A148">
        <v>147</v>
      </c>
      <c r="B148" s="1">
        <v>44355.825150462966</v>
      </c>
      <c r="C148" s="2">
        <f t="shared" si="2"/>
        <v>730</v>
      </c>
      <c r="D148" s="12">
        <v>108</v>
      </c>
      <c r="E148" s="13">
        <v>107.8</v>
      </c>
      <c r="F148" s="13">
        <v>106.3</v>
      </c>
      <c r="G148" s="13">
        <v>104.4</v>
      </c>
      <c r="H148" s="13">
        <v>99</v>
      </c>
      <c r="I148" s="13">
        <v>102.4</v>
      </c>
      <c r="J148" s="13">
        <v>102.3</v>
      </c>
      <c r="K148" s="86">
        <v>99.8</v>
      </c>
      <c r="L148" s="90">
        <v>95.3</v>
      </c>
      <c r="M148" s="91">
        <v>94.9</v>
      </c>
      <c r="N148" s="91">
        <v>94.9</v>
      </c>
      <c r="O148" s="91">
        <v>108.4</v>
      </c>
      <c r="P148" s="91">
        <v>94.1</v>
      </c>
      <c r="Q148" s="92">
        <v>93.6</v>
      </c>
      <c r="R148" s="23">
        <v>49.6</v>
      </c>
      <c r="S148" s="24">
        <v>71.3</v>
      </c>
      <c r="T148" s="25">
        <v>60.9</v>
      </c>
      <c r="U148" s="109">
        <v>0.38400000000000001</v>
      </c>
      <c r="V148" s="19">
        <v>24</v>
      </c>
      <c r="W148" s="19">
        <v>26.2</v>
      </c>
      <c r="X148" s="19">
        <v>23.7</v>
      </c>
      <c r="Y148" s="20">
        <v>90.3</v>
      </c>
      <c r="Z148" t="e" cm="1">
        <f t="array" ref="Z148">na</f>
        <v>#NAME?</v>
      </c>
    </row>
    <row r="149" spans="1:26" x14ac:dyDescent="0.25">
      <c r="A149">
        <v>148</v>
      </c>
      <c r="B149" s="1">
        <v>44355.828622685185</v>
      </c>
      <c r="C149" s="2">
        <f t="shared" si="2"/>
        <v>735</v>
      </c>
      <c r="D149" s="12">
        <v>108.1</v>
      </c>
      <c r="E149" s="13">
        <v>107.8</v>
      </c>
      <c r="F149" s="13">
        <v>106.3</v>
      </c>
      <c r="G149" s="13">
        <v>104.5</v>
      </c>
      <c r="H149" s="13">
        <v>99</v>
      </c>
      <c r="I149" s="13">
        <v>102.5</v>
      </c>
      <c r="J149" s="13">
        <v>102.4</v>
      </c>
      <c r="K149" s="86">
        <v>99.8</v>
      </c>
      <c r="L149" s="90">
        <v>95.3</v>
      </c>
      <c r="M149" s="91">
        <v>95</v>
      </c>
      <c r="N149" s="91">
        <v>94.8</v>
      </c>
      <c r="O149" s="91">
        <v>108.4</v>
      </c>
      <c r="P149" s="91">
        <v>93.6</v>
      </c>
      <c r="Q149" s="92">
        <v>93.6</v>
      </c>
      <c r="R149" s="23">
        <v>49.4</v>
      </c>
      <c r="S149" s="24">
        <v>71.3</v>
      </c>
      <c r="T149" s="25">
        <v>60.9</v>
      </c>
      <c r="U149" s="109">
        <v>0.38400000000000001</v>
      </c>
      <c r="V149" s="19">
        <v>23.9</v>
      </c>
      <c r="W149" s="19">
        <v>26.1</v>
      </c>
      <c r="X149" s="19">
        <v>23.7</v>
      </c>
      <c r="Y149" s="20">
        <v>90.2</v>
      </c>
      <c r="Z149" t="e" cm="1">
        <f t="array" ref="Z149">na</f>
        <v>#NAME?</v>
      </c>
    </row>
    <row r="150" spans="1:26" x14ac:dyDescent="0.25">
      <c r="A150">
        <v>149</v>
      </c>
      <c r="B150" s="1">
        <v>44355.832094907404</v>
      </c>
      <c r="C150" s="2">
        <f t="shared" si="2"/>
        <v>740</v>
      </c>
      <c r="D150" s="12">
        <v>108.2</v>
      </c>
      <c r="E150" s="13">
        <v>107.9</v>
      </c>
      <c r="F150" s="13">
        <v>106.4</v>
      </c>
      <c r="G150" s="13">
        <v>104.5</v>
      </c>
      <c r="H150" s="13">
        <v>99.1</v>
      </c>
      <c r="I150" s="13">
        <v>102.6</v>
      </c>
      <c r="J150" s="13">
        <v>102.4</v>
      </c>
      <c r="K150" s="86">
        <v>99.9</v>
      </c>
      <c r="L150" s="90">
        <v>95.1</v>
      </c>
      <c r="M150" s="91">
        <v>95.1</v>
      </c>
      <c r="N150" s="91">
        <v>94.8</v>
      </c>
      <c r="O150" s="91">
        <v>108.7</v>
      </c>
      <c r="P150" s="91">
        <v>93.8</v>
      </c>
      <c r="Q150" s="92">
        <v>93.7</v>
      </c>
      <c r="R150" s="23">
        <v>49.7</v>
      </c>
      <c r="S150" s="24">
        <v>71.400000000000006</v>
      </c>
      <c r="T150" s="25">
        <v>61</v>
      </c>
      <c r="U150" s="109">
        <v>0.38300000000000001</v>
      </c>
      <c r="V150" s="19">
        <v>24.1</v>
      </c>
      <c r="W150" s="19">
        <v>26.3</v>
      </c>
      <c r="X150" s="19">
        <v>23.8</v>
      </c>
      <c r="Y150" s="20">
        <v>90.3</v>
      </c>
      <c r="Z150" t="e" cm="1">
        <f t="array" ref="Z150">na</f>
        <v>#NAME?</v>
      </c>
    </row>
    <row r="151" spans="1:26" x14ac:dyDescent="0.25">
      <c r="A151">
        <v>150</v>
      </c>
      <c r="B151" s="1">
        <v>44355.83556712963</v>
      </c>
      <c r="C151" s="2">
        <f t="shared" si="2"/>
        <v>745</v>
      </c>
      <c r="D151" s="12">
        <v>108.1</v>
      </c>
      <c r="E151" s="13">
        <v>107.9</v>
      </c>
      <c r="F151" s="13">
        <v>106.4</v>
      </c>
      <c r="G151" s="13">
        <v>104.5</v>
      </c>
      <c r="H151" s="13">
        <v>99.1</v>
      </c>
      <c r="I151" s="13">
        <v>102.5</v>
      </c>
      <c r="J151" s="13">
        <v>102.4</v>
      </c>
      <c r="K151" s="86">
        <v>99.9</v>
      </c>
      <c r="L151" s="90">
        <v>95.3</v>
      </c>
      <c r="M151" s="91">
        <v>95</v>
      </c>
      <c r="N151" s="91">
        <v>94.8</v>
      </c>
      <c r="O151" s="91">
        <v>108.6</v>
      </c>
      <c r="P151" s="91">
        <v>94</v>
      </c>
      <c r="Q151" s="92">
        <v>93.8</v>
      </c>
      <c r="R151" s="23">
        <v>49.8</v>
      </c>
      <c r="S151" s="24">
        <v>71.5</v>
      </c>
      <c r="T151" s="25">
        <v>61.2</v>
      </c>
      <c r="U151" s="109">
        <v>0.38400000000000001</v>
      </c>
      <c r="V151" s="19">
        <v>24.1</v>
      </c>
      <c r="W151" s="19">
        <v>26.3</v>
      </c>
      <c r="X151" s="19">
        <v>23.8</v>
      </c>
      <c r="Y151" s="20">
        <v>90.3</v>
      </c>
      <c r="Z151" t="e" cm="1">
        <f t="array" ref="Z151">na</f>
        <v>#NAME?</v>
      </c>
    </row>
    <row r="152" spans="1:26" x14ac:dyDescent="0.25">
      <c r="A152">
        <v>151</v>
      </c>
      <c r="B152" s="1">
        <v>44355.839039351849</v>
      </c>
      <c r="C152" s="2">
        <f t="shared" si="2"/>
        <v>750</v>
      </c>
      <c r="D152" s="12">
        <v>108.2</v>
      </c>
      <c r="E152" s="13">
        <v>108</v>
      </c>
      <c r="F152" s="13">
        <v>106.5</v>
      </c>
      <c r="G152" s="13">
        <v>104.6</v>
      </c>
      <c r="H152" s="13">
        <v>99.2</v>
      </c>
      <c r="I152" s="13">
        <v>102.6</v>
      </c>
      <c r="J152" s="13">
        <v>102.5</v>
      </c>
      <c r="K152" s="86">
        <v>99.9</v>
      </c>
      <c r="L152" s="90">
        <v>95.5</v>
      </c>
      <c r="M152" s="91">
        <v>95</v>
      </c>
      <c r="N152" s="91">
        <v>94.8</v>
      </c>
      <c r="O152" s="91">
        <v>108.5</v>
      </c>
      <c r="P152" s="91">
        <v>93.8</v>
      </c>
      <c r="Q152" s="92">
        <v>93.8</v>
      </c>
      <c r="R152" s="23">
        <v>49.8</v>
      </c>
      <c r="S152" s="24">
        <v>71.599999999999994</v>
      </c>
      <c r="T152" s="25">
        <v>60.6</v>
      </c>
      <c r="U152" s="109">
        <v>0.38300000000000001</v>
      </c>
      <c r="V152" s="19">
        <v>24.1</v>
      </c>
      <c r="W152" s="19">
        <v>26.3</v>
      </c>
      <c r="X152" s="19">
        <v>23.8</v>
      </c>
      <c r="Y152" s="20">
        <v>90.3</v>
      </c>
      <c r="Z152" t="e" cm="1">
        <f t="array" ref="Z152">na</f>
        <v>#NAME?</v>
      </c>
    </row>
    <row r="153" spans="1:26" x14ac:dyDescent="0.25">
      <c r="A153">
        <v>152</v>
      </c>
      <c r="B153" s="1">
        <v>44355.842511574076</v>
      </c>
      <c r="C153" s="2">
        <f t="shared" si="2"/>
        <v>755</v>
      </c>
      <c r="D153" s="12">
        <v>108.3</v>
      </c>
      <c r="E153" s="13">
        <v>108</v>
      </c>
      <c r="F153" s="13">
        <v>106.5</v>
      </c>
      <c r="G153" s="13">
        <v>104.6</v>
      </c>
      <c r="H153" s="13">
        <v>99.2</v>
      </c>
      <c r="I153" s="13">
        <v>102.6</v>
      </c>
      <c r="J153" s="13">
        <v>102.5</v>
      </c>
      <c r="K153" s="86">
        <v>99.9</v>
      </c>
      <c r="L153" s="90">
        <v>95.3</v>
      </c>
      <c r="M153" s="91">
        <v>95</v>
      </c>
      <c r="N153" s="91">
        <v>94.8</v>
      </c>
      <c r="O153" s="91">
        <v>108.6</v>
      </c>
      <c r="P153" s="91">
        <v>94.4</v>
      </c>
      <c r="Q153" s="92">
        <v>93.9</v>
      </c>
      <c r="R153" s="23">
        <v>48.7</v>
      </c>
      <c r="S153" s="24">
        <v>71.3</v>
      </c>
      <c r="T153" s="25">
        <v>61</v>
      </c>
      <c r="U153" s="109">
        <v>0.38400000000000001</v>
      </c>
      <c r="V153" s="19">
        <v>24.1</v>
      </c>
      <c r="W153" s="19">
        <v>26.3</v>
      </c>
      <c r="X153" s="19">
        <v>23.8</v>
      </c>
      <c r="Y153" s="20">
        <v>90.3</v>
      </c>
      <c r="Z153" t="e" cm="1">
        <f t="array" ref="Z153">na</f>
        <v>#NAME?</v>
      </c>
    </row>
    <row r="154" spans="1:26" x14ac:dyDescent="0.25">
      <c r="A154">
        <v>153</v>
      </c>
      <c r="B154" s="1">
        <v>44355.845983796295</v>
      </c>
      <c r="C154" s="2">
        <f t="shared" si="2"/>
        <v>760</v>
      </c>
      <c r="D154" s="12">
        <v>108.3</v>
      </c>
      <c r="E154" s="13">
        <v>108</v>
      </c>
      <c r="F154" s="13">
        <v>106.5</v>
      </c>
      <c r="G154" s="13">
        <v>104.6</v>
      </c>
      <c r="H154" s="13">
        <v>99.2</v>
      </c>
      <c r="I154" s="13">
        <v>102.6</v>
      </c>
      <c r="J154" s="13">
        <v>102.5</v>
      </c>
      <c r="K154" s="86">
        <v>99.9</v>
      </c>
      <c r="L154" s="90">
        <v>95.4</v>
      </c>
      <c r="M154" s="91">
        <v>94.8</v>
      </c>
      <c r="N154" s="91">
        <v>94.8</v>
      </c>
      <c r="O154" s="91">
        <v>108.2</v>
      </c>
      <c r="P154" s="91">
        <v>93.5</v>
      </c>
      <c r="Q154" s="92">
        <v>93.9</v>
      </c>
      <c r="R154" s="23">
        <v>49.1</v>
      </c>
      <c r="S154" s="24">
        <v>71.099999999999994</v>
      </c>
      <c r="T154" s="25">
        <v>61.5</v>
      </c>
      <c r="U154" s="109">
        <v>0.38400000000000001</v>
      </c>
      <c r="V154" s="19">
        <v>24.1</v>
      </c>
      <c r="W154" s="19">
        <v>26.3</v>
      </c>
      <c r="X154" s="19">
        <v>23.8</v>
      </c>
      <c r="Y154" s="20">
        <v>90.3</v>
      </c>
      <c r="Z154" t="e" cm="1">
        <f t="array" ref="Z154">na</f>
        <v>#NAME?</v>
      </c>
    </row>
    <row r="155" spans="1:26" x14ac:dyDescent="0.25">
      <c r="A155">
        <v>154</v>
      </c>
      <c r="B155" s="1">
        <v>44355.849456018521</v>
      </c>
      <c r="C155" s="2">
        <f t="shared" si="2"/>
        <v>765</v>
      </c>
      <c r="D155" s="12">
        <v>108.3</v>
      </c>
      <c r="E155" s="13">
        <v>108</v>
      </c>
      <c r="F155" s="13">
        <v>106.5</v>
      </c>
      <c r="G155" s="13">
        <v>104.6</v>
      </c>
      <c r="H155" s="13">
        <v>99.2</v>
      </c>
      <c r="I155" s="13">
        <v>102.7</v>
      </c>
      <c r="J155" s="13">
        <v>102.5</v>
      </c>
      <c r="K155" s="86">
        <v>99.8</v>
      </c>
      <c r="L155" s="90">
        <v>95.4</v>
      </c>
      <c r="M155" s="91">
        <v>95</v>
      </c>
      <c r="N155" s="91">
        <v>94.8</v>
      </c>
      <c r="O155" s="91">
        <v>108.6</v>
      </c>
      <c r="P155" s="91">
        <v>93.9</v>
      </c>
      <c r="Q155" s="92">
        <v>94</v>
      </c>
      <c r="R155" s="23">
        <v>48.8</v>
      </c>
      <c r="S155" s="24">
        <v>70.8</v>
      </c>
      <c r="T155" s="25">
        <v>61.6</v>
      </c>
      <c r="U155" s="109">
        <v>0.38400000000000001</v>
      </c>
      <c r="V155" s="19">
        <v>24</v>
      </c>
      <c r="W155" s="19">
        <v>26.3</v>
      </c>
      <c r="X155" s="19">
        <v>23.8</v>
      </c>
      <c r="Y155" s="20">
        <v>90.2</v>
      </c>
      <c r="Z155" t="e" cm="1">
        <f t="array" ref="Z155">na</f>
        <v>#NAME?</v>
      </c>
    </row>
    <row r="156" spans="1:26" x14ac:dyDescent="0.25">
      <c r="A156">
        <v>155</v>
      </c>
      <c r="B156" s="1">
        <v>44355.85292824074</v>
      </c>
      <c r="C156" s="2">
        <f t="shared" si="2"/>
        <v>770</v>
      </c>
      <c r="D156" s="12">
        <v>108.4</v>
      </c>
      <c r="E156" s="13">
        <v>108.1</v>
      </c>
      <c r="F156" s="13">
        <v>106.6</v>
      </c>
      <c r="G156" s="13">
        <v>104.7</v>
      </c>
      <c r="H156" s="13">
        <v>99.3</v>
      </c>
      <c r="I156" s="13">
        <v>102.7</v>
      </c>
      <c r="J156" s="13">
        <v>102.5</v>
      </c>
      <c r="K156" s="86">
        <v>99.9</v>
      </c>
      <c r="L156" s="90">
        <v>95.4</v>
      </c>
      <c r="M156" s="91">
        <v>94.9</v>
      </c>
      <c r="N156" s="91">
        <v>94.8</v>
      </c>
      <c r="O156" s="91">
        <v>108.8</v>
      </c>
      <c r="P156" s="91">
        <v>94.1</v>
      </c>
      <c r="Q156" s="92">
        <v>94</v>
      </c>
      <c r="R156" s="23">
        <v>48.9</v>
      </c>
      <c r="S156" s="24">
        <v>70.900000000000006</v>
      </c>
      <c r="T156" s="25">
        <v>61.5</v>
      </c>
      <c r="U156" s="109">
        <v>0.38400000000000001</v>
      </c>
      <c r="V156" s="19">
        <v>24.1</v>
      </c>
      <c r="W156" s="19">
        <v>26.3</v>
      </c>
      <c r="X156" s="19">
        <v>23.8</v>
      </c>
      <c r="Y156" s="20">
        <v>90.3</v>
      </c>
      <c r="Z156" t="e" cm="1">
        <f t="array" ref="Z156">na</f>
        <v>#NAME?</v>
      </c>
    </row>
    <row r="157" spans="1:26" x14ac:dyDescent="0.25">
      <c r="A157">
        <v>156</v>
      </c>
      <c r="B157" s="1">
        <v>44355.856400462966</v>
      </c>
      <c r="C157" s="2">
        <f t="shared" si="2"/>
        <v>775</v>
      </c>
      <c r="D157" s="12">
        <v>108.4</v>
      </c>
      <c r="E157" s="13">
        <v>108.1</v>
      </c>
      <c r="F157" s="13">
        <v>106.5</v>
      </c>
      <c r="G157" s="13">
        <v>104.7</v>
      </c>
      <c r="H157" s="13">
        <v>99.3</v>
      </c>
      <c r="I157" s="13">
        <v>102.7</v>
      </c>
      <c r="J157" s="13">
        <v>102.5</v>
      </c>
      <c r="K157" s="86">
        <v>99.8</v>
      </c>
      <c r="L157" s="90">
        <v>95.5</v>
      </c>
      <c r="M157" s="91">
        <v>95</v>
      </c>
      <c r="N157" s="91">
        <v>94.7</v>
      </c>
      <c r="O157" s="91">
        <v>108.7</v>
      </c>
      <c r="P157" s="91">
        <v>93.8</v>
      </c>
      <c r="Q157" s="92">
        <v>94.1</v>
      </c>
      <c r="R157" s="23">
        <v>48.4</v>
      </c>
      <c r="S157" s="24">
        <v>71.2</v>
      </c>
      <c r="T157" s="25">
        <v>61.8</v>
      </c>
      <c r="U157" s="109">
        <v>0.38500000000000001</v>
      </c>
      <c r="V157" s="19">
        <v>24</v>
      </c>
      <c r="W157" s="19">
        <v>26.3</v>
      </c>
      <c r="X157" s="19">
        <v>23.8</v>
      </c>
      <c r="Y157" s="20">
        <v>90.2</v>
      </c>
      <c r="Z157" t="e" cm="1">
        <f t="array" ref="Z157">na</f>
        <v>#NAME?</v>
      </c>
    </row>
    <row r="158" spans="1:26" x14ac:dyDescent="0.25">
      <c r="A158">
        <v>157</v>
      </c>
      <c r="B158" s="1">
        <v>44355.859872685185</v>
      </c>
      <c r="C158" s="2">
        <f t="shared" si="2"/>
        <v>780</v>
      </c>
      <c r="D158" s="12">
        <v>108.4</v>
      </c>
      <c r="E158" s="13">
        <v>108.2</v>
      </c>
      <c r="F158" s="13">
        <v>106.6</v>
      </c>
      <c r="G158" s="13">
        <v>104.8</v>
      </c>
      <c r="H158" s="13">
        <v>99.3</v>
      </c>
      <c r="I158" s="13">
        <v>102.7</v>
      </c>
      <c r="J158" s="13">
        <v>102.5</v>
      </c>
      <c r="K158" s="86">
        <v>99.9</v>
      </c>
      <c r="L158" s="90">
        <v>95.2</v>
      </c>
      <c r="M158" s="91">
        <v>95</v>
      </c>
      <c r="N158" s="91">
        <v>94.8</v>
      </c>
      <c r="O158" s="91">
        <v>108.8</v>
      </c>
      <c r="P158" s="91">
        <v>94.1</v>
      </c>
      <c r="Q158" s="92">
        <v>94.2</v>
      </c>
      <c r="R158" s="23">
        <v>48.2</v>
      </c>
      <c r="S158" s="24">
        <v>71.2</v>
      </c>
      <c r="T158" s="25">
        <v>61.2</v>
      </c>
      <c r="U158" s="109">
        <v>0.38500000000000001</v>
      </c>
      <c r="V158" s="19">
        <v>24.1</v>
      </c>
      <c r="W158" s="19">
        <v>26.3</v>
      </c>
      <c r="X158" s="19">
        <v>23.8</v>
      </c>
      <c r="Y158" s="20">
        <v>90.2</v>
      </c>
      <c r="Z158" t="e" cm="1">
        <f t="array" ref="Z158">na</f>
        <v>#NAME?</v>
      </c>
    </row>
    <row r="159" spans="1:26" x14ac:dyDescent="0.25">
      <c r="A159">
        <v>158</v>
      </c>
      <c r="B159" s="1">
        <v>44355.863344907404</v>
      </c>
      <c r="C159" s="2">
        <f t="shared" si="2"/>
        <v>785</v>
      </c>
      <c r="D159" s="12">
        <v>108.4</v>
      </c>
      <c r="E159" s="13">
        <v>108.1</v>
      </c>
      <c r="F159" s="13">
        <v>106.6</v>
      </c>
      <c r="G159" s="13">
        <v>104.7</v>
      </c>
      <c r="H159" s="13">
        <v>99.3</v>
      </c>
      <c r="I159" s="13">
        <v>102.7</v>
      </c>
      <c r="J159" s="13">
        <v>102.5</v>
      </c>
      <c r="K159" s="86">
        <v>99.8</v>
      </c>
      <c r="L159" s="90">
        <v>95.5</v>
      </c>
      <c r="M159" s="91">
        <v>94.8</v>
      </c>
      <c r="N159" s="91">
        <v>94.8</v>
      </c>
      <c r="O159" s="91">
        <v>108.9</v>
      </c>
      <c r="P159" s="91">
        <v>94.3</v>
      </c>
      <c r="Q159" s="92">
        <v>94.2</v>
      </c>
      <c r="R159" s="23">
        <v>47.6</v>
      </c>
      <c r="S159" s="24">
        <v>71.400000000000006</v>
      </c>
      <c r="T159" s="25">
        <v>61.5</v>
      </c>
      <c r="U159" s="109">
        <v>0.38500000000000001</v>
      </c>
      <c r="V159" s="19">
        <v>24.1</v>
      </c>
      <c r="W159" s="19">
        <v>26.3</v>
      </c>
      <c r="X159" s="19">
        <v>23.8</v>
      </c>
      <c r="Y159" s="20">
        <v>90.2</v>
      </c>
      <c r="Z159" t="e" cm="1">
        <f t="array" ref="Z159">na</f>
        <v>#NAME?</v>
      </c>
    </row>
    <row r="160" spans="1:26" x14ac:dyDescent="0.25">
      <c r="A160">
        <v>159</v>
      </c>
      <c r="B160" s="1">
        <v>44355.86681712963</v>
      </c>
      <c r="C160" s="2">
        <f t="shared" si="2"/>
        <v>790</v>
      </c>
      <c r="D160" s="12">
        <v>108.5</v>
      </c>
      <c r="E160" s="13">
        <v>108.2</v>
      </c>
      <c r="F160" s="13">
        <v>106.6</v>
      </c>
      <c r="G160" s="13">
        <v>104.8</v>
      </c>
      <c r="H160" s="13">
        <v>99.3</v>
      </c>
      <c r="I160" s="13">
        <v>102.7</v>
      </c>
      <c r="J160" s="13">
        <v>102.5</v>
      </c>
      <c r="K160" s="86">
        <v>99.9</v>
      </c>
      <c r="L160" s="90">
        <v>95.3</v>
      </c>
      <c r="M160" s="91">
        <v>94.8</v>
      </c>
      <c r="N160" s="91">
        <v>94.7</v>
      </c>
      <c r="O160" s="91">
        <v>109.1</v>
      </c>
      <c r="P160" s="91">
        <v>94.7</v>
      </c>
      <c r="Q160" s="92">
        <v>94.2</v>
      </c>
      <c r="R160" s="23">
        <v>48.3</v>
      </c>
      <c r="S160" s="24">
        <v>71.3</v>
      </c>
      <c r="T160" s="25">
        <v>61.6</v>
      </c>
      <c r="U160" s="109">
        <v>0.38500000000000001</v>
      </c>
      <c r="V160" s="19">
        <v>24</v>
      </c>
      <c r="W160" s="19">
        <v>26.3</v>
      </c>
      <c r="X160" s="19">
        <v>23.8</v>
      </c>
      <c r="Y160" s="20">
        <v>90.2</v>
      </c>
      <c r="Z160" t="e" cm="1">
        <f t="array" ref="Z160">na</f>
        <v>#NAME?</v>
      </c>
    </row>
    <row r="161" spans="1:26" x14ac:dyDescent="0.25">
      <c r="A161">
        <v>160</v>
      </c>
      <c r="B161" s="1">
        <v>44355.870289351849</v>
      </c>
      <c r="C161" s="2">
        <f t="shared" si="2"/>
        <v>795</v>
      </c>
      <c r="D161" s="12">
        <v>108.6</v>
      </c>
      <c r="E161" s="13">
        <v>108.3</v>
      </c>
      <c r="F161" s="13">
        <v>106.7</v>
      </c>
      <c r="G161" s="13">
        <v>104.9</v>
      </c>
      <c r="H161" s="13">
        <v>99.4</v>
      </c>
      <c r="I161" s="13">
        <v>102.8</v>
      </c>
      <c r="J161" s="13">
        <v>102.6</v>
      </c>
      <c r="K161" s="86">
        <v>100</v>
      </c>
      <c r="L161" s="90">
        <v>95.3</v>
      </c>
      <c r="M161" s="91">
        <v>94.9</v>
      </c>
      <c r="N161" s="91">
        <v>94.9</v>
      </c>
      <c r="O161" s="91">
        <v>109.3</v>
      </c>
      <c r="P161" s="91">
        <v>94.3</v>
      </c>
      <c r="Q161" s="92">
        <v>94.2</v>
      </c>
      <c r="R161" s="23">
        <v>48.7</v>
      </c>
      <c r="S161" s="24">
        <v>71.8</v>
      </c>
      <c r="T161" s="25">
        <v>61.7</v>
      </c>
      <c r="U161" s="109">
        <v>0.38400000000000001</v>
      </c>
      <c r="V161" s="19">
        <v>24.1</v>
      </c>
      <c r="W161" s="19">
        <v>26.4</v>
      </c>
      <c r="X161" s="19">
        <v>23.9</v>
      </c>
      <c r="Y161" s="20">
        <v>90.3</v>
      </c>
      <c r="Z161" t="e" cm="1">
        <f t="array" ref="Z161">na</f>
        <v>#NAME?</v>
      </c>
    </row>
    <row r="162" spans="1:26" x14ac:dyDescent="0.25">
      <c r="A162">
        <v>161</v>
      </c>
      <c r="B162" s="1">
        <v>44355.873761574076</v>
      </c>
      <c r="C162" s="2">
        <f t="shared" si="2"/>
        <v>800</v>
      </c>
      <c r="D162" s="12">
        <v>108.6</v>
      </c>
      <c r="E162" s="13">
        <v>108.3</v>
      </c>
      <c r="F162" s="13">
        <v>106.7</v>
      </c>
      <c r="G162" s="13">
        <v>104.9</v>
      </c>
      <c r="H162" s="13">
        <v>99.4</v>
      </c>
      <c r="I162" s="13">
        <v>102.8</v>
      </c>
      <c r="J162" s="13">
        <v>102.6</v>
      </c>
      <c r="K162" s="86">
        <v>99.9</v>
      </c>
      <c r="L162" s="90">
        <v>95.7</v>
      </c>
      <c r="M162" s="91">
        <v>94.6</v>
      </c>
      <c r="N162" s="91">
        <v>94.8</v>
      </c>
      <c r="O162" s="91">
        <v>109.1</v>
      </c>
      <c r="P162" s="91">
        <v>94.8</v>
      </c>
      <c r="Q162" s="92">
        <v>94.2</v>
      </c>
      <c r="R162" s="23">
        <v>48</v>
      </c>
      <c r="S162" s="24">
        <v>71.400000000000006</v>
      </c>
      <c r="T162" s="25">
        <v>62</v>
      </c>
      <c r="U162" s="109">
        <v>0.38500000000000001</v>
      </c>
      <c r="V162" s="19">
        <v>24.2</v>
      </c>
      <c r="W162" s="19">
        <v>26.4</v>
      </c>
      <c r="X162" s="19">
        <v>23.9</v>
      </c>
      <c r="Y162" s="20">
        <v>90.3</v>
      </c>
      <c r="Z162" t="e" cm="1">
        <f t="array" ref="Z162">na</f>
        <v>#NAME?</v>
      </c>
    </row>
    <row r="163" spans="1:26" x14ac:dyDescent="0.25">
      <c r="A163">
        <v>162</v>
      </c>
      <c r="B163" s="1">
        <v>44355.877233796295</v>
      </c>
      <c r="C163" s="2">
        <f t="shared" si="2"/>
        <v>805</v>
      </c>
      <c r="D163" s="12">
        <v>108.6</v>
      </c>
      <c r="E163" s="13">
        <v>108.3</v>
      </c>
      <c r="F163" s="13">
        <v>106.7</v>
      </c>
      <c r="G163" s="13">
        <v>104.9</v>
      </c>
      <c r="H163" s="13">
        <v>99.5</v>
      </c>
      <c r="I163" s="13">
        <v>102.8</v>
      </c>
      <c r="J163" s="13">
        <v>102.6</v>
      </c>
      <c r="K163" s="86">
        <v>99.9</v>
      </c>
      <c r="L163" s="90">
        <v>95.6</v>
      </c>
      <c r="M163" s="91">
        <v>94.8</v>
      </c>
      <c r="N163" s="91">
        <v>94.7</v>
      </c>
      <c r="O163" s="91">
        <v>109.2</v>
      </c>
      <c r="P163" s="91">
        <v>94.2</v>
      </c>
      <c r="Q163" s="92">
        <v>94.2</v>
      </c>
      <c r="R163" s="23">
        <v>47.9</v>
      </c>
      <c r="S163" s="24">
        <v>71.900000000000006</v>
      </c>
      <c r="T163" s="25">
        <v>61.7</v>
      </c>
      <c r="U163" s="109">
        <v>0.38100000000000001</v>
      </c>
      <c r="V163" s="19">
        <v>24.2</v>
      </c>
      <c r="W163" s="19">
        <v>26.4</v>
      </c>
      <c r="X163" s="19">
        <v>23.9</v>
      </c>
      <c r="Y163" s="20">
        <v>90.3</v>
      </c>
      <c r="Z163" t="e" cm="1">
        <f t="array" ref="Z163">na</f>
        <v>#NAME?</v>
      </c>
    </row>
    <row r="164" spans="1:26" x14ac:dyDescent="0.25">
      <c r="A164">
        <v>163</v>
      </c>
      <c r="B164" s="1">
        <v>44355.880706018521</v>
      </c>
      <c r="C164" s="2">
        <f t="shared" si="2"/>
        <v>810</v>
      </c>
      <c r="D164" s="12">
        <v>108.6</v>
      </c>
      <c r="E164" s="13">
        <v>108.3</v>
      </c>
      <c r="F164" s="13">
        <v>106.7</v>
      </c>
      <c r="G164" s="13">
        <v>104.9</v>
      </c>
      <c r="H164" s="13">
        <v>99.4</v>
      </c>
      <c r="I164" s="13">
        <v>102.8</v>
      </c>
      <c r="J164" s="13">
        <v>102.6</v>
      </c>
      <c r="K164" s="86">
        <v>99.9</v>
      </c>
      <c r="L164" s="90">
        <v>95.4</v>
      </c>
      <c r="M164" s="91">
        <v>94.7</v>
      </c>
      <c r="N164" s="91">
        <v>94.7</v>
      </c>
      <c r="O164" s="91">
        <v>109.3</v>
      </c>
      <c r="P164" s="91">
        <v>94.2</v>
      </c>
      <c r="Q164" s="92">
        <v>94.1</v>
      </c>
      <c r="R164" s="23">
        <v>47.7</v>
      </c>
      <c r="S164" s="24">
        <v>71.8</v>
      </c>
      <c r="T164" s="25">
        <v>61.4</v>
      </c>
      <c r="U164" s="109">
        <v>0.38100000000000001</v>
      </c>
      <c r="V164" s="19">
        <v>24.2</v>
      </c>
      <c r="W164" s="19">
        <v>26.4</v>
      </c>
      <c r="X164" s="19">
        <v>24</v>
      </c>
      <c r="Y164" s="20">
        <v>90.3</v>
      </c>
      <c r="Z164" t="e" cm="1">
        <f t="array" ref="Z164">na</f>
        <v>#NAME?</v>
      </c>
    </row>
    <row r="165" spans="1:26" x14ac:dyDescent="0.25">
      <c r="A165">
        <v>164</v>
      </c>
      <c r="B165" s="1">
        <v>44355.88417824074</v>
      </c>
      <c r="C165" s="2">
        <f t="shared" si="2"/>
        <v>815</v>
      </c>
      <c r="D165" s="12">
        <v>108.6</v>
      </c>
      <c r="E165" s="13">
        <v>108.2</v>
      </c>
      <c r="F165" s="13">
        <v>106.7</v>
      </c>
      <c r="G165" s="13">
        <v>104.8</v>
      </c>
      <c r="H165" s="13">
        <v>99.4</v>
      </c>
      <c r="I165" s="13">
        <v>102.7</v>
      </c>
      <c r="J165" s="13">
        <v>102.5</v>
      </c>
      <c r="K165" s="86">
        <v>99.9</v>
      </c>
      <c r="L165" s="90">
        <v>95.5</v>
      </c>
      <c r="M165" s="91">
        <v>94.6</v>
      </c>
      <c r="N165" s="91">
        <v>94.6</v>
      </c>
      <c r="O165" s="91">
        <v>109.1</v>
      </c>
      <c r="P165" s="91">
        <v>93.9</v>
      </c>
      <c r="Q165" s="92">
        <v>93.9</v>
      </c>
      <c r="R165" s="23">
        <v>46.6</v>
      </c>
      <c r="S165" s="24">
        <v>71.8</v>
      </c>
      <c r="T165" s="25">
        <v>61.6</v>
      </c>
      <c r="U165" s="109">
        <v>0.38100000000000001</v>
      </c>
      <c r="V165" s="19">
        <v>24.2</v>
      </c>
      <c r="W165" s="19">
        <v>26.4</v>
      </c>
      <c r="X165" s="19">
        <v>24</v>
      </c>
      <c r="Y165" s="20">
        <v>90.3</v>
      </c>
      <c r="Z165" t="e" cm="1">
        <f t="array" ref="Z165">na</f>
        <v>#NAME?</v>
      </c>
    </row>
    <row r="166" spans="1:26" x14ac:dyDescent="0.25">
      <c r="A166">
        <v>165</v>
      </c>
      <c r="B166" s="1">
        <v>44355.887650462966</v>
      </c>
      <c r="C166" s="2">
        <f t="shared" si="2"/>
        <v>820</v>
      </c>
      <c r="D166" s="12">
        <v>108.6</v>
      </c>
      <c r="E166" s="13">
        <v>108.3</v>
      </c>
      <c r="F166" s="13">
        <v>106.7</v>
      </c>
      <c r="G166" s="13">
        <v>104.9</v>
      </c>
      <c r="H166" s="13">
        <v>99.4</v>
      </c>
      <c r="I166" s="13">
        <v>102.8</v>
      </c>
      <c r="J166" s="13">
        <v>102.6</v>
      </c>
      <c r="K166" s="86">
        <v>100</v>
      </c>
      <c r="L166" s="90">
        <v>95.5</v>
      </c>
      <c r="M166" s="91">
        <v>94.9</v>
      </c>
      <c r="N166" s="91">
        <v>94.7</v>
      </c>
      <c r="O166" s="91">
        <v>109</v>
      </c>
      <c r="P166" s="91">
        <v>94.3</v>
      </c>
      <c r="Q166" s="92">
        <v>93.9</v>
      </c>
      <c r="R166" s="23">
        <v>47.5</v>
      </c>
      <c r="S166" s="24">
        <v>71.900000000000006</v>
      </c>
      <c r="T166" s="25">
        <v>62</v>
      </c>
      <c r="U166" s="109">
        <v>0.38200000000000001</v>
      </c>
      <c r="V166" s="19">
        <v>24.2</v>
      </c>
      <c r="W166" s="19">
        <v>26.4</v>
      </c>
      <c r="X166" s="19">
        <v>23.9</v>
      </c>
      <c r="Y166" s="20">
        <v>90.2</v>
      </c>
      <c r="Z166" t="e" cm="1">
        <f t="array" ref="Z166">na</f>
        <v>#NAME?</v>
      </c>
    </row>
    <row r="167" spans="1:26" x14ac:dyDescent="0.25">
      <c r="A167">
        <v>166</v>
      </c>
      <c r="B167" s="1">
        <v>44355.891122685185</v>
      </c>
      <c r="C167" s="2">
        <f t="shared" si="2"/>
        <v>825</v>
      </c>
      <c r="D167" s="12">
        <v>108.6</v>
      </c>
      <c r="E167" s="13">
        <v>108.3</v>
      </c>
      <c r="F167" s="13">
        <v>106.7</v>
      </c>
      <c r="G167" s="13">
        <v>104.8</v>
      </c>
      <c r="H167" s="13">
        <v>99.4</v>
      </c>
      <c r="I167" s="13">
        <v>102.8</v>
      </c>
      <c r="J167" s="13">
        <v>102.6</v>
      </c>
      <c r="K167" s="86">
        <v>99.9</v>
      </c>
      <c r="L167" s="90">
        <v>95.2</v>
      </c>
      <c r="M167" s="91">
        <v>94.8</v>
      </c>
      <c r="N167" s="91">
        <v>94.7</v>
      </c>
      <c r="O167" s="91">
        <v>109.2</v>
      </c>
      <c r="P167" s="91">
        <v>93.8</v>
      </c>
      <c r="Q167" s="92">
        <v>93.8</v>
      </c>
      <c r="R167" s="23">
        <v>47.5</v>
      </c>
      <c r="S167" s="24">
        <v>72</v>
      </c>
      <c r="T167" s="25">
        <v>61.9</v>
      </c>
      <c r="U167" s="109">
        <v>0.38200000000000001</v>
      </c>
      <c r="V167" s="19">
        <v>24.2</v>
      </c>
      <c r="W167" s="19">
        <v>26.4</v>
      </c>
      <c r="X167" s="19">
        <v>23.9</v>
      </c>
      <c r="Y167" s="20">
        <v>90.2</v>
      </c>
      <c r="Z167" t="e" cm="1">
        <f t="array" ref="Z167">na</f>
        <v>#NAME?</v>
      </c>
    </row>
    <row r="168" spans="1:26" x14ac:dyDescent="0.25">
      <c r="A168">
        <v>167</v>
      </c>
      <c r="B168" s="1">
        <v>44355.894594907404</v>
      </c>
      <c r="C168" s="2">
        <f t="shared" si="2"/>
        <v>830</v>
      </c>
      <c r="D168" s="12">
        <v>108.5</v>
      </c>
      <c r="E168" s="13">
        <v>108.2</v>
      </c>
      <c r="F168" s="13">
        <v>106.7</v>
      </c>
      <c r="G168" s="13">
        <v>104.8</v>
      </c>
      <c r="H168" s="13">
        <v>99.4</v>
      </c>
      <c r="I168" s="13">
        <v>102.7</v>
      </c>
      <c r="J168" s="13">
        <v>102.5</v>
      </c>
      <c r="K168" s="86">
        <v>99.8</v>
      </c>
      <c r="L168" s="90">
        <v>95.2</v>
      </c>
      <c r="M168" s="91">
        <v>94.9</v>
      </c>
      <c r="N168" s="91">
        <v>94.6</v>
      </c>
      <c r="O168" s="91">
        <v>108.9</v>
      </c>
      <c r="P168" s="91">
        <v>94.1</v>
      </c>
      <c r="Q168" s="92">
        <v>93.8</v>
      </c>
      <c r="R168" s="23">
        <v>47.1</v>
      </c>
      <c r="S168" s="24">
        <v>72.099999999999994</v>
      </c>
      <c r="T168" s="25">
        <v>61.3</v>
      </c>
      <c r="U168" s="109">
        <v>0.38200000000000001</v>
      </c>
      <c r="V168" s="19">
        <v>24.1</v>
      </c>
      <c r="W168" s="19">
        <v>26.3</v>
      </c>
      <c r="X168" s="19">
        <v>23.9</v>
      </c>
      <c r="Y168" s="20">
        <v>90.2</v>
      </c>
      <c r="Z168" t="e" cm="1">
        <f t="array" ref="Z168">na</f>
        <v>#NAME?</v>
      </c>
    </row>
    <row r="169" spans="1:26" x14ac:dyDescent="0.25">
      <c r="A169">
        <v>168</v>
      </c>
      <c r="B169" s="1">
        <v>44355.89806712963</v>
      </c>
      <c r="C169" s="2">
        <f t="shared" si="2"/>
        <v>835</v>
      </c>
      <c r="D169" s="12">
        <v>108.6</v>
      </c>
      <c r="E169" s="13">
        <v>108.3</v>
      </c>
      <c r="F169" s="13">
        <v>106.7</v>
      </c>
      <c r="G169" s="13">
        <v>104.8</v>
      </c>
      <c r="H169" s="13">
        <v>99.4</v>
      </c>
      <c r="I169" s="13">
        <v>102.8</v>
      </c>
      <c r="J169" s="13">
        <v>102.5</v>
      </c>
      <c r="K169" s="86">
        <v>99.9</v>
      </c>
      <c r="L169" s="90">
        <v>95.4</v>
      </c>
      <c r="M169" s="91">
        <v>94.7</v>
      </c>
      <c r="N169" s="91">
        <v>94.7</v>
      </c>
      <c r="O169" s="91">
        <v>109.1</v>
      </c>
      <c r="P169" s="91">
        <v>94.3</v>
      </c>
      <c r="Q169" s="92">
        <v>93.8</v>
      </c>
      <c r="R169" s="23">
        <v>47.4</v>
      </c>
      <c r="S169" s="24">
        <v>72.2</v>
      </c>
      <c r="T169" s="25">
        <v>61.5</v>
      </c>
      <c r="U169" s="109">
        <v>0.38200000000000001</v>
      </c>
      <c r="V169" s="19">
        <v>24.2</v>
      </c>
      <c r="W169" s="19">
        <v>26.4</v>
      </c>
      <c r="X169" s="19">
        <v>23.9</v>
      </c>
      <c r="Y169" s="20">
        <v>90.2</v>
      </c>
      <c r="Z169" t="e" cm="1">
        <f t="array" ref="Z169">na</f>
        <v>#NAME?</v>
      </c>
    </row>
    <row r="170" spans="1:26" x14ac:dyDescent="0.25">
      <c r="A170">
        <v>169</v>
      </c>
      <c r="B170" s="1">
        <v>44355.901539351849</v>
      </c>
      <c r="C170" s="2">
        <f t="shared" si="2"/>
        <v>840</v>
      </c>
      <c r="D170" s="12">
        <v>108.6</v>
      </c>
      <c r="E170" s="13">
        <v>108.2</v>
      </c>
      <c r="F170" s="13">
        <v>106.7</v>
      </c>
      <c r="G170" s="13">
        <v>104.8</v>
      </c>
      <c r="H170" s="13">
        <v>99.4</v>
      </c>
      <c r="I170" s="13">
        <v>102.8</v>
      </c>
      <c r="J170" s="13">
        <v>102.5</v>
      </c>
      <c r="K170" s="86">
        <v>99.9</v>
      </c>
      <c r="L170" s="90">
        <v>95.6</v>
      </c>
      <c r="M170" s="91">
        <v>94.8</v>
      </c>
      <c r="N170" s="91">
        <v>94.6</v>
      </c>
      <c r="O170" s="91">
        <v>109</v>
      </c>
      <c r="P170" s="91">
        <v>94.1</v>
      </c>
      <c r="Q170" s="92">
        <v>93.8</v>
      </c>
      <c r="R170" s="23">
        <v>46.9</v>
      </c>
      <c r="S170" s="24">
        <v>71.900000000000006</v>
      </c>
      <c r="T170" s="25">
        <v>61.7</v>
      </c>
      <c r="U170" s="109">
        <v>0.38200000000000001</v>
      </c>
      <c r="V170" s="19">
        <v>24.2</v>
      </c>
      <c r="W170" s="19">
        <v>26.5</v>
      </c>
      <c r="X170" s="19">
        <v>24</v>
      </c>
      <c r="Y170" s="20">
        <v>90.2</v>
      </c>
      <c r="Z170" t="e" cm="1">
        <f t="array" ref="Z170">na</f>
        <v>#NAME?</v>
      </c>
    </row>
    <row r="171" spans="1:26" x14ac:dyDescent="0.25">
      <c r="A171">
        <v>170</v>
      </c>
      <c r="B171" s="1">
        <v>44355.905011574076</v>
      </c>
      <c r="C171" s="2">
        <f t="shared" si="2"/>
        <v>845</v>
      </c>
      <c r="D171" s="12">
        <v>108.5</v>
      </c>
      <c r="E171" s="13">
        <v>108.2</v>
      </c>
      <c r="F171" s="13">
        <v>106.6</v>
      </c>
      <c r="G171" s="13">
        <v>104.8</v>
      </c>
      <c r="H171" s="13">
        <v>99.4</v>
      </c>
      <c r="I171" s="13">
        <v>102.7</v>
      </c>
      <c r="J171" s="13">
        <v>102.5</v>
      </c>
      <c r="K171" s="86">
        <v>99.8</v>
      </c>
      <c r="L171" s="90">
        <v>95.4</v>
      </c>
      <c r="M171" s="91">
        <v>94.7</v>
      </c>
      <c r="N171" s="91">
        <v>94.6</v>
      </c>
      <c r="O171" s="91">
        <v>109.1</v>
      </c>
      <c r="P171" s="91">
        <v>93.9</v>
      </c>
      <c r="Q171" s="92">
        <v>93.7</v>
      </c>
      <c r="R171" s="23">
        <v>46.7</v>
      </c>
      <c r="S171" s="24">
        <v>72</v>
      </c>
      <c r="T171" s="25">
        <v>61.1</v>
      </c>
      <c r="U171" s="109">
        <v>0.38200000000000001</v>
      </c>
      <c r="V171" s="19">
        <v>24.1</v>
      </c>
      <c r="W171" s="19">
        <v>26.3</v>
      </c>
      <c r="X171" s="19">
        <v>23.8</v>
      </c>
      <c r="Y171" s="20">
        <v>90.1</v>
      </c>
      <c r="Z171" t="e" cm="1">
        <f t="array" ref="Z171">na</f>
        <v>#NAME?</v>
      </c>
    </row>
    <row r="172" spans="1:26" x14ac:dyDescent="0.25">
      <c r="A172">
        <v>171</v>
      </c>
      <c r="B172" s="1">
        <v>44355.908483796295</v>
      </c>
      <c r="C172" s="2">
        <f t="shared" si="2"/>
        <v>850</v>
      </c>
      <c r="D172" s="12">
        <v>108.6</v>
      </c>
      <c r="E172" s="13">
        <v>108.3</v>
      </c>
      <c r="F172" s="13">
        <v>106.7</v>
      </c>
      <c r="G172" s="13">
        <v>104.8</v>
      </c>
      <c r="H172" s="13">
        <v>99.4</v>
      </c>
      <c r="I172" s="13">
        <v>102.7</v>
      </c>
      <c r="J172" s="13">
        <v>102.5</v>
      </c>
      <c r="K172" s="86">
        <v>99.8</v>
      </c>
      <c r="L172" s="90">
        <v>95.2</v>
      </c>
      <c r="M172" s="91">
        <v>94.7</v>
      </c>
      <c r="N172" s="91">
        <v>94.7</v>
      </c>
      <c r="O172" s="91">
        <v>109</v>
      </c>
      <c r="P172" s="91">
        <v>94.1</v>
      </c>
      <c r="Q172" s="92">
        <v>93.7</v>
      </c>
      <c r="R172" s="23">
        <v>46.9</v>
      </c>
      <c r="S172" s="24">
        <v>72.2</v>
      </c>
      <c r="T172" s="25">
        <v>61.6</v>
      </c>
      <c r="U172" s="109">
        <v>0.38200000000000001</v>
      </c>
      <c r="V172" s="19">
        <v>24.2</v>
      </c>
      <c r="W172" s="19">
        <v>26.5</v>
      </c>
      <c r="X172" s="19">
        <v>24</v>
      </c>
      <c r="Y172" s="20">
        <v>90.2</v>
      </c>
      <c r="Z172" t="e" cm="1">
        <f t="array" ref="Z172">na</f>
        <v>#NAME?</v>
      </c>
    </row>
    <row r="173" spans="1:26" x14ac:dyDescent="0.25">
      <c r="A173">
        <v>172</v>
      </c>
      <c r="B173" s="1">
        <v>44355.911956018521</v>
      </c>
      <c r="C173" s="2">
        <f t="shared" si="2"/>
        <v>855</v>
      </c>
      <c r="D173" s="12">
        <v>108.5</v>
      </c>
      <c r="E173" s="13">
        <v>108.2</v>
      </c>
      <c r="F173" s="13">
        <v>106.6</v>
      </c>
      <c r="G173" s="13">
        <v>104.7</v>
      </c>
      <c r="H173" s="13">
        <v>99.4</v>
      </c>
      <c r="I173" s="13">
        <v>102.7</v>
      </c>
      <c r="J173" s="13">
        <v>102.4</v>
      </c>
      <c r="K173" s="86">
        <v>99.7</v>
      </c>
      <c r="L173" s="90">
        <v>95.1</v>
      </c>
      <c r="M173" s="91">
        <v>94.9</v>
      </c>
      <c r="N173" s="91">
        <v>94.5</v>
      </c>
      <c r="O173" s="91">
        <v>109.1</v>
      </c>
      <c r="P173" s="91">
        <v>94.2</v>
      </c>
      <c r="Q173" s="92">
        <v>93.6</v>
      </c>
      <c r="R173" s="23">
        <v>46.8</v>
      </c>
      <c r="S173" s="24">
        <v>72.099999999999994</v>
      </c>
      <c r="T173" s="25">
        <v>61.2</v>
      </c>
      <c r="U173" s="109">
        <v>0.38300000000000001</v>
      </c>
      <c r="V173" s="19">
        <v>24.2</v>
      </c>
      <c r="W173" s="19">
        <v>26.4</v>
      </c>
      <c r="X173" s="19">
        <v>23.9</v>
      </c>
      <c r="Y173" s="20">
        <v>90.1</v>
      </c>
      <c r="Z173" t="e" cm="1">
        <f t="array" ref="Z173">na</f>
        <v>#NAME?</v>
      </c>
    </row>
    <row r="174" spans="1:26" x14ac:dyDescent="0.25">
      <c r="A174">
        <v>173</v>
      </c>
      <c r="B174" s="1">
        <v>44355.91542824074</v>
      </c>
      <c r="C174" s="2">
        <f t="shared" si="2"/>
        <v>860</v>
      </c>
      <c r="D174" s="12">
        <v>108.6</v>
      </c>
      <c r="E174" s="13">
        <v>108.2</v>
      </c>
      <c r="F174" s="13">
        <v>106.7</v>
      </c>
      <c r="G174" s="13">
        <v>104.8</v>
      </c>
      <c r="H174" s="13">
        <v>99.4</v>
      </c>
      <c r="I174" s="13">
        <v>102.7</v>
      </c>
      <c r="J174" s="13">
        <v>102.5</v>
      </c>
      <c r="K174" s="86">
        <v>99.8</v>
      </c>
      <c r="L174" s="90">
        <v>95.3</v>
      </c>
      <c r="M174" s="91">
        <v>94.8</v>
      </c>
      <c r="N174" s="91">
        <v>94.5</v>
      </c>
      <c r="O174" s="91">
        <v>109</v>
      </c>
      <c r="P174" s="91">
        <v>93.6</v>
      </c>
      <c r="Q174" s="92">
        <v>93.6</v>
      </c>
      <c r="R174" s="23">
        <v>46.6</v>
      </c>
      <c r="S174" s="24">
        <v>72.099999999999994</v>
      </c>
      <c r="T174" s="25">
        <v>61.1</v>
      </c>
      <c r="U174" s="109">
        <v>0.38300000000000001</v>
      </c>
      <c r="V174" s="19">
        <v>24.2</v>
      </c>
      <c r="W174" s="19">
        <v>26.4</v>
      </c>
      <c r="X174" s="19">
        <v>23.9</v>
      </c>
      <c r="Y174" s="20">
        <v>90.1</v>
      </c>
      <c r="Z174" t="e" cm="1">
        <f t="array" ref="Z174">na</f>
        <v>#NAME?</v>
      </c>
    </row>
    <row r="175" spans="1:26" x14ac:dyDescent="0.25">
      <c r="A175">
        <v>174</v>
      </c>
      <c r="B175" s="1">
        <v>44355.918900462966</v>
      </c>
      <c r="C175" s="2">
        <f t="shared" si="2"/>
        <v>865</v>
      </c>
      <c r="D175" s="12">
        <v>108.6</v>
      </c>
      <c r="E175" s="13">
        <v>108.2</v>
      </c>
      <c r="F175" s="13">
        <v>106.7</v>
      </c>
      <c r="G175" s="13">
        <v>104.8</v>
      </c>
      <c r="H175" s="13">
        <v>99.4</v>
      </c>
      <c r="I175" s="13">
        <v>102.7</v>
      </c>
      <c r="J175" s="13">
        <v>102.5</v>
      </c>
      <c r="K175" s="86">
        <v>99.8</v>
      </c>
      <c r="L175" s="90">
        <v>95.1</v>
      </c>
      <c r="M175" s="91">
        <v>94.9</v>
      </c>
      <c r="N175" s="91">
        <v>94.5</v>
      </c>
      <c r="O175" s="91">
        <v>108.8</v>
      </c>
      <c r="P175" s="91">
        <v>94</v>
      </c>
      <c r="Q175" s="92">
        <v>93.6</v>
      </c>
      <c r="R175" s="23">
        <v>46.1</v>
      </c>
      <c r="S175" s="24">
        <v>72.099999999999994</v>
      </c>
      <c r="T175" s="25">
        <v>61.1</v>
      </c>
      <c r="U175" s="109">
        <v>0.38100000000000001</v>
      </c>
      <c r="V175" s="19">
        <v>24.2</v>
      </c>
      <c r="W175" s="19">
        <v>26.4</v>
      </c>
      <c r="X175" s="19">
        <v>23.9</v>
      </c>
      <c r="Y175" s="20">
        <v>90.1</v>
      </c>
      <c r="Z175" t="e" cm="1">
        <f t="array" ref="Z175">na</f>
        <v>#NAME?</v>
      </c>
    </row>
    <row r="176" spans="1:26" x14ac:dyDescent="0.25">
      <c r="A176">
        <v>175</v>
      </c>
      <c r="B176" s="1">
        <v>44355.922372685185</v>
      </c>
      <c r="C176" s="2">
        <f t="shared" si="2"/>
        <v>870</v>
      </c>
      <c r="D176" s="12">
        <v>108.5</v>
      </c>
      <c r="E176" s="13">
        <v>108.2</v>
      </c>
      <c r="F176" s="13">
        <v>106.7</v>
      </c>
      <c r="G176" s="13">
        <v>104.8</v>
      </c>
      <c r="H176" s="13">
        <v>99.4</v>
      </c>
      <c r="I176" s="13">
        <v>102.7</v>
      </c>
      <c r="J176" s="13">
        <v>102.5</v>
      </c>
      <c r="K176" s="86">
        <v>99.7</v>
      </c>
      <c r="L176" s="90">
        <v>95.1</v>
      </c>
      <c r="M176" s="91">
        <v>94.7</v>
      </c>
      <c r="N176" s="91">
        <v>94.5</v>
      </c>
      <c r="O176" s="91">
        <v>109.1</v>
      </c>
      <c r="P176" s="91">
        <v>93.4</v>
      </c>
      <c r="Q176" s="92">
        <v>93.5</v>
      </c>
      <c r="R176" s="23">
        <v>46.2</v>
      </c>
      <c r="S176" s="24">
        <v>72</v>
      </c>
      <c r="T176" s="25">
        <v>60.9</v>
      </c>
      <c r="U176" s="109">
        <v>0.38200000000000001</v>
      </c>
      <c r="V176" s="19">
        <v>24.2</v>
      </c>
      <c r="W176" s="19">
        <v>26.4</v>
      </c>
      <c r="X176" s="19">
        <v>23.9</v>
      </c>
      <c r="Y176" s="20">
        <v>90.1</v>
      </c>
      <c r="Z176" t="e" cm="1">
        <f t="array" ref="Z176">na</f>
        <v>#NAME?</v>
      </c>
    </row>
    <row r="177" spans="1:26" x14ac:dyDescent="0.25">
      <c r="A177">
        <v>176</v>
      </c>
      <c r="B177" s="1">
        <v>44355.925844907404</v>
      </c>
      <c r="C177" s="2">
        <f t="shared" si="2"/>
        <v>875</v>
      </c>
      <c r="D177" s="12">
        <v>108.5</v>
      </c>
      <c r="E177" s="13">
        <v>108.2</v>
      </c>
      <c r="F177" s="13">
        <v>106.6</v>
      </c>
      <c r="G177" s="13">
        <v>104.8</v>
      </c>
      <c r="H177" s="13">
        <v>99.4</v>
      </c>
      <c r="I177" s="13">
        <v>102.7</v>
      </c>
      <c r="J177" s="13">
        <v>102.5</v>
      </c>
      <c r="K177" s="86">
        <v>99.7</v>
      </c>
      <c r="L177" s="90">
        <v>95.2</v>
      </c>
      <c r="M177" s="91">
        <v>94.7</v>
      </c>
      <c r="N177" s="91">
        <v>94.5</v>
      </c>
      <c r="O177" s="91">
        <v>108.9</v>
      </c>
      <c r="P177" s="91">
        <v>94.3</v>
      </c>
      <c r="Q177" s="92">
        <v>93.5</v>
      </c>
      <c r="R177" s="23">
        <v>46.3</v>
      </c>
      <c r="S177" s="24">
        <v>71.7</v>
      </c>
      <c r="T177" s="25">
        <v>62.2</v>
      </c>
      <c r="U177" s="109">
        <v>0.38100000000000001</v>
      </c>
      <c r="V177" s="19">
        <v>24.2</v>
      </c>
      <c r="W177" s="19">
        <v>26.4</v>
      </c>
      <c r="X177" s="19">
        <v>24</v>
      </c>
      <c r="Y177" s="20">
        <v>90.2</v>
      </c>
      <c r="Z177" t="e" cm="1">
        <f t="array" ref="Z177">na</f>
        <v>#NAME?</v>
      </c>
    </row>
    <row r="178" spans="1:26" x14ac:dyDescent="0.25">
      <c r="A178">
        <v>177</v>
      </c>
      <c r="B178" s="1">
        <v>44355.92931712963</v>
      </c>
      <c r="C178" s="2">
        <f t="shared" si="2"/>
        <v>880</v>
      </c>
      <c r="D178" s="12">
        <v>108.5</v>
      </c>
      <c r="E178" s="13">
        <v>108.2</v>
      </c>
      <c r="F178" s="13">
        <v>106.6</v>
      </c>
      <c r="G178" s="13">
        <v>104.7</v>
      </c>
      <c r="H178" s="13">
        <v>99.4</v>
      </c>
      <c r="I178" s="13">
        <v>102.6</v>
      </c>
      <c r="J178" s="13">
        <v>102.4</v>
      </c>
      <c r="K178" s="86">
        <v>99.8</v>
      </c>
      <c r="L178" s="90">
        <v>95.6</v>
      </c>
      <c r="M178" s="91">
        <v>94.8</v>
      </c>
      <c r="N178" s="91">
        <v>94.5</v>
      </c>
      <c r="O178" s="91">
        <v>108.7</v>
      </c>
      <c r="P178" s="91">
        <v>94</v>
      </c>
      <c r="Q178" s="92">
        <v>93.5</v>
      </c>
      <c r="R178" s="23">
        <v>45.6</v>
      </c>
      <c r="S178" s="24">
        <v>71.8</v>
      </c>
      <c r="T178" s="25">
        <v>61.1</v>
      </c>
      <c r="U178" s="109">
        <v>0.38100000000000001</v>
      </c>
      <c r="V178" s="19">
        <v>24.2</v>
      </c>
      <c r="W178" s="19">
        <v>26.4</v>
      </c>
      <c r="X178" s="19">
        <v>23.9</v>
      </c>
      <c r="Y178" s="20">
        <v>90.1</v>
      </c>
      <c r="Z178" t="e" cm="1">
        <f t="array" ref="Z178">na</f>
        <v>#NAME?</v>
      </c>
    </row>
    <row r="179" spans="1:26" x14ac:dyDescent="0.25">
      <c r="A179">
        <v>178</v>
      </c>
      <c r="B179" s="1">
        <v>44355.932789351849</v>
      </c>
      <c r="C179" s="2">
        <f t="shared" si="2"/>
        <v>885</v>
      </c>
      <c r="D179" s="12">
        <v>108.4</v>
      </c>
      <c r="E179" s="13">
        <v>108.1</v>
      </c>
      <c r="F179" s="13">
        <v>106.6</v>
      </c>
      <c r="G179" s="13">
        <v>104.7</v>
      </c>
      <c r="H179" s="13">
        <v>99.3</v>
      </c>
      <c r="I179" s="13">
        <v>102.7</v>
      </c>
      <c r="J179" s="13">
        <v>102.4</v>
      </c>
      <c r="K179" s="86">
        <v>99.8</v>
      </c>
      <c r="L179" s="90">
        <v>95.6</v>
      </c>
      <c r="M179" s="91">
        <v>94.7</v>
      </c>
      <c r="N179" s="91">
        <v>94.5</v>
      </c>
      <c r="O179" s="91">
        <v>108.7</v>
      </c>
      <c r="P179" s="91">
        <v>94.1</v>
      </c>
      <c r="Q179" s="92">
        <v>93.4</v>
      </c>
      <c r="R179" s="23">
        <v>45.2</v>
      </c>
      <c r="S179" s="24">
        <v>72</v>
      </c>
      <c r="T179" s="25">
        <v>60.4</v>
      </c>
      <c r="U179" s="109">
        <v>0.38100000000000001</v>
      </c>
      <c r="V179" s="19">
        <v>24.1</v>
      </c>
      <c r="W179" s="19">
        <v>26.4</v>
      </c>
      <c r="X179" s="19">
        <v>23.9</v>
      </c>
      <c r="Y179" s="20">
        <v>90.1</v>
      </c>
      <c r="Z179" t="e" cm="1">
        <f t="array" ref="Z179">na</f>
        <v>#NAME?</v>
      </c>
    </row>
    <row r="180" spans="1:26" x14ac:dyDescent="0.25">
      <c r="A180">
        <v>179</v>
      </c>
      <c r="B180" s="1">
        <v>44355.936261574076</v>
      </c>
      <c r="C180" s="2">
        <f t="shared" si="2"/>
        <v>890</v>
      </c>
      <c r="D180" s="12">
        <v>108.5</v>
      </c>
      <c r="E180" s="13">
        <v>108.2</v>
      </c>
      <c r="F180" s="13">
        <v>106.6</v>
      </c>
      <c r="G180" s="13">
        <v>104.7</v>
      </c>
      <c r="H180" s="13">
        <v>99.3</v>
      </c>
      <c r="I180" s="13">
        <v>102.7</v>
      </c>
      <c r="J180" s="13">
        <v>102.4</v>
      </c>
      <c r="K180" s="86">
        <v>99.8</v>
      </c>
      <c r="L180" s="90">
        <v>95.4</v>
      </c>
      <c r="M180" s="91">
        <v>94.5</v>
      </c>
      <c r="N180" s="91">
        <v>94.6</v>
      </c>
      <c r="O180" s="91">
        <v>108.9</v>
      </c>
      <c r="P180" s="91">
        <v>93.4</v>
      </c>
      <c r="Q180" s="92">
        <v>93.5</v>
      </c>
      <c r="R180" s="23">
        <v>46.3</v>
      </c>
      <c r="S180" s="24">
        <v>71.7</v>
      </c>
      <c r="T180" s="25">
        <v>61.4</v>
      </c>
      <c r="U180" s="109">
        <v>0.38200000000000001</v>
      </c>
      <c r="V180" s="19">
        <v>24.1</v>
      </c>
      <c r="W180" s="19">
        <v>26.3</v>
      </c>
      <c r="X180" s="19">
        <v>23.9</v>
      </c>
      <c r="Y180" s="20">
        <v>90.1</v>
      </c>
      <c r="Z180" t="e" cm="1">
        <f t="array" ref="Z180">na</f>
        <v>#NAME?</v>
      </c>
    </row>
    <row r="181" spans="1:26" x14ac:dyDescent="0.25">
      <c r="A181">
        <v>180</v>
      </c>
      <c r="B181" s="1">
        <v>44355.939733796295</v>
      </c>
      <c r="C181" s="2">
        <f t="shared" si="2"/>
        <v>895</v>
      </c>
      <c r="D181" s="12">
        <v>108.4</v>
      </c>
      <c r="E181" s="13">
        <v>108.1</v>
      </c>
      <c r="F181" s="13">
        <v>106.5</v>
      </c>
      <c r="G181" s="13">
        <v>104.7</v>
      </c>
      <c r="H181" s="13">
        <v>99.3</v>
      </c>
      <c r="I181" s="13">
        <v>102.6</v>
      </c>
      <c r="J181" s="13">
        <v>102.4</v>
      </c>
      <c r="K181" s="86">
        <v>99.7</v>
      </c>
      <c r="L181" s="90">
        <v>95.2</v>
      </c>
      <c r="M181" s="91">
        <v>94.8</v>
      </c>
      <c r="N181" s="91">
        <v>94.5</v>
      </c>
      <c r="O181" s="91">
        <v>108.9</v>
      </c>
      <c r="P181" s="91">
        <v>93.6</v>
      </c>
      <c r="Q181" s="92">
        <v>93.5</v>
      </c>
      <c r="R181" s="23">
        <v>45.7</v>
      </c>
      <c r="S181" s="24">
        <v>71.900000000000006</v>
      </c>
      <c r="T181" s="25">
        <v>60.4</v>
      </c>
      <c r="U181" s="109">
        <v>0.38100000000000001</v>
      </c>
      <c r="V181" s="19">
        <v>24.1</v>
      </c>
      <c r="W181" s="19">
        <v>26.4</v>
      </c>
      <c r="X181" s="19">
        <v>23.9</v>
      </c>
      <c r="Y181" s="20">
        <v>90.1</v>
      </c>
      <c r="Z181" t="e" cm="1">
        <f t="array" ref="Z181">na</f>
        <v>#NAME?</v>
      </c>
    </row>
    <row r="182" spans="1:26" x14ac:dyDescent="0.25">
      <c r="A182">
        <v>181</v>
      </c>
      <c r="B182" s="1">
        <v>44355.943206018521</v>
      </c>
      <c r="C182" s="2">
        <f t="shared" si="2"/>
        <v>900</v>
      </c>
      <c r="D182" s="12">
        <v>108.4</v>
      </c>
      <c r="E182" s="13">
        <v>108.1</v>
      </c>
      <c r="F182" s="13">
        <v>106.6</v>
      </c>
      <c r="G182" s="13">
        <v>104.7</v>
      </c>
      <c r="H182" s="13">
        <v>99.3</v>
      </c>
      <c r="I182" s="13">
        <v>102.6</v>
      </c>
      <c r="J182" s="13">
        <v>102.4</v>
      </c>
      <c r="K182" s="86">
        <v>99.7</v>
      </c>
      <c r="L182" s="90">
        <v>95.4</v>
      </c>
      <c r="M182" s="91">
        <v>94.7</v>
      </c>
      <c r="N182" s="91">
        <v>94.4</v>
      </c>
      <c r="O182" s="91">
        <v>108.7</v>
      </c>
      <c r="P182" s="91">
        <v>93.6</v>
      </c>
      <c r="Q182" s="92">
        <v>93.4</v>
      </c>
      <c r="R182" s="23">
        <v>45.6</v>
      </c>
      <c r="S182" s="24">
        <v>71.599999999999994</v>
      </c>
      <c r="T182" s="25">
        <v>61</v>
      </c>
      <c r="U182" s="109">
        <v>0.38100000000000001</v>
      </c>
      <c r="V182" s="19">
        <v>24.1</v>
      </c>
      <c r="W182" s="19">
        <v>26.4</v>
      </c>
      <c r="X182" s="19">
        <v>23.8</v>
      </c>
      <c r="Y182" s="20">
        <v>90</v>
      </c>
      <c r="Z182" t="e" cm="1">
        <f t="array" ref="Z182">na</f>
        <v>#NAME?</v>
      </c>
    </row>
    <row r="183" spans="1:26" x14ac:dyDescent="0.25">
      <c r="A183">
        <v>182</v>
      </c>
      <c r="B183" s="1">
        <v>44355.94667824074</v>
      </c>
      <c r="C183" s="2">
        <f t="shared" si="2"/>
        <v>905</v>
      </c>
      <c r="D183" s="12">
        <v>108.5</v>
      </c>
      <c r="E183" s="13">
        <v>108.2</v>
      </c>
      <c r="F183" s="13">
        <v>106.6</v>
      </c>
      <c r="G183" s="13">
        <v>104.8</v>
      </c>
      <c r="H183" s="13">
        <v>99.4</v>
      </c>
      <c r="I183" s="13">
        <v>102.7</v>
      </c>
      <c r="J183" s="13">
        <v>102.5</v>
      </c>
      <c r="K183" s="86">
        <v>99.8</v>
      </c>
      <c r="L183" s="90">
        <v>95.6</v>
      </c>
      <c r="M183" s="91">
        <v>94.9</v>
      </c>
      <c r="N183" s="91">
        <v>94.5</v>
      </c>
      <c r="O183" s="91">
        <v>108.6</v>
      </c>
      <c r="P183" s="91">
        <v>93.4</v>
      </c>
      <c r="Q183" s="92">
        <v>93.3</v>
      </c>
      <c r="R183" s="23">
        <v>45.5</v>
      </c>
      <c r="S183" s="24">
        <v>71.5</v>
      </c>
      <c r="T183" s="25">
        <v>61</v>
      </c>
      <c r="U183" s="109">
        <v>0.38100000000000001</v>
      </c>
      <c r="V183" s="19">
        <v>24.1</v>
      </c>
      <c r="W183" s="19">
        <v>26.4</v>
      </c>
      <c r="X183" s="19">
        <v>23.9</v>
      </c>
      <c r="Y183" s="20">
        <v>90</v>
      </c>
      <c r="Z183" t="e" cm="1">
        <f t="array" ref="Z183">na</f>
        <v>#NAME?</v>
      </c>
    </row>
    <row r="184" spans="1:26" x14ac:dyDescent="0.25">
      <c r="A184">
        <v>183</v>
      </c>
      <c r="B184" s="1">
        <v>44355.950150462966</v>
      </c>
      <c r="C184" s="2">
        <f t="shared" si="2"/>
        <v>910</v>
      </c>
      <c r="D184" s="12">
        <v>108.4</v>
      </c>
      <c r="E184" s="13">
        <v>108.1</v>
      </c>
      <c r="F184" s="13">
        <v>106.5</v>
      </c>
      <c r="G184" s="13">
        <v>104.7</v>
      </c>
      <c r="H184" s="13">
        <v>99.3</v>
      </c>
      <c r="I184" s="13">
        <v>102.6</v>
      </c>
      <c r="J184" s="13">
        <v>102.4</v>
      </c>
      <c r="K184" s="86">
        <v>99.7</v>
      </c>
      <c r="L184" s="90">
        <v>95.3</v>
      </c>
      <c r="M184" s="91">
        <v>94.6</v>
      </c>
      <c r="N184" s="91">
        <v>94.5</v>
      </c>
      <c r="O184" s="91">
        <v>108.6</v>
      </c>
      <c r="P184" s="91">
        <v>93.9</v>
      </c>
      <c r="Q184" s="92">
        <v>93.4</v>
      </c>
      <c r="R184" s="23">
        <v>44.5</v>
      </c>
      <c r="S184" s="24">
        <v>71.3</v>
      </c>
      <c r="T184" s="25">
        <v>60.9</v>
      </c>
      <c r="U184" s="109">
        <v>0.38200000000000001</v>
      </c>
      <c r="V184" s="19">
        <v>24.1</v>
      </c>
      <c r="W184" s="19">
        <v>26.3</v>
      </c>
      <c r="X184" s="19">
        <v>23.8</v>
      </c>
      <c r="Y184" s="20">
        <v>90</v>
      </c>
      <c r="Z184" t="e" cm="1">
        <f t="array" ref="Z184">na</f>
        <v>#NAME?</v>
      </c>
    </row>
    <row r="185" spans="1:26" x14ac:dyDescent="0.25">
      <c r="A185">
        <v>184</v>
      </c>
      <c r="B185" s="1">
        <v>44355.953622685185</v>
      </c>
      <c r="C185" s="2">
        <f t="shared" si="2"/>
        <v>915</v>
      </c>
      <c r="D185" s="12">
        <v>108.4</v>
      </c>
      <c r="E185" s="13">
        <v>108.2</v>
      </c>
      <c r="F185" s="13">
        <v>106.6</v>
      </c>
      <c r="G185" s="13">
        <v>104.8</v>
      </c>
      <c r="H185" s="13">
        <v>99.4</v>
      </c>
      <c r="I185" s="13">
        <v>102.7</v>
      </c>
      <c r="J185" s="13">
        <v>102.5</v>
      </c>
      <c r="K185" s="86">
        <v>99.8</v>
      </c>
      <c r="L185" s="90">
        <v>95.4</v>
      </c>
      <c r="M185" s="91">
        <v>94.7</v>
      </c>
      <c r="N185" s="91">
        <v>94.5</v>
      </c>
      <c r="O185" s="91">
        <v>108.6</v>
      </c>
      <c r="P185" s="91">
        <v>93.8</v>
      </c>
      <c r="Q185" s="92">
        <v>93.3</v>
      </c>
      <c r="R185" s="23">
        <v>45.5</v>
      </c>
      <c r="S185" s="24">
        <v>71.5</v>
      </c>
      <c r="T185" s="25">
        <v>60.7</v>
      </c>
      <c r="U185" s="109">
        <v>0.38300000000000001</v>
      </c>
      <c r="V185" s="19">
        <v>24.1</v>
      </c>
      <c r="W185" s="19">
        <v>26.4</v>
      </c>
      <c r="X185" s="19">
        <v>23.9</v>
      </c>
      <c r="Y185" s="20">
        <v>90</v>
      </c>
      <c r="Z185" t="e" cm="1">
        <f t="array" ref="Z185">na</f>
        <v>#NAME?</v>
      </c>
    </row>
    <row r="186" spans="1:26" x14ac:dyDescent="0.25">
      <c r="A186">
        <v>185</v>
      </c>
      <c r="B186" s="1">
        <v>44355.957094907404</v>
      </c>
      <c r="C186" s="2">
        <f t="shared" si="2"/>
        <v>920</v>
      </c>
      <c r="D186" s="12">
        <v>108.4</v>
      </c>
      <c r="E186" s="13">
        <v>108.1</v>
      </c>
      <c r="F186" s="13">
        <v>106.5</v>
      </c>
      <c r="G186" s="13">
        <v>104.7</v>
      </c>
      <c r="H186" s="13">
        <v>99.3</v>
      </c>
      <c r="I186" s="13">
        <v>102.6</v>
      </c>
      <c r="J186" s="13">
        <v>102.4</v>
      </c>
      <c r="K186" s="86">
        <v>99.7</v>
      </c>
      <c r="L186" s="90">
        <v>95.4</v>
      </c>
      <c r="M186" s="91">
        <v>94.7</v>
      </c>
      <c r="N186" s="91">
        <v>94.5</v>
      </c>
      <c r="O186" s="91">
        <v>108.6</v>
      </c>
      <c r="P186" s="91">
        <v>93.5</v>
      </c>
      <c r="Q186" s="92">
        <v>93.4</v>
      </c>
      <c r="R186" s="23">
        <v>45.3</v>
      </c>
      <c r="S186" s="24">
        <v>71.3</v>
      </c>
      <c r="T186" s="25">
        <v>61.2</v>
      </c>
      <c r="U186" s="109">
        <v>0.38300000000000001</v>
      </c>
      <c r="V186" s="19">
        <v>24.1</v>
      </c>
      <c r="W186" s="19">
        <v>26.3</v>
      </c>
      <c r="X186" s="19">
        <v>23.8</v>
      </c>
      <c r="Y186" s="20">
        <v>90</v>
      </c>
      <c r="Z186" t="e" cm="1">
        <f t="array" ref="Z186">na</f>
        <v>#NAME?</v>
      </c>
    </row>
    <row r="187" spans="1:26" x14ac:dyDescent="0.25">
      <c r="A187">
        <v>186</v>
      </c>
      <c r="B187" s="1">
        <v>44355.96056712963</v>
      </c>
      <c r="C187" s="2">
        <f t="shared" si="2"/>
        <v>925</v>
      </c>
      <c r="D187" s="12">
        <v>108.4</v>
      </c>
      <c r="E187" s="13">
        <v>108.1</v>
      </c>
      <c r="F187" s="13">
        <v>106.5</v>
      </c>
      <c r="G187" s="13">
        <v>104.7</v>
      </c>
      <c r="H187" s="13">
        <v>99.3</v>
      </c>
      <c r="I187" s="13">
        <v>102.6</v>
      </c>
      <c r="J187" s="13">
        <v>102.4</v>
      </c>
      <c r="K187" s="86">
        <v>99.7</v>
      </c>
      <c r="L187" s="90">
        <v>95.3</v>
      </c>
      <c r="M187" s="91">
        <v>94.5</v>
      </c>
      <c r="N187" s="91">
        <v>94.5</v>
      </c>
      <c r="O187" s="91">
        <v>108.6</v>
      </c>
      <c r="P187" s="91">
        <v>93.8</v>
      </c>
      <c r="Q187" s="92">
        <v>93.5</v>
      </c>
      <c r="R187" s="23">
        <v>44.5</v>
      </c>
      <c r="S187" s="24">
        <v>71.3</v>
      </c>
      <c r="T187" s="25">
        <v>61</v>
      </c>
      <c r="U187" s="109">
        <v>0.38400000000000001</v>
      </c>
      <c r="V187" s="19">
        <v>24.1</v>
      </c>
      <c r="W187" s="19">
        <v>26.4</v>
      </c>
      <c r="X187" s="19">
        <v>23.9</v>
      </c>
      <c r="Y187" s="20">
        <v>90</v>
      </c>
      <c r="Z187" t="e" cm="1">
        <f t="array" ref="Z187">na</f>
        <v>#NAME?</v>
      </c>
    </row>
    <row r="188" spans="1:26" x14ac:dyDescent="0.25">
      <c r="A188">
        <v>187</v>
      </c>
      <c r="B188" s="1">
        <v>44355.964039351849</v>
      </c>
      <c r="C188" s="2">
        <f t="shared" si="2"/>
        <v>930</v>
      </c>
      <c r="D188" s="12">
        <v>108.4</v>
      </c>
      <c r="E188" s="13">
        <v>108.1</v>
      </c>
      <c r="F188" s="13">
        <v>106.5</v>
      </c>
      <c r="G188" s="13">
        <v>104.7</v>
      </c>
      <c r="H188" s="13">
        <v>99.3</v>
      </c>
      <c r="I188" s="13">
        <v>102.6</v>
      </c>
      <c r="J188" s="13">
        <v>102.4</v>
      </c>
      <c r="K188" s="86">
        <v>99.7</v>
      </c>
      <c r="L188" s="90">
        <v>95.5</v>
      </c>
      <c r="M188" s="91">
        <v>94.4</v>
      </c>
      <c r="N188" s="91">
        <v>94.4</v>
      </c>
      <c r="O188" s="91">
        <v>108.6</v>
      </c>
      <c r="P188" s="91">
        <v>93.8</v>
      </c>
      <c r="Q188" s="92">
        <v>93.5</v>
      </c>
      <c r="R188" s="23">
        <v>44.8</v>
      </c>
      <c r="S188" s="24">
        <v>71.5</v>
      </c>
      <c r="T188" s="25">
        <v>60.5</v>
      </c>
      <c r="U188" s="109">
        <v>0.38300000000000001</v>
      </c>
      <c r="V188" s="19">
        <v>24.1</v>
      </c>
      <c r="W188" s="19">
        <v>26.3</v>
      </c>
      <c r="X188" s="19">
        <v>23.9</v>
      </c>
      <c r="Y188" s="20">
        <v>90</v>
      </c>
      <c r="Z188" t="e" cm="1">
        <f t="array" ref="Z188">na</f>
        <v>#NAME?</v>
      </c>
    </row>
    <row r="189" spans="1:26" x14ac:dyDescent="0.25">
      <c r="A189">
        <v>188</v>
      </c>
      <c r="B189" s="1">
        <v>44355.967511574076</v>
      </c>
      <c r="C189" s="2">
        <f t="shared" si="2"/>
        <v>935</v>
      </c>
      <c r="D189" s="12">
        <v>108.5</v>
      </c>
      <c r="E189" s="13">
        <v>108.2</v>
      </c>
      <c r="F189" s="13">
        <v>106.6</v>
      </c>
      <c r="G189" s="13">
        <v>104.7</v>
      </c>
      <c r="H189" s="13">
        <v>99.3</v>
      </c>
      <c r="I189" s="13">
        <v>102.7</v>
      </c>
      <c r="J189" s="13">
        <v>102.4</v>
      </c>
      <c r="K189" s="86">
        <v>99.7</v>
      </c>
      <c r="L189" s="90">
        <v>95.3</v>
      </c>
      <c r="M189" s="91">
        <v>94.6</v>
      </c>
      <c r="N189" s="91">
        <v>94.5</v>
      </c>
      <c r="O189" s="91">
        <v>108.6</v>
      </c>
      <c r="P189" s="91">
        <v>93.6</v>
      </c>
      <c r="Q189" s="92">
        <v>93.5</v>
      </c>
      <c r="R189" s="23">
        <v>45.5</v>
      </c>
      <c r="S189" s="24">
        <v>71.400000000000006</v>
      </c>
      <c r="T189" s="25">
        <v>60.4</v>
      </c>
      <c r="U189" s="109">
        <v>0.38300000000000001</v>
      </c>
      <c r="V189" s="19">
        <v>24.1</v>
      </c>
      <c r="W189" s="19">
        <v>26.4</v>
      </c>
      <c r="X189" s="19">
        <v>23.9</v>
      </c>
      <c r="Y189" s="20">
        <v>90</v>
      </c>
      <c r="Z189" t="e" cm="1">
        <f t="array" ref="Z189">na</f>
        <v>#NAME?</v>
      </c>
    </row>
    <row r="190" spans="1:26" x14ac:dyDescent="0.25">
      <c r="A190">
        <v>189</v>
      </c>
      <c r="B190" s="1">
        <v>44355.970983796295</v>
      </c>
      <c r="C190" s="2">
        <f t="shared" si="2"/>
        <v>940</v>
      </c>
      <c r="D190" s="12">
        <v>108.4</v>
      </c>
      <c r="E190" s="13">
        <v>108.1</v>
      </c>
      <c r="F190" s="13">
        <v>106.5</v>
      </c>
      <c r="G190" s="13">
        <v>104.7</v>
      </c>
      <c r="H190" s="13">
        <v>99.3</v>
      </c>
      <c r="I190" s="13">
        <v>102.6</v>
      </c>
      <c r="J190" s="13">
        <v>102.4</v>
      </c>
      <c r="K190" s="86">
        <v>99.7</v>
      </c>
      <c r="L190" s="90">
        <v>95.2</v>
      </c>
      <c r="M190" s="91">
        <v>94.7</v>
      </c>
      <c r="N190" s="91">
        <v>94.4</v>
      </c>
      <c r="O190" s="91">
        <v>108.7</v>
      </c>
      <c r="P190" s="91">
        <v>93.8</v>
      </c>
      <c r="Q190" s="92">
        <v>93.5</v>
      </c>
      <c r="R190" s="23">
        <v>44.3</v>
      </c>
      <c r="S190" s="24">
        <v>71.3</v>
      </c>
      <c r="T190" s="25">
        <v>61.2</v>
      </c>
      <c r="U190" s="109">
        <v>0.38300000000000001</v>
      </c>
      <c r="V190" s="19">
        <v>24</v>
      </c>
      <c r="W190" s="19">
        <v>26.3</v>
      </c>
      <c r="X190" s="19">
        <v>23.8</v>
      </c>
      <c r="Y190" s="20">
        <v>89.9</v>
      </c>
      <c r="Z190" t="e" cm="1">
        <f t="array" ref="Z190">na</f>
        <v>#NAME?</v>
      </c>
    </row>
    <row r="191" spans="1:26" x14ac:dyDescent="0.25">
      <c r="A191">
        <v>190</v>
      </c>
      <c r="B191" s="1">
        <v>44355.974456018521</v>
      </c>
      <c r="C191" s="2">
        <f t="shared" si="2"/>
        <v>945</v>
      </c>
      <c r="D191" s="12">
        <v>108.4</v>
      </c>
      <c r="E191" s="13">
        <v>108.1</v>
      </c>
      <c r="F191" s="13">
        <v>106.5</v>
      </c>
      <c r="G191" s="13">
        <v>104.7</v>
      </c>
      <c r="H191" s="13">
        <v>99.3</v>
      </c>
      <c r="I191" s="13">
        <v>102.6</v>
      </c>
      <c r="J191" s="13">
        <v>102.4</v>
      </c>
      <c r="K191" s="86">
        <v>99.7</v>
      </c>
      <c r="L191" s="90">
        <v>95.2</v>
      </c>
      <c r="M191" s="91">
        <v>94.7</v>
      </c>
      <c r="N191" s="91">
        <v>94.5</v>
      </c>
      <c r="O191" s="91">
        <v>108.7</v>
      </c>
      <c r="P191" s="91">
        <v>93.5</v>
      </c>
      <c r="Q191" s="92">
        <v>93.5</v>
      </c>
      <c r="R191" s="23">
        <v>45</v>
      </c>
      <c r="S191" s="24">
        <v>71.099999999999994</v>
      </c>
      <c r="T191" s="25">
        <v>61.5</v>
      </c>
      <c r="U191" s="109">
        <v>0.38300000000000001</v>
      </c>
      <c r="V191" s="19">
        <v>24</v>
      </c>
      <c r="W191" s="19">
        <v>26.3</v>
      </c>
      <c r="X191" s="19">
        <v>23.8</v>
      </c>
      <c r="Y191" s="20">
        <v>89.9</v>
      </c>
      <c r="Z191" t="e" cm="1">
        <f t="array" ref="Z191">na</f>
        <v>#NAME?</v>
      </c>
    </row>
    <row r="192" spans="1:26" x14ac:dyDescent="0.25">
      <c r="A192">
        <v>191</v>
      </c>
      <c r="B192" s="1">
        <v>44355.97792824074</v>
      </c>
      <c r="C192" s="2">
        <f t="shared" si="2"/>
        <v>950</v>
      </c>
      <c r="D192" s="12">
        <v>108.3</v>
      </c>
      <c r="E192" s="13">
        <v>108</v>
      </c>
      <c r="F192" s="13">
        <v>106.5</v>
      </c>
      <c r="G192" s="13">
        <v>104.6</v>
      </c>
      <c r="H192" s="13">
        <v>99.3</v>
      </c>
      <c r="I192" s="13">
        <v>102.5</v>
      </c>
      <c r="J192" s="13">
        <v>102.3</v>
      </c>
      <c r="K192" s="86">
        <v>99.6</v>
      </c>
      <c r="L192" s="90">
        <v>94.8</v>
      </c>
      <c r="M192" s="91">
        <v>94.5</v>
      </c>
      <c r="N192" s="91">
        <v>94.4</v>
      </c>
      <c r="O192" s="91">
        <v>108.8</v>
      </c>
      <c r="P192" s="91">
        <v>93.9</v>
      </c>
      <c r="Q192" s="92">
        <v>93.5</v>
      </c>
      <c r="R192" s="23">
        <v>44.5</v>
      </c>
      <c r="S192" s="24">
        <v>71.5</v>
      </c>
      <c r="T192" s="25">
        <v>61.1</v>
      </c>
      <c r="U192" s="109">
        <v>0.379</v>
      </c>
      <c r="V192" s="19">
        <v>24.1</v>
      </c>
      <c r="W192" s="19">
        <v>26.3</v>
      </c>
      <c r="X192" s="19">
        <v>23.9</v>
      </c>
      <c r="Y192" s="20">
        <v>90</v>
      </c>
      <c r="Z192" t="e" cm="1">
        <f t="array" ref="Z192">na</f>
        <v>#NAME?</v>
      </c>
    </row>
    <row r="193" spans="1:26" x14ac:dyDescent="0.25">
      <c r="A193">
        <v>192</v>
      </c>
      <c r="B193" s="1">
        <v>44355.981400462966</v>
      </c>
      <c r="C193" s="2">
        <f t="shared" si="2"/>
        <v>955</v>
      </c>
      <c r="D193" s="12">
        <v>108.3</v>
      </c>
      <c r="E193" s="13">
        <v>108</v>
      </c>
      <c r="F193" s="13">
        <v>106.4</v>
      </c>
      <c r="G193" s="13">
        <v>104.6</v>
      </c>
      <c r="H193" s="13">
        <v>99.2</v>
      </c>
      <c r="I193" s="13">
        <v>102.5</v>
      </c>
      <c r="J193" s="13">
        <v>102.3</v>
      </c>
      <c r="K193" s="86">
        <v>99.6</v>
      </c>
      <c r="L193" s="90">
        <v>95.3</v>
      </c>
      <c r="M193" s="91">
        <v>94.5</v>
      </c>
      <c r="N193" s="91">
        <v>94.4</v>
      </c>
      <c r="O193" s="91">
        <v>108.7</v>
      </c>
      <c r="P193" s="91">
        <v>93.3</v>
      </c>
      <c r="Q193" s="92">
        <v>93.3</v>
      </c>
      <c r="R193" s="23">
        <v>44.5</v>
      </c>
      <c r="S193" s="24">
        <v>71.5</v>
      </c>
      <c r="T193" s="25">
        <v>60.3</v>
      </c>
      <c r="U193" s="109">
        <v>0.379</v>
      </c>
      <c r="V193" s="19">
        <v>24</v>
      </c>
      <c r="W193" s="19">
        <v>26.3</v>
      </c>
      <c r="X193" s="19">
        <v>23.8</v>
      </c>
      <c r="Y193" s="20">
        <v>89.9</v>
      </c>
      <c r="Z193" t="e" cm="1">
        <f t="array" ref="Z193">na</f>
        <v>#NAME?</v>
      </c>
    </row>
    <row r="194" spans="1:26" x14ac:dyDescent="0.25">
      <c r="A194">
        <v>193</v>
      </c>
      <c r="B194" s="1">
        <v>44355.984872685185</v>
      </c>
      <c r="C194" s="2">
        <f t="shared" si="2"/>
        <v>960</v>
      </c>
      <c r="D194" s="12">
        <v>108.3</v>
      </c>
      <c r="E194" s="13">
        <v>108</v>
      </c>
      <c r="F194" s="13">
        <v>106.4</v>
      </c>
      <c r="G194" s="13">
        <v>104.6</v>
      </c>
      <c r="H194" s="13">
        <v>99.3</v>
      </c>
      <c r="I194" s="13">
        <v>102.5</v>
      </c>
      <c r="J194" s="13">
        <v>102.3</v>
      </c>
      <c r="K194" s="86">
        <v>99.6</v>
      </c>
      <c r="L194" s="90">
        <v>95</v>
      </c>
      <c r="M194" s="91">
        <v>94.7</v>
      </c>
      <c r="N194" s="91">
        <v>94.3</v>
      </c>
      <c r="O194" s="91">
        <v>108.7</v>
      </c>
      <c r="P194" s="91">
        <v>93</v>
      </c>
      <c r="Q194" s="92">
        <v>93.2</v>
      </c>
      <c r="R194" s="23">
        <v>44.3</v>
      </c>
      <c r="S194" s="24">
        <v>71.400000000000006</v>
      </c>
      <c r="T194" s="25">
        <v>60.4</v>
      </c>
      <c r="U194" s="109">
        <v>0.38</v>
      </c>
      <c r="V194" s="19">
        <v>24.1</v>
      </c>
      <c r="W194" s="19">
        <v>26.3</v>
      </c>
      <c r="X194" s="19">
        <v>23.9</v>
      </c>
      <c r="Y194" s="20">
        <v>90</v>
      </c>
      <c r="Z194" t="e" cm="1">
        <f t="array" ref="Z194">na</f>
        <v>#NAME?</v>
      </c>
    </row>
    <row r="195" spans="1:26" x14ac:dyDescent="0.25">
      <c r="A195">
        <v>194</v>
      </c>
      <c r="B195" s="1">
        <v>44355.988344907404</v>
      </c>
      <c r="C195" s="2">
        <f t="shared" si="2"/>
        <v>965</v>
      </c>
      <c r="D195" s="12">
        <v>108.2</v>
      </c>
      <c r="E195" s="13">
        <v>107.9</v>
      </c>
      <c r="F195" s="13">
        <v>106.3</v>
      </c>
      <c r="G195" s="13">
        <v>104.5</v>
      </c>
      <c r="H195" s="13">
        <v>99.1</v>
      </c>
      <c r="I195" s="13">
        <v>102.4</v>
      </c>
      <c r="J195" s="13">
        <v>102.2</v>
      </c>
      <c r="K195" s="86">
        <v>99.6</v>
      </c>
      <c r="L195" s="90">
        <v>95</v>
      </c>
      <c r="M195" s="91">
        <v>94.4</v>
      </c>
      <c r="N195" s="91">
        <v>94.4</v>
      </c>
      <c r="O195" s="91">
        <v>108.8</v>
      </c>
      <c r="P195" s="91">
        <v>92.6</v>
      </c>
      <c r="Q195" s="92">
        <v>92.9</v>
      </c>
      <c r="R195" s="23">
        <v>44.5</v>
      </c>
      <c r="S195" s="24">
        <v>71.599999999999994</v>
      </c>
      <c r="T195" s="25">
        <v>60.4</v>
      </c>
      <c r="U195" s="109">
        <v>0.38</v>
      </c>
      <c r="V195" s="19">
        <v>24</v>
      </c>
      <c r="W195" s="19">
        <v>26.3</v>
      </c>
      <c r="X195" s="19">
        <v>23.8</v>
      </c>
      <c r="Y195" s="20">
        <v>89.9</v>
      </c>
      <c r="Z195" t="e" cm="1">
        <f t="array" ref="Z195">na</f>
        <v>#NAME?</v>
      </c>
    </row>
    <row r="196" spans="1:26" x14ac:dyDescent="0.25">
      <c r="A196">
        <v>195</v>
      </c>
      <c r="B196" s="1">
        <v>44355.99181712963</v>
      </c>
      <c r="C196" s="2">
        <f t="shared" ref="C196:C259" si="3">C195+5</f>
        <v>970</v>
      </c>
      <c r="D196" s="12">
        <v>108.2</v>
      </c>
      <c r="E196" s="13">
        <v>107.9</v>
      </c>
      <c r="F196" s="13">
        <v>106.3</v>
      </c>
      <c r="G196" s="13">
        <v>104.5</v>
      </c>
      <c r="H196" s="13">
        <v>99.1</v>
      </c>
      <c r="I196" s="13">
        <v>102.4</v>
      </c>
      <c r="J196" s="13">
        <v>102.2</v>
      </c>
      <c r="K196" s="86">
        <v>99.6</v>
      </c>
      <c r="L196" s="90">
        <v>95.5</v>
      </c>
      <c r="M196" s="91">
        <v>94.7</v>
      </c>
      <c r="N196" s="91">
        <v>94.3</v>
      </c>
      <c r="O196" s="91">
        <v>108.6</v>
      </c>
      <c r="P196" s="91">
        <v>93</v>
      </c>
      <c r="Q196" s="92">
        <v>92.9</v>
      </c>
      <c r="R196" s="23">
        <v>44.3</v>
      </c>
      <c r="S196" s="24">
        <v>71.5</v>
      </c>
      <c r="T196" s="25">
        <v>60.6</v>
      </c>
      <c r="U196" s="109">
        <v>0.38</v>
      </c>
      <c r="V196" s="19">
        <v>24.1</v>
      </c>
      <c r="W196" s="19">
        <v>26.3</v>
      </c>
      <c r="X196" s="19">
        <v>23.8</v>
      </c>
      <c r="Y196" s="20">
        <v>89.9</v>
      </c>
      <c r="Z196" t="e" cm="1">
        <f t="array" ref="Z196">na</f>
        <v>#NAME?</v>
      </c>
    </row>
    <row r="197" spans="1:26" x14ac:dyDescent="0.25">
      <c r="A197">
        <v>196</v>
      </c>
      <c r="B197" s="1">
        <v>44355.995289351849</v>
      </c>
      <c r="C197" s="2">
        <f t="shared" si="3"/>
        <v>975</v>
      </c>
      <c r="D197" s="12">
        <v>108.1</v>
      </c>
      <c r="E197" s="13">
        <v>107.8</v>
      </c>
      <c r="F197" s="13">
        <v>106.3</v>
      </c>
      <c r="G197" s="13">
        <v>104.4</v>
      </c>
      <c r="H197" s="13">
        <v>99.1</v>
      </c>
      <c r="I197" s="13">
        <v>102.3</v>
      </c>
      <c r="J197" s="13">
        <v>102.1</v>
      </c>
      <c r="K197" s="86">
        <v>99.5</v>
      </c>
      <c r="L197" s="90">
        <v>95</v>
      </c>
      <c r="M197" s="91">
        <v>94.5</v>
      </c>
      <c r="N197" s="91">
        <v>94.4</v>
      </c>
      <c r="O197" s="91">
        <v>108.5</v>
      </c>
      <c r="P197" s="91">
        <v>92.9</v>
      </c>
      <c r="Q197" s="92">
        <v>92.9</v>
      </c>
      <c r="R197" s="23">
        <v>44.1</v>
      </c>
      <c r="S197" s="24">
        <v>71.5</v>
      </c>
      <c r="T197" s="25">
        <v>60.7</v>
      </c>
      <c r="U197" s="109">
        <v>0.38</v>
      </c>
      <c r="V197" s="19">
        <v>24.1</v>
      </c>
      <c r="W197" s="19">
        <v>26.3</v>
      </c>
      <c r="X197" s="19">
        <v>23.8</v>
      </c>
      <c r="Y197" s="20">
        <v>89.9</v>
      </c>
      <c r="Z197" t="e" cm="1">
        <f t="array" ref="Z197">na</f>
        <v>#NAME?</v>
      </c>
    </row>
    <row r="198" spans="1:26" x14ac:dyDescent="0.25">
      <c r="A198">
        <v>197</v>
      </c>
      <c r="B198" s="1">
        <v>44355.998761574076</v>
      </c>
      <c r="C198" s="2">
        <f t="shared" si="3"/>
        <v>980</v>
      </c>
      <c r="D198" s="12">
        <v>108</v>
      </c>
      <c r="E198" s="13">
        <v>107.7</v>
      </c>
      <c r="F198" s="13">
        <v>106.2</v>
      </c>
      <c r="G198" s="13">
        <v>104.4</v>
      </c>
      <c r="H198" s="13">
        <v>99</v>
      </c>
      <c r="I198" s="13">
        <v>102.3</v>
      </c>
      <c r="J198" s="13">
        <v>102.1</v>
      </c>
      <c r="K198" s="86">
        <v>99.4</v>
      </c>
      <c r="L198" s="90">
        <v>95.2</v>
      </c>
      <c r="M198" s="91">
        <v>94.4</v>
      </c>
      <c r="N198" s="91">
        <v>94.4</v>
      </c>
      <c r="O198" s="91">
        <v>108.5</v>
      </c>
      <c r="P198" s="91">
        <v>92.7</v>
      </c>
      <c r="Q198" s="92">
        <v>92.8</v>
      </c>
      <c r="R198" s="23">
        <v>44.8</v>
      </c>
      <c r="S198" s="24">
        <v>71.5</v>
      </c>
      <c r="T198" s="25">
        <v>60.5</v>
      </c>
      <c r="U198" s="109">
        <v>0.38100000000000001</v>
      </c>
      <c r="V198" s="19">
        <v>24.1</v>
      </c>
      <c r="W198" s="19">
        <v>26.3</v>
      </c>
      <c r="X198" s="19">
        <v>23.8</v>
      </c>
      <c r="Y198" s="20">
        <v>89.9</v>
      </c>
      <c r="Z198" t="e" cm="1">
        <f t="array" ref="Z198">na</f>
        <v>#NAME?</v>
      </c>
    </row>
    <row r="199" spans="1:26" x14ac:dyDescent="0.25">
      <c r="A199">
        <v>198</v>
      </c>
      <c r="B199" s="1">
        <v>44356.002233796295</v>
      </c>
      <c r="C199" s="2">
        <f t="shared" si="3"/>
        <v>985</v>
      </c>
      <c r="D199" s="12">
        <v>108</v>
      </c>
      <c r="E199" s="13">
        <v>107.7</v>
      </c>
      <c r="F199" s="13">
        <v>106.2</v>
      </c>
      <c r="G199" s="13">
        <v>104.4</v>
      </c>
      <c r="H199" s="13">
        <v>99.1</v>
      </c>
      <c r="I199" s="13">
        <v>102.3</v>
      </c>
      <c r="J199" s="13">
        <v>102.1</v>
      </c>
      <c r="K199" s="86">
        <v>99.5</v>
      </c>
      <c r="L199" s="90">
        <v>95.1</v>
      </c>
      <c r="M199" s="91">
        <v>94.5</v>
      </c>
      <c r="N199" s="91">
        <v>94.4</v>
      </c>
      <c r="O199" s="91">
        <v>108.2</v>
      </c>
      <c r="P199" s="91">
        <v>93.3</v>
      </c>
      <c r="Q199" s="92">
        <v>92.8</v>
      </c>
      <c r="R199" s="23">
        <v>43.5</v>
      </c>
      <c r="S199" s="24">
        <v>71.3</v>
      </c>
      <c r="T199" s="25">
        <v>60.9</v>
      </c>
      <c r="U199" s="109">
        <v>0.379</v>
      </c>
      <c r="V199" s="19">
        <v>24.1</v>
      </c>
      <c r="W199" s="19">
        <v>26.3</v>
      </c>
      <c r="X199" s="19">
        <v>23.8</v>
      </c>
      <c r="Y199" s="20">
        <v>89.9</v>
      </c>
      <c r="Z199" t="e" cm="1">
        <f t="array" ref="Z199">na</f>
        <v>#NAME?</v>
      </c>
    </row>
    <row r="200" spans="1:26" x14ac:dyDescent="0.25">
      <c r="A200">
        <v>199</v>
      </c>
      <c r="B200" s="1">
        <v>44356.005706018521</v>
      </c>
      <c r="C200" s="2">
        <f t="shared" si="3"/>
        <v>990</v>
      </c>
      <c r="D200" s="12">
        <v>108</v>
      </c>
      <c r="E200" s="13">
        <v>107.7</v>
      </c>
      <c r="F200" s="13">
        <v>106.2</v>
      </c>
      <c r="G200" s="13">
        <v>104.4</v>
      </c>
      <c r="H200" s="13">
        <v>99</v>
      </c>
      <c r="I200" s="13">
        <v>102.3</v>
      </c>
      <c r="J200" s="13">
        <v>102.1</v>
      </c>
      <c r="K200" s="86">
        <v>99.5</v>
      </c>
      <c r="L200" s="90">
        <v>95</v>
      </c>
      <c r="M200" s="91">
        <v>94.4</v>
      </c>
      <c r="N200" s="91">
        <v>94.3</v>
      </c>
      <c r="O200" s="91">
        <v>108.6</v>
      </c>
      <c r="P200" s="91">
        <v>93.3</v>
      </c>
      <c r="Q200" s="92">
        <v>92.7</v>
      </c>
      <c r="R200" s="23">
        <v>44.1</v>
      </c>
      <c r="S200" s="24">
        <v>71.599999999999994</v>
      </c>
      <c r="T200" s="25">
        <v>60.5</v>
      </c>
      <c r="U200" s="109">
        <v>0.38</v>
      </c>
      <c r="V200" s="19">
        <v>24.1</v>
      </c>
      <c r="W200" s="19">
        <v>26.3</v>
      </c>
      <c r="X200" s="19">
        <v>23.8</v>
      </c>
      <c r="Y200" s="20">
        <v>89.9</v>
      </c>
      <c r="Z200" t="e" cm="1">
        <f t="array" ref="Z200">na</f>
        <v>#NAME?</v>
      </c>
    </row>
    <row r="201" spans="1:26" x14ac:dyDescent="0.25">
      <c r="A201">
        <v>200</v>
      </c>
      <c r="B201" s="1">
        <v>44356.00917824074</v>
      </c>
      <c r="C201" s="2">
        <f t="shared" si="3"/>
        <v>995</v>
      </c>
      <c r="D201" s="12">
        <v>108</v>
      </c>
      <c r="E201" s="13">
        <v>107.7</v>
      </c>
      <c r="F201" s="13">
        <v>106.1</v>
      </c>
      <c r="G201" s="13">
        <v>104.3</v>
      </c>
      <c r="H201" s="13">
        <v>99</v>
      </c>
      <c r="I201" s="13">
        <v>102.2</v>
      </c>
      <c r="J201" s="13">
        <v>102.1</v>
      </c>
      <c r="K201" s="86">
        <v>99.5</v>
      </c>
      <c r="L201" s="90">
        <v>95.2</v>
      </c>
      <c r="M201" s="91">
        <v>94.6</v>
      </c>
      <c r="N201" s="91">
        <v>94.3</v>
      </c>
      <c r="O201" s="91">
        <v>108</v>
      </c>
      <c r="P201" s="91">
        <v>93</v>
      </c>
      <c r="Q201" s="92">
        <v>92.6</v>
      </c>
      <c r="R201" s="23">
        <v>43.6</v>
      </c>
      <c r="S201" s="24">
        <v>71.3</v>
      </c>
      <c r="T201" s="25">
        <v>60.6</v>
      </c>
      <c r="U201" s="109">
        <v>0.38</v>
      </c>
      <c r="V201" s="19">
        <v>24.1</v>
      </c>
      <c r="W201" s="19">
        <v>26.2</v>
      </c>
      <c r="X201" s="19">
        <v>23.8</v>
      </c>
      <c r="Y201" s="20">
        <v>89.9</v>
      </c>
      <c r="Z201" t="e" cm="1">
        <f t="array" ref="Z201">na</f>
        <v>#NAME?</v>
      </c>
    </row>
    <row r="202" spans="1:26" x14ac:dyDescent="0.25">
      <c r="A202">
        <v>201</v>
      </c>
      <c r="B202" s="1">
        <v>44356.012650462966</v>
      </c>
      <c r="C202" s="2">
        <f t="shared" si="3"/>
        <v>1000</v>
      </c>
      <c r="D202" s="12">
        <v>108</v>
      </c>
      <c r="E202" s="13">
        <v>107.7</v>
      </c>
      <c r="F202" s="13">
        <v>106.1</v>
      </c>
      <c r="G202" s="13">
        <v>104.3</v>
      </c>
      <c r="H202" s="13">
        <v>99</v>
      </c>
      <c r="I202" s="13">
        <v>102.2</v>
      </c>
      <c r="J202" s="13">
        <v>102.1</v>
      </c>
      <c r="K202" s="86">
        <v>99.5</v>
      </c>
      <c r="L202" s="90">
        <v>95.1</v>
      </c>
      <c r="M202" s="91">
        <v>94.5</v>
      </c>
      <c r="N202" s="91">
        <v>94.3</v>
      </c>
      <c r="O202" s="91">
        <v>108.3</v>
      </c>
      <c r="P202" s="91">
        <v>93.3</v>
      </c>
      <c r="Q202" s="92">
        <v>92.7</v>
      </c>
      <c r="R202" s="23">
        <v>43.6</v>
      </c>
      <c r="S202" s="24">
        <v>71.599999999999994</v>
      </c>
      <c r="T202" s="25">
        <v>60.6</v>
      </c>
      <c r="U202" s="109">
        <v>0.38100000000000001</v>
      </c>
      <c r="V202" s="19">
        <v>24.1</v>
      </c>
      <c r="W202" s="19">
        <v>26.3</v>
      </c>
      <c r="X202" s="19">
        <v>23.8</v>
      </c>
      <c r="Y202" s="20">
        <v>89.9</v>
      </c>
      <c r="Z202" t="e" cm="1">
        <f t="array" ref="Z202">na</f>
        <v>#NAME?</v>
      </c>
    </row>
    <row r="203" spans="1:26" x14ac:dyDescent="0.25">
      <c r="A203">
        <v>202</v>
      </c>
      <c r="B203" s="1">
        <v>44356.016122685185</v>
      </c>
      <c r="C203" s="2">
        <f t="shared" si="3"/>
        <v>1005</v>
      </c>
      <c r="D203" s="12">
        <v>107.9</v>
      </c>
      <c r="E203" s="13">
        <v>107.6</v>
      </c>
      <c r="F203" s="13">
        <v>106.1</v>
      </c>
      <c r="G203" s="13">
        <v>104.3</v>
      </c>
      <c r="H203" s="13">
        <v>99</v>
      </c>
      <c r="I203" s="13">
        <v>102.2</v>
      </c>
      <c r="J203" s="13">
        <v>102.1</v>
      </c>
      <c r="K203" s="86">
        <v>99.4</v>
      </c>
      <c r="L203" s="90">
        <v>95</v>
      </c>
      <c r="M203" s="91">
        <v>94.4</v>
      </c>
      <c r="N203" s="91">
        <v>94.2</v>
      </c>
      <c r="O203" s="91">
        <v>108.5</v>
      </c>
      <c r="P203" s="91">
        <v>93</v>
      </c>
      <c r="Q203" s="92">
        <v>92.6</v>
      </c>
      <c r="R203" s="23">
        <v>44.7</v>
      </c>
      <c r="S203" s="24">
        <v>71.5</v>
      </c>
      <c r="T203" s="25">
        <v>60.6</v>
      </c>
      <c r="U203" s="109">
        <v>0.38</v>
      </c>
      <c r="V203" s="19">
        <v>24.1</v>
      </c>
      <c r="W203" s="19">
        <v>26.3</v>
      </c>
      <c r="X203" s="19">
        <v>23.8</v>
      </c>
      <c r="Y203" s="20">
        <v>89.9</v>
      </c>
      <c r="Z203" t="e" cm="1">
        <f t="array" ref="Z203">na</f>
        <v>#NAME?</v>
      </c>
    </row>
    <row r="204" spans="1:26" x14ac:dyDescent="0.25">
      <c r="A204">
        <v>203</v>
      </c>
      <c r="B204" s="1">
        <v>44356.019594907404</v>
      </c>
      <c r="C204" s="2">
        <f t="shared" si="3"/>
        <v>1010</v>
      </c>
      <c r="D204" s="12">
        <v>107.9</v>
      </c>
      <c r="E204" s="13">
        <v>107.6</v>
      </c>
      <c r="F204" s="13">
        <v>106.1</v>
      </c>
      <c r="G204" s="13">
        <v>104.2</v>
      </c>
      <c r="H204" s="13">
        <v>98.9</v>
      </c>
      <c r="I204" s="13">
        <v>102.2</v>
      </c>
      <c r="J204" s="13">
        <v>102</v>
      </c>
      <c r="K204" s="86">
        <v>99.4</v>
      </c>
      <c r="L204" s="90">
        <v>95.2</v>
      </c>
      <c r="M204" s="91">
        <v>94.5</v>
      </c>
      <c r="N204" s="91">
        <v>94.2</v>
      </c>
      <c r="O204" s="91">
        <v>108.2</v>
      </c>
      <c r="P204" s="91">
        <v>92.7</v>
      </c>
      <c r="Q204" s="92">
        <v>92.5</v>
      </c>
      <c r="R204" s="23">
        <v>43.8</v>
      </c>
      <c r="S204" s="24">
        <v>71.5</v>
      </c>
      <c r="T204" s="25">
        <v>60.8</v>
      </c>
      <c r="U204" s="109">
        <v>0.38</v>
      </c>
      <c r="V204" s="19">
        <v>24</v>
      </c>
      <c r="W204" s="19">
        <v>26.2</v>
      </c>
      <c r="X204" s="19">
        <v>23.7</v>
      </c>
      <c r="Y204" s="20">
        <v>89.8</v>
      </c>
      <c r="Z204" t="e" cm="1">
        <f t="array" ref="Z204">na</f>
        <v>#NAME?</v>
      </c>
    </row>
    <row r="205" spans="1:26" x14ac:dyDescent="0.25">
      <c r="A205">
        <v>204</v>
      </c>
      <c r="B205" s="1">
        <v>44356.02306712963</v>
      </c>
      <c r="C205" s="2">
        <f t="shared" si="3"/>
        <v>1015</v>
      </c>
      <c r="D205" s="12">
        <v>107.9</v>
      </c>
      <c r="E205" s="13">
        <v>107.6</v>
      </c>
      <c r="F205" s="13">
        <v>106.1</v>
      </c>
      <c r="G205" s="13">
        <v>104.3</v>
      </c>
      <c r="H205" s="13">
        <v>99</v>
      </c>
      <c r="I205" s="13">
        <v>102.2</v>
      </c>
      <c r="J205" s="13">
        <v>102</v>
      </c>
      <c r="K205" s="86">
        <v>99.4</v>
      </c>
      <c r="L205" s="90">
        <v>95.1</v>
      </c>
      <c r="M205" s="91">
        <v>94.4</v>
      </c>
      <c r="N205" s="91">
        <v>94.3</v>
      </c>
      <c r="O205" s="91">
        <v>108.4</v>
      </c>
      <c r="P205" s="91">
        <v>92.6</v>
      </c>
      <c r="Q205" s="92">
        <v>92.6</v>
      </c>
      <c r="R205" s="23">
        <v>43.8</v>
      </c>
      <c r="S205" s="24">
        <v>71.599999999999994</v>
      </c>
      <c r="T205" s="25">
        <v>60.4</v>
      </c>
      <c r="U205" s="109">
        <v>0.38</v>
      </c>
      <c r="V205" s="19">
        <v>24.1</v>
      </c>
      <c r="W205" s="19">
        <v>26.2</v>
      </c>
      <c r="X205" s="19">
        <v>23.8</v>
      </c>
      <c r="Y205" s="20">
        <v>89.8</v>
      </c>
      <c r="Z205" t="e" cm="1">
        <f t="array" ref="Z205">na</f>
        <v>#NAME?</v>
      </c>
    </row>
    <row r="206" spans="1:26" x14ac:dyDescent="0.25">
      <c r="A206">
        <v>205</v>
      </c>
      <c r="B206" s="1">
        <v>44356.026539351849</v>
      </c>
      <c r="C206" s="2">
        <f t="shared" si="3"/>
        <v>1020</v>
      </c>
      <c r="D206" s="12">
        <v>107.9</v>
      </c>
      <c r="E206" s="13">
        <v>107.6</v>
      </c>
      <c r="F206" s="13">
        <v>106.1</v>
      </c>
      <c r="G206" s="13">
        <v>104.2</v>
      </c>
      <c r="H206" s="13">
        <v>98.9</v>
      </c>
      <c r="I206" s="13">
        <v>102.2</v>
      </c>
      <c r="J206" s="13">
        <v>102</v>
      </c>
      <c r="K206" s="86">
        <v>99.4</v>
      </c>
      <c r="L206" s="90">
        <v>95.1</v>
      </c>
      <c r="M206" s="91">
        <v>94.5</v>
      </c>
      <c r="N206" s="91">
        <v>94.2</v>
      </c>
      <c r="O206" s="91">
        <v>108</v>
      </c>
      <c r="P206" s="91">
        <v>93</v>
      </c>
      <c r="Q206" s="92">
        <v>92.5</v>
      </c>
      <c r="R206" s="23">
        <v>43.9</v>
      </c>
      <c r="S206" s="24">
        <v>71.5</v>
      </c>
      <c r="T206" s="25">
        <v>60.7</v>
      </c>
      <c r="U206" s="109">
        <v>0.38</v>
      </c>
      <c r="V206" s="19">
        <v>24.1</v>
      </c>
      <c r="W206" s="19">
        <v>26.3</v>
      </c>
      <c r="X206" s="19">
        <v>23.8</v>
      </c>
      <c r="Y206" s="20">
        <v>89.9</v>
      </c>
      <c r="Z206" t="e" cm="1">
        <f t="array" ref="Z206">na</f>
        <v>#NAME?</v>
      </c>
    </row>
    <row r="207" spans="1:26" x14ac:dyDescent="0.25">
      <c r="A207">
        <v>206</v>
      </c>
      <c r="B207" s="1">
        <v>44356.030011574076</v>
      </c>
      <c r="C207" s="2">
        <f t="shared" si="3"/>
        <v>1025</v>
      </c>
      <c r="D207" s="12">
        <v>108</v>
      </c>
      <c r="E207" s="13">
        <v>107.7</v>
      </c>
      <c r="F207" s="13">
        <v>106.1</v>
      </c>
      <c r="G207" s="13">
        <v>104.3</v>
      </c>
      <c r="H207" s="13">
        <v>99</v>
      </c>
      <c r="I207" s="13">
        <v>102.2</v>
      </c>
      <c r="J207" s="13">
        <v>102.1</v>
      </c>
      <c r="K207" s="86">
        <v>99.4</v>
      </c>
      <c r="L207" s="90">
        <v>95.1</v>
      </c>
      <c r="M207" s="91">
        <v>94.4</v>
      </c>
      <c r="N207" s="91">
        <v>94.3</v>
      </c>
      <c r="O207" s="91">
        <v>108.5</v>
      </c>
      <c r="P207" s="91">
        <v>92.8</v>
      </c>
      <c r="Q207" s="92">
        <v>92.6</v>
      </c>
      <c r="R207" s="23">
        <v>43.7</v>
      </c>
      <c r="S207" s="24">
        <v>71.8</v>
      </c>
      <c r="T207" s="25">
        <v>60.2</v>
      </c>
      <c r="U207" s="109">
        <v>0.38</v>
      </c>
      <c r="V207" s="19">
        <v>24.1</v>
      </c>
      <c r="W207" s="19">
        <v>26.2</v>
      </c>
      <c r="X207" s="19">
        <v>23.8</v>
      </c>
      <c r="Y207" s="20">
        <v>89.9</v>
      </c>
      <c r="Z207" t="e" cm="1">
        <f t="array" ref="Z207">na</f>
        <v>#NAME?</v>
      </c>
    </row>
    <row r="208" spans="1:26" x14ac:dyDescent="0.25">
      <c r="A208">
        <v>207</v>
      </c>
      <c r="B208" s="1">
        <v>44356.033483796295</v>
      </c>
      <c r="C208" s="2">
        <f t="shared" si="3"/>
        <v>1030</v>
      </c>
      <c r="D208" s="12">
        <v>107.9</v>
      </c>
      <c r="E208" s="13">
        <v>107.6</v>
      </c>
      <c r="F208" s="13">
        <v>106.1</v>
      </c>
      <c r="G208" s="13">
        <v>104.3</v>
      </c>
      <c r="H208" s="13">
        <v>99</v>
      </c>
      <c r="I208" s="13">
        <v>102.2</v>
      </c>
      <c r="J208" s="13">
        <v>102</v>
      </c>
      <c r="K208" s="86">
        <v>99.4</v>
      </c>
      <c r="L208" s="90">
        <v>95.1</v>
      </c>
      <c r="M208" s="91">
        <v>94.4</v>
      </c>
      <c r="N208" s="91">
        <v>94.2</v>
      </c>
      <c r="O208" s="91">
        <v>108.3</v>
      </c>
      <c r="P208" s="91">
        <v>92.8</v>
      </c>
      <c r="Q208" s="92">
        <v>92.6</v>
      </c>
      <c r="R208" s="23">
        <v>43.1</v>
      </c>
      <c r="S208" s="24">
        <v>71.900000000000006</v>
      </c>
      <c r="T208" s="25">
        <v>60.7</v>
      </c>
      <c r="U208" s="109">
        <v>0.38100000000000001</v>
      </c>
      <c r="V208" s="19">
        <v>24</v>
      </c>
      <c r="W208" s="19">
        <v>26.2</v>
      </c>
      <c r="X208" s="19">
        <v>23.7</v>
      </c>
      <c r="Y208" s="20">
        <v>89.8</v>
      </c>
      <c r="Z208" t="e" cm="1">
        <f t="array" ref="Z208">na</f>
        <v>#NAME?</v>
      </c>
    </row>
    <row r="209" spans="1:26" x14ac:dyDescent="0.25">
      <c r="A209">
        <v>208</v>
      </c>
      <c r="B209" s="1">
        <v>44356.036956018521</v>
      </c>
      <c r="C209" s="2">
        <f t="shared" si="3"/>
        <v>1035</v>
      </c>
      <c r="D209" s="12">
        <v>107.9</v>
      </c>
      <c r="E209" s="13">
        <v>107.6</v>
      </c>
      <c r="F209" s="13">
        <v>106</v>
      </c>
      <c r="G209" s="13">
        <v>104.2</v>
      </c>
      <c r="H209" s="13">
        <v>98.9</v>
      </c>
      <c r="I209" s="13">
        <v>102.2</v>
      </c>
      <c r="J209" s="13">
        <v>102</v>
      </c>
      <c r="K209" s="86">
        <v>99.4</v>
      </c>
      <c r="L209" s="90">
        <v>94.8</v>
      </c>
      <c r="M209" s="91">
        <v>94.5</v>
      </c>
      <c r="N209" s="91">
        <v>94.2</v>
      </c>
      <c r="O209" s="91">
        <v>108.3</v>
      </c>
      <c r="P209" s="91">
        <v>92.9</v>
      </c>
      <c r="Q209" s="92">
        <v>92.5</v>
      </c>
      <c r="R209" s="23">
        <v>43.1</v>
      </c>
      <c r="S209" s="24">
        <v>71.7</v>
      </c>
      <c r="T209" s="25">
        <v>60.7</v>
      </c>
      <c r="U209" s="109">
        <v>0.38100000000000001</v>
      </c>
      <c r="V209" s="19">
        <v>24.1</v>
      </c>
      <c r="W209" s="19">
        <v>26.2</v>
      </c>
      <c r="X209" s="19">
        <v>23.8</v>
      </c>
      <c r="Y209" s="20">
        <v>89.8</v>
      </c>
      <c r="Z209" t="e" cm="1">
        <f t="array" ref="Z209">na</f>
        <v>#NAME?</v>
      </c>
    </row>
    <row r="210" spans="1:26" x14ac:dyDescent="0.25">
      <c r="A210">
        <v>209</v>
      </c>
      <c r="B210" s="1">
        <v>44356.04042824074</v>
      </c>
      <c r="C210" s="2">
        <f t="shared" si="3"/>
        <v>1040</v>
      </c>
      <c r="D210" s="12">
        <v>107.9</v>
      </c>
      <c r="E210" s="13">
        <v>107.6</v>
      </c>
      <c r="F210" s="13">
        <v>106.1</v>
      </c>
      <c r="G210" s="13">
        <v>104.3</v>
      </c>
      <c r="H210" s="13">
        <v>99</v>
      </c>
      <c r="I210" s="13">
        <v>102.2</v>
      </c>
      <c r="J210" s="13">
        <v>102</v>
      </c>
      <c r="K210" s="86">
        <v>99.4</v>
      </c>
      <c r="L210" s="90">
        <v>94.9</v>
      </c>
      <c r="M210" s="91">
        <v>94.4</v>
      </c>
      <c r="N210" s="91">
        <v>94.3</v>
      </c>
      <c r="O210" s="91">
        <v>108.4</v>
      </c>
      <c r="P210" s="91">
        <v>93</v>
      </c>
      <c r="Q210" s="92">
        <v>92.7</v>
      </c>
      <c r="R210" s="23">
        <v>43.7</v>
      </c>
      <c r="S210" s="24">
        <v>71.7</v>
      </c>
      <c r="T210" s="25">
        <v>60.8</v>
      </c>
      <c r="U210" s="109">
        <v>0.38200000000000001</v>
      </c>
      <c r="V210" s="19">
        <v>24</v>
      </c>
      <c r="W210" s="19">
        <v>26.2</v>
      </c>
      <c r="X210" s="19">
        <v>23.7</v>
      </c>
      <c r="Y210" s="20">
        <v>89.8</v>
      </c>
      <c r="Z210" t="e" cm="1">
        <f t="array" ref="Z210">na</f>
        <v>#NAME?</v>
      </c>
    </row>
    <row r="211" spans="1:26" x14ac:dyDescent="0.25">
      <c r="A211">
        <v>210</v>
      </c>
      <c r="B211" s="1">
        <v>44356.043900462966</v>
      </c>
      <c r="C211" s="2">
        <f t="shared" si="3"/>
        <v>1045</v>
      </c>
      <c r="D211" s="12">
        <v>108</v>
      </c>
      <c r="E211" s="13">
        <v>107.7</v>
      </c>
      <c r="F211" s="13">
        <v>106.1</v>
      </c>
      <c r="G211" s="13">
        <v>104.3</v>
      </c>
      <c r="H211" s="13">
        <v>99</v>
      </c>
      <c r="I211" s="13">
        <v>102.2</v>
      </c>
      <c r="J211" s="13">
        <v>102</v>
      </c>
      <c r="K211" s="86">
        <v>99.4</v>
      </c>
      <c r="L211" s="90">
        <v>95.1</v>
      </c>
      <c r="M211" s="91">
        <v>94.5</v>
      </c>
      <c r="N211" s="91">
        <v>94.2</v>
      </c>
      <c r="O211" s="91">
        <v>108.5</v>
      </c>
      <c r="P211" s="91">
        <v>92.9</v>
      </c>
      <c r="Q211" s="92">
        <v>92.7</v>
      </c>
      <c r="R211" s="23">
        <v>43.4</v>
      </c>
      <c r="S211" s="24">
        <v>71.8</v>
      </c>
      <c r="T211" s="25">
        <v>60.4</v>
      </c>
      <c r="U211" s="109">
        <v>0.38</v>
      </c>
      <c r="V211" s="19">
        <v>24</v>
      </c>
      <c r="W211" s="19">
        <v>26.2</v>
      </c>
      <c r="X211" s="19">
        <v>23.7</v>
      </c>
      <c r="Y211" s="20">
        <v>89.8</v>
      </c>
      <c r="Z211" t="e" cm="1">
        <f t="array" ref="Z211">na</f>
        <v>#NAME?</v>
      </c>
    </row>
    <row r="212" spans="1:26" x14ac:dyDescent="0.25">
      <c r="A212">
        <v>211</v>
      </c>
      <c r="B212" s="1">
        <v>44356.047372685185</v>
      </c>
      <c r="C212" s="2">
        <f t="shared" si="3"/>
        <v>1050</v>
      </c>
      <c r="D212" s="12">
        <v>107.9</v>
      </c>
      <c r="E212" s="13">
        <v>107.6</v>
      </c>
      <c r="F212" s="13">
        <v>106</v>
      </c>
      <c r="G212" s="13">
        <v>104.2</v>
      </c>
      <c r="H212" s="13">
        <v>98.9</v>
      </c>
      <c r="I212" s="13">
        <v>102.2</v>
      </c>
      <c r="J212" s="13">
        <v>102</v>
      </c>
      <c r="K212" s="86">
        <v>99.3</v>
      </c>
      <c r="L212" s="90">
        <v>94.8</v>
      </c>
      <c r="M212" s="91">
        <v>94.5</v>
      </c>
      <c r="N212" s="91">
        <v>94.1</v>
      </c>
      <c r="O212" s="91">
        <v>108.5</v>
      </c>
      <c r="P212" s="91">
        <v>92.7</v>
      </c>
      <c r="Q212" s="92">
        <v>92.6</v>
      </c>
      <c r="R212" s="23">
        <v>43.9</v>
      </c>
      <c r="S212" s="24">
        <v>71.7</v>
      </c>
      <c r="T212" s="25">
        <v>60.4</v>
      </c>
      <c r="U212" s="109">
        <v>0.38</v>
      </c>
      <c r="V212" s="19">
        <v>24</v>
      </c>
      <c r="W212" s="19">
        <v>26.2</v>
      </c>
      <c r="X212" s="19">
        <v>23.7</v>
      </c>
      <c r="Y212" s="20">
        <v>89.8</v>
      </c>
      <c r="Z212" t="e" cm="1">
        <f t="array" ref="Z212">na</f>
        <v>#NAME?</v>
      </c>
    </row>
    <row r="213" spans="1:26" x14ac:dyDescent="0.25">
      <c r="A213">
        <v>212</v>
      </c>
      <c r="B213" s="1">
        <v>44356.050844907404</v>
      </c>
      <c r="C213" s="2">
        <f t="shared" si="3"/>
        <v>1055</v>
      </c>
      <c r="D213" s="12">
        <v>107.9</v>
      </c>
      <c r="E213" s="13">
        <v>107.6</v>
      </c>
      <c r="F213" s="13">
        <v>106</v>
      </c>
      <c r="G213" s="13">
        <v>104.2</v>
      </c>
      <c r="H213" s="13">
        <v>98.9</v>
      </c>
      <c r="I213" s="13">
        <v>102.2</v>
      </c>
      <c r="J213" s="13">
        <v>102</v>
      </c>
      <c r="K213" s="86">
        <v>99.4</v>
      </c>
      <c r="L213" s="90">
        <v>95.1</v>
      </c>
      <c r="M213" s="91">
        <v>94.3</v>
      </c>
      <c r="N213" s="91">
        <v>94.2</v>
      </c>
      <c r="O213" s="91">
        <v>108.6</v>
      </c>
      <c r="P213" s="91">
        <v>93.2</v>
      </c>
      <c r="Q213" s="92">
        <v>92.6</v>
      </c>
      <c r="R213" s="23">
        <v>43.7</v>
      </c>
      <c r="S213" s="24">
        <v>71.7</v>
      </c>
      <c r="T213" s="25">
        <v>60.3</v>
      </c>
      <c r="U213" s="109">
        <v>0.38</v>
      </c>
      <c r="V213" s="19">
        <v>24</v>
      </c>
      <c r="W213" s="19">
        <v>26.2</v>
      </c>
      <c r="X213" s="19">
        <v>23.7</v>
      </c>
      <c r="Y213" s="20">
        <v>89.8</v>
      </c>
      <c r="Z213" t="e" cm="1">
        <f t="array" ref="Z213">na</f>
        <v>#NAME?</v>
      </c>
    </row>
    <row r="214" spans="1:26" x14ac:dyDescent="0.25">
      <c r="A214">
        <v>213</v>
      </c>
      <c r="B214" s="1">
        <v>44356.05431712963</v>
      </c>
      <c r="C214" s="2">
        <f t="shared" si="3"/>
        <v>1060</v>
      </c>
      <c r="D214" s="12">
        <v>107.9</v>
      </c>
      <c r="E214" s="13">
        <v>107.6</v>
      </c>
      <c r="F214" s="13">
        <v>106</v>
      </c>
      <c r="G214" s="13">
        <v>104.2</v>
      </c>
      <c r="H214" s="13">
        <v>98.9</v>
      </c>
      <c r="I214" s="13">
        <v>102.1</v>
      </c>
      <c r="J214" s="13">
        <v>102</v>
      </c>
      <c r="K214" s="86">
        <v>99.3</v>
      </c>
      <c r="L214" s="90">
        <v>95.2</v>
      </c>
      <c r="M214" s="91">
        <v>94.2</v>
      </c>
      <c r="N214" s="91">
        <v>94.2</v>
      </c>
      <c r="O214" s="91">
        <v>107.9</v>
      </c>
      <c r="P214" s="91">
        <v>93.6</v>
      </c>
      <c r="Q214" s="92">
        <v>92.6</v>
      </c>
      <c r="R214" s="23">
        <v>43.9</v>
      </c>
      <c r="S214" s="24">
        <v>71.599999999999994</v>
      </c>
      <c r="T214" s="25">
        <v>60.5</v>
      </c>
      <c r="U214" s="109">
        <v>0.38</v>
      </c>
      <c r="V214" s="19">
        <v>24</v>
      </c>
      <c r="W214" s="19">
        <v>26.2</v>
      </c>
      <c r="X214" s="19">
        <v>23.7</v>
      </c>
      <c r="Y214" s="20">
        <v>89.8</v>
      </c>
      <c r="Z214" t="e" cm="1">
        <f t="array" ref="Z214">na</f>
        <v>#NAME?</v>
      </c>
    </row>
    <row r="215" spans="1:26" x14ac:dyDescent="0.25">
      <c r="A215">
        <v>214</v>
      </c>
      <c r="B215" s="1">
        <v>44356.057789351849</v>
      </c>
      <c r="C215" s="2">
        <f t="shared" si="3"/>
        <v>1065</v>
      </c>
      <c r="D215" s="12">
        <v>107.8</v>
      </c>
      <c r="E215" s="13">
        <v>107.6</v>
      </c>
      <c r="F215" s="13">
        <v>106</v>
      </c>
      <c r="G215" s="13">
        <v>104.2</v>
      </c>
      <c r="H215" s="13">
        <v>98.9</v>
      </c>
      <c r="I215" s="13">
        <v>102.1</v>
      </c>
      <c r="J215" s="13">
        <v>101.9</v>
      </c>
      <c r="K215" s="86">
        <v>99.3</v>
      </c>
      <c r="L215" s="90">
        <v>94.7</v>
      </c>
      <c r="M215" s="91">
        <v>94.3</v>
      </c>
      <c r="N215" s="91">
        <v>94.2</v>
      </c>
      <c r="O215" s="91">
        <v>108.2</v>
      </c>
      <c r="P215" s="91">
        <v>92.6</v>
      </c>
      <c r="Q215" s="92">
        <v>92.5</v>
      </c>
      <c r="R215" s="23">
        <v>43.4</v>
      </c>
      <c r="S215" s="24">
        <v>71.400000000000006</v>
      </c>
      <c r="T215" s="25">
        <v>60.5</v>
      </c>
      <c r="U215" s="109">
        <v>0.379</v>
      </c>
      <c r="V215" s="19">
        <v>24</v>
      </c>
      <c r="W215" s="19">
        <v>26.1</v>
      </c>
      <c r="X215" s="19">
        <v>23.7</v>
      </c>
      <c r="Y215" s="20">
        <v>89.7</v>
      </c>
      <c r="Z215" t="e" cm="1">
        <f t="array" ref="Z215">na</f>
        <v>#NAME?</v>
      </c>
    </row>
    <row r="216" spans="1:26" x14ac:dyDescent="0.25">
      <c r="A216">
        <v>215</v>
      </c>
      <c r="B216" s="1">
        <v>44356.061261574076</v>
      </c>
      <c r="C216" s="2">
        <f t="shared" si="3"/>
        <v>1070</v>
      </c>
      <c r="D216" s="12">
        <v>107.8</v>
      </c>
      <c r="E216" s="13">
        <v>107.5</v>
      </c>
      <c r="F216" s="13">
        <v>106</v>
      </c>
      <c r="G216" s="13">
        <v>104.1</v>
      </c>
      <c r="H216" s="13">
        <v>98.9</v>
      </c>
      <c r="I216" s="13">
        <v>102.1</v>
      </c>
      <c r="J216" s="13">
        <v>101.9</v>
      </c>
      <c r="K216" s="86">
        <v>99.3</v>
      </c>
      <c r="L216" s="90">
        <v>95.1</v>
      </c>
      <c r="M216" s="91">
        <v>94.4</v>
      </c>
      <c r="N216" s="91">
        <v>94.2</v>
      </c>
      <c r="O216" s="91">
        <v>108.1</v>
      </c>
      <c r="P216" s="91">
        <v>92.7</v>
      </c>
      <c r="Q216" s="92">
        <v>92.5</v>
      </c>
      <c r="R216" s="23">
        <v>42.9</v>
      </c>
      <c r="S216" s="24">
        <v>71.599999999999994</v>
      </c>
      <c r="T216" s="25">
        <v>60.3</v>
      </c>
      <c r="U216" s="109">
        <v>0.38</v>
      </c>
      <c r="V216" s="19">
        <v>24</v>
      </c>
      <c r="W216" s="19">
        <v>26.1</v>
      </c>
      <c r="X216" s="19">
        <v>23.7</v>
      </c>
      <c r="Y216" s="20">
        <v>89.7</v>
      </c>
      <c r="Z216" t="e" cm="1">
        <f t="array" ref="Z216">na</f>
        <v>#NAME?</v>
      </c>
    </row>
    <row r="217" spans="1:26" x14ac:dyDescent="0.25">
      <c r="A217">
        <v>216</v>
      </c>
      <c r="B217" s="1">
        <v>44356.064733796295</v>
      </c>
      <c r="C217" s="2">
        <f t="shared" si="3"/>
        <v>1075</v>
      </c>
      <c r="D217" s="12">
        <v>107.7</v>
      </c>
      <c r="E217" s="13">
        <v>107.5</v>
      </c>
      <c r="F217" s="13">
        <v>105.9</v>
      </c>
      <c r="G217" s="13">
        <v>104.1</v>
      </c>
      <c r="H217" s="13">
        <v>98.8</v>
      </c>
      <c r="I217" s="13">
        <v>102.1</v>
      </c>
      <c r="J217" s="13">
        <v>101.9</v>
      </c>
      <c r="K217" s="86">
        <v>99.3</v>
      </c>
      <c r="L217" s="90">
        <v>95</v>
      </c>
      <c r="M217" s="91">
        <v>94.4</v>
      </c>
      <c r="N217" s="91">
        <v>94.1</v>
      </c>
      <c r="O217" s="91">
        <v>107.9</v>
      </c>
      <c r="P217" s="91">
        <v>93</v>
      </c>
      <c r="Q217" s="92">
        <v>92.4</v>
      </c>
      <c r="R217" s="23">
        <v>43.3</v>
      </c>
      <c r="S217" s="24">
        <v>71.400000000000006</v>
      </c>
      <c r="T217" s="25">
        <v>60.4</v>
      </c>
      <c r="U217" s="109">
        <v>0.38</v>
      </c>
      <c r="V217" s="19">
        <v>24.1</v>
      </c>
      <c r="W217" s="19">
        <v>26.2</v>
      </c>
      <c r="X217" s="19">
        <v>23.7</v>
      </c>
      <c r="Y217" s="20">
        <v>89.8</v>
      </c>
      <c r="Z217" t="e" cm="1">
        <f t="array" ref="Z217">na</f>
        <v>#NAME?</v>
      </c>
    </row>
    <row r="218" spans="1:26" x14ac:dyDescent="0.25">
      <c r="A218">
        <v>217</v>
      </c>
      <c r="B218" s="1">
        <v>44356.068206018521</v>
      </c>
      <c r="C218" s="2">
        <f t="shared" si="3"/>
        <v>1080</v>
      </c>
      <c r="D218" s="12">
        <v>107.8</v>
      </c>
      <c r="E218" s="13">
        <v>107.5</v>
      </c>
      <c r="F218" s="13">
        <v>106</v>
      </c>
      <c r="G218" s="13">
        <v>104.1</v>
      </c>
      <c r="H218" s="13">
        <v>98.8</v>
      </c>
      <c r="I218" s="13">
        <v>102.1</v>
      </c>
      <c r="J218" s="13">
        <v>101.9</v>
      </c>
      <c r="K218" s="86">
        <v>99.3</v>
      </c>
      <c r="L218" s="90">
        <v>94.8</v>
      </c>
      <c r="M218" s="91">
        <v>94.3</v>
      </c>
      <c r="N218" s="91">
        <v>94.1</v>
      </c>
      <c r="O218" s="91">
        <v>108.1</v>
      </c>
      <c r="P218" s="91">
        <v>93.2</v>
      </c>
      <c r="Q218" s="92">
        <v>92.5</v>
      </c>
      <c r="R218" s="23">
        <v>42.9</v>
      </c>
      <c r="S218" s="24">
        <v>71.5</v>
      </c>
      <c r="T218" s="25">
        <v>60.1</v>
      </c>
      <c r="U218" s="109">
        <v>0.38</v>
      </c>
      <c r="V218" s="19">
        <v>24</v>
      </c>
      <c r="W218" s="19">
        <v>26.1</v>
      </c>
      <c r="X218" s="19">
        <v>23.7</v>
      </c>
      <c r="Y218" s="20">
        <v>89.7</v>
      </c>
      <c r="Z218" t="e" cm="1">
        <f t="array" ref="Z218">na</f>
        <v>#NAME?</v>
      </c>
    </row>
    <row r="219" spans="1:26" x14ac:dyDescent="0.25">
      <c r="A219">
        <v>218</v>
      </c>
      <c r="B219" s="1">
        <v>44356.07167824074</v>
      </c>
      <c r="C219" s="2">
        <f t="shared" si="3"/>
        <v>1085</v>
      </c>
      <c r="D219" s="12">
        <v>107.8</v>
      </c>
      <c r="E219" s="13">
        <v>107.5</v>
      </c>
      <c r="F219" s="13">
        <v>106</v>
      </c>
      <c r="G219" s="13">
        <v>104.1</v>
      </c>
      <c r="H219" s="13">
        <v>98.8</v>
      </c>
      <c r="I219" s="13">
        <v>102.1</v>
      </c>
      <c r="J219" s="13">
        <v>101.9</v>
      </c>
      <c r="K219" s="86">
        <v>99.3</v>
      </c>
      <c r="L219" s="90">
        <v>94.9</v>
      </c>
      <c r="M219" s="91">
        <v>94.3</v>
      </c>
      <c r="N219" s="91">
        <v>94.1</v>
      </c>
      <c r="O219" s="91">
        <v>107.9</v>
      </c>
      <c r="P219" s="91">
        <v>93</v>
      </c>
      <c r="Q219" s="92">
        <v>92.5</v>
      </c>
      <c r="R219" s="23">
        <v>42.3</v>
      </c>
      <c r="S219" s="24">
        <v>71.5</v>
      </c>
      <c r="T219" s="25">
        <v>61</v>
      </c>
      <c r="U219" s="109">
        <v>0.38200000000000001</v>
      </c>
      <c r="V219" s="19">
        <v>24</v>
      </c>
      <c r="W219" s="19">
        <v>26.1</v>
      </c>
      <c r="X219" s="19">
        <v>23.7</v>
      </c>
      <c r="Y219" s="20">
        <v>89.7</v>
      </c>
      <c r="Z219" t="e" cm="1">
        <f t="array" ref="Z219">na</f>
        <v>#NAME?</v>
      </c>
    </row>
    <row r="220" spans="1:26" x14ac:dyDescent="0.25">
      <c r="A220">
        <v>219</v>
      </c>
      <c r="B220" s="1">
        <v>44356.075150462966</v>
      </c>
      <c r="C220" s="2">
        <f t="shared" si="3"/>
        <v>1090</v>
      </c>
      <c r="D220" s="12">
        <v>107.8</v>
      </c>
      <c r="E220" s="13">
        <v>107.4</v>
      </c>
      <c r="F220" s="13">
        <v>105.9</v>
      </c>
      <c r="G220" s="13">
        <v>104.1</v>
      </c>
      <c r="H220" s="13">
        <v>98.8</v>
      </c>
      <c r="I220" s="13">
        <v>102</v>
      </c>
      <c r="J220" s="13">
        <v>101.9</v>
      </c>
      <c r="K220" s="86">
        <v>99.2</v>
      </c>
      <c r="L220" s="90">
        <v>95</v>
      </c>
      <c r="M220" s="91">
        <v>94.4</v>
      </c>
      <c r="N220" s="91">
        <v>94.1</v>
      </c>
      <c r="O220" s="91">
        <v>108.4</v>
      </c>
      <c r="P220" s="91">
        <v>92.9</v>
      </c>
      <c r="Q220" s="92">
        <v>92.5</v>
      </c>
      <c r="R220" s="23">
        <v>43.3</v>
      </c>
      <c r="S220" s="24">
        <v>71.599999999999994</v>
      </c>
      <c r="T220" s="25">
        <v>60</v>
      </c>
      <c r="U220" s="109">
        <v>0.38200000000000001</v>
      </c>
      <c r="V220" s="19">
        <v>24</v>
      </c>
      <c r="W220" s="19">
        <v>26.1</v>
      </c>
      <c r="X220" s="19">
        <v>23.7</v>
      </c>
      <c r="Y220" s="20">
        <v>89.7</v>
      </c>
      <c r="Z220" t="e" cm="1">
        <f t="array" ref="Z220">na</f>
        <v>#NAME?</v>
      </c>
    </row>
    <row r="221" spans="1:26" x14ac:dyDescent="0.25">
      <c r="A221">
        <v>220</v>
      </c>
      <c r="B221" s="1">
        <v>44356.078622685185</v>
      </c>
      <c r="C221" s="2">
        <f t="shared" si="3"/>
        <v>1095</v>
      </c>
      <c r="D221" s="12">
        <v>107.8</v>
      </c>
      <c r="E221" s="13">
        <v>107.5</v>
      </c>
      <c r="F221" s="13">
        <v>106</v>
      </c>
      <c r="G221" s="13">
        <v>104.2</v>
      </c>
      <c r="H221" s="13">
        <v>98.9</v>
      </c>
      <c r="I221" s="13">
        <v>102.1</v>
      </c>
      <c r="J221" s="13">
        <v>101.9</v>
      </c>
      <c r="K221" s="86">
        <v>99.3</v>
      </c>
      <c r="L221" s="90">
        <v>94.9</v>
      </c>
      <c r="M221" s="91">
        <v>94.5</v>
      </c>
      <c r="N221" s="91">
        <v>94.2</v>
      </c>
      <c r="O221" s="91">
        <v>108.4</v>
      </c>
      <c r="P221" s="91">
        <v>93.2</v>
      </c>
      <c r="Q221" s="92">
        <v>92.6</v>
      </c>
      <c r="R221" s="23">
        <v>44</v>
      </c>
      <c r="S221" s="24">
        <v>71.7</v>
      </c>
      <c r="T221" s="25">
        <v>59.9</v>
      </c>
      <c r="U221" s="109">
        <v>0.38200000000000001</v>
      </c>
      <c r="V221" s="19">
        <v>24</v>
      </c>
      <c r="W221" s="19">
        <v>26.1</v>
      </c>
      <c r="X221" s="19">
        <v>23.7</v>
      </c>
      <c r="Y221" s="20">
        <v>89.7</v>
      </c>
      <c r="Z221" t="e" cm="1">
        <f t="array" ref="Z221">na</f>
        <v>#NAME?</v>
      </c>
    </row>
    <row r="222" spans="1:26" x14ac:dyDescent="0.25">
      <c r="A222">
        <v>221</v>
      </c>
      <c r="B222" s="1">
        <v>44356.082094907404</v>
      </c>
      <c r="C222" s="2">
        <f t="shared" si="3"/>
        <v>1100</v>
      </c>
      <c r="D222" s="12">
        <v>107.9</v>
      </c>
      <c r="E222" s="13">
        <v>107.6</v>
      </c>
      <c r="F222" s="13">
        <v>106</v>
      </c>
      <c r="G222" s="13">
        <v>104.2</v>
      </c>
      <c r="H222" s="13">
        <v>98.9</v>
      </c>
      <c r="I222" s="13">
        <v>102.1</v>
      </c>
      <c r="J222" s="13">
        <v>102</v>
      </c>
      <c r="K222" s="86">
        <v>99.3</v>
      </c>
      <c r="L222" s="90">
        <v>94.9</v>
      </c>
      <c r="M222" s="91">
        <v>94.4</v>
      </c>
      <c r="N222" s="91">
        <v>94.3</v>
      </c>
      <c r="O222" s="91">
        <v>108.2</v>
      </c>
      <c r="P222" s="91">
        <v>93</v>
      </c>
      <c r="Q222" s="92">
        <v>92.7</v>
      </c>
      <c r="R222" s="23">
        <v>42.8</v>
      </c>
      <c r="S222" s="24">
        <v>71.599999999999994</v>
      </c>
      <c r="T222" s="25">
        <v>60.4</v>
      </c>
      <c r="U222" s="109">
        <v>0.38200000000000001</v>
      </c>
      <c r="V222" s="19">
        <v>24.1</v>
      </c>
      <c r="W222" s="19">
        <v>26.2</v>
      </c>
      <c r="X222" s="19">
        <v>23.7</v>
      </c>
      <c r="Y222" s="20">
        <v>89.7</v>
      </c>
      <c r="Z222" t="e" cm="1">
        <f t="array" ref="Z222">na</f>
        <v>#NAME?</v>
      </c>
    </row>
    <row r="223" spans="1:26" x14ac:dyDescent="0.25">
      <c r="A223">
        <v>222</v>
      </c>
      <c r="B223" s="1">
        <v>44356.08556712963</v>
      </c>
      <c r="C223" s="2">
        <f t="shared" si="3"/>
        <v>1105</v>
      </c>
      <c r="D223" s="12">
        <v>107.9</v>
      </c>
      <c r="E223" s="13">
        <v>107.5</v>
      </c>
      <c r="F223" s="13">
        <v>106</v>
      </c>
      <c r="G223" s="13">
        <v>104.1</v>
      </c>
      <c r="H223" s="13">
        <v>98.8</v>
      </c>
      <c r="I223" s="13">
        <v>102.1</v>
      </c>
      <c r="J223" s="13">
        <v>101.9</v>
      </c>
      <c r="K223" s="86">
        <v>99.3</v>
      </c>
      <c r="L223" s="90">
        <v>95.1</v>
      </c>
      <c r="M223" s="91">
        <v>94.3</v>
      </c>
      <c r="N223" s="91">
        <v>94.1</v>
      </c>
      <c r="O223" s="91">
        <v>108.2</v>
      </c>
      <c r="P223" s="91">
        <v>93.1</v>
      </c>
      <c r="Q223" s="92">
        <v>92.7</v>
      </c>
      <c r="R223" s="23">
        <v>42.5</v>
      </c>
      <c r="S223" s="24">
        <v>71.400000000000006</v>
      </c>
      <c r="T223" s="25">
        <v>60.9</v>
      </c>
      <c r="U223" s="109">
        <v>0.38100000000000001</v>
      </c>
      <c r="V223" s="19">
        <v>24</v>
      </c>
      <c r="W223" s="19">
        <v>26.1</v>
      </c>
      <c r="X223" s="19">
        <v>23.7</v>
      </c>
      <c r="Y223" s="20">
        <v>89.6</v>
      </c>
      <c r="Z223" t="e" cm="1">
        <f t="array" ref="Z223">na</f>
        <v>#NAME?</v>
      </c>
    </row>
    <row r="224" spans="1:26" x14ac:dyDescent="0.25">
      <c r="A224">
        <v>223</v>
      </c>
      <c r="B224" s="1">
        <v>44356.089039351849</v>
      </c>
      <c r="C224" s="2">
        <f t="shared" si="3"/>
        <v>1110</v>
      </c>
      <c r="D224" s="12">
        <v>107.9</v>
      </c>
      <c r="E224" s="13">
        <v>107.6</v>
      </c>
      <c r="F224" s="13">
        <v>106</v>
      </c>
      <c r="G224" s="13">
        <v>104.2</v>
      </c>
      <c r="H224" s="13">
        <v>98.9</v>
      </c>
      <c r="I224" s="13">
        <v>102.1</v>
      </c>
      <c r="J224" s="13">
        <v>101.9</v>
      </c>
      <c r="K224" s="86">
        <v>99.3</v>
      </c>
      <c r="L224" s="90">
        <v>95</v>
      </c>
      <c r="M224" s="91">
        <v>94.2</v>
      </c>
      <c r="N224" s="91">
        <v>94.1</v>
      </c>
      <c r="O224" s="91">
        <v>108.1</v>
      </c>
      <c r="P224" s="91">
        <v>93.8</v>
      </c>
      <c r="Q224" s="92">
        <v>92.7</v>
      </c>
      <c r="R224" s="23">
        <v>42</v>
      </c>
      <c r="S224" s="24">
        <v>71.3</v>
      </c>
      <c r="T224" s="25">
        <v>60.3</v>
      </c>
      <c r="U224" s="109">
        <v>0.38200000000000001</v>
      </c>
      <c r="V224" s="19">
        <v>24.1</v>
      </c>
      <c r="W224" s="19">
        <v>26.1</v>
      </c>
      <c r="X224" s="19">
        <v>23.7</v>
      </c>
      <c r="Y224" s="20">
        <v>89.7</v>
      </c>
      <c r="Z224" t="e" cm="1">
        <f t="array" ref="Z224">na</f>
        <v>#NAME?</v>
      </c>
    </row>
    <row r="225" spans="1:26" x14ac:dyDescent="0.25">
      <c r="A225">
        <v>224</v>
      </c>
      <c r="B225" s="1">
        <v>44356.092511574076</v>
      </c>
      <c r="C225" s="2">
        <f t="shared" si="3"/>
        <v>1115</v>
      </c>
      <c r="D225" s="12">
        <v>107.8</v>
      </c>
      <c r="E225" s="13">
        <v>107.5</v>
      </c>
      <c r="F225" s="13">
        <v>106</v>
      </c>
      <c r="G225" s="13">
        <v>104.2</v>
      </c>
      <c r="H225" s="13">
        <v>98.8</v>
      </c>
      <c r="I225" s="13">
        <v>102.1</v>
      </c>
      <c r="J225" s="13">
        <v>101.9</v>
      </c>
      <c r="K225" s="86">
        <v>99.3</v>
      </c>
      <c r="L225" s="90">
        <v>94.8</v>
      </c>
      <c r="M225" s="91">
        <v>94.2</v>
      </c>
      <c r="N225" s="91">
        <v>94.1</v>
      </c>
      <c r="O225" s="91">
        <v>108.4</v>
      </c>
      <c r="P225" s="91">
        <v>93.4</v>
      </c>
      <c r="Q225" s="92">
        <v>92.8</v>
      </c>
      <c r="R225" s="23">
        <v>43.1</v>
      </c>
      <c r="S225" s="24">
        <v>71.7</v>
      </c>
      <c r="T225" s="25">
        <v>60.4</v>
      </c>
      <c r="U225" s="109">
        <v>0.38100000000000001</v>
      </c>
      <c r="V225" s="19">
        <v>24.1</v>
      </c>
      <c r="W225" s="19">
        <v>26.1</v>
      </c>
      <c r="X225" s="19">
        <v>23.7</v>
      </c>
      <c r="Y225" s="20">
        <v>89.7</v>
      </c>
      <c r="Z225" t="e" cm="1">
        <f t="array" ref="Z225">na</f>
        <v>#NAME?</v>
      </c>
    </row>
    <row r="226" spans="1:26" x14ac:dyDescent="0.25">
      <c r="A226">
        <v>225</v>
      </c>
      <c r="B226" s="1">
        <v>44356.095983796295</v>
      </c>
      <c r="C226" s="2">
        <f t="shared" si="3"/>
        <v>1120</v>
      </c>
      <c r="D226" s="12">
        <v>107.8</v>
      </c>
      <c r="E226" s="13">
        <v>107.5</v>
      </c>
      <c r="F226" s="13">
        <v>106</v>
      </c>
      <c r="G226" s="13">
        <v>104.1</v>
      </c>
      <c r="H226" s="13">
        <v>98.8</v>
      </c>
      <c r="I226" s="13">
        <v>102</v>
      </c>
      <c r="J226" s="13">
        <v>101.9</v>
      </c>
      <c r="K226" s="86">
        <v>99.2</v>
      </c>
      <c r="L226" s="90">
        <v>94.6</v>
      </c>
      <c r="M226" s="91">
        <v>94.1</v>
      </c>
      <c r="N226" s="91">
        <v>94.1</v>
      </c>
      <c r="O226" s="91">
        <v>108.3</v>
      </c>
      <c r="P226" s="91">
        <v>93.1</v>
      </c>
      <c r="Q226" s="92">
        <v>92.7</v>
      </c>
      <c r="R226" s="23">
        <v>42.9</v>
      </c>
      <c r="S226" s="24">
        <v>71.7</v>
      </c>
      <c r="T226" s="25">
        <v>60.4</v>
      </c>
      <c r="U226" s="109">
        <v>0.38100000000000001</v>
      </c>
      <c r="V226" s="19">
        <v>24</v>
      </c>
      <c r="W226" s="19">
        <v>26.1</v>
      </c>
      <c r="X226" s="19">
        <v>23.6</v>
      </c>
      <c r="Y226" s="20">
        <v>89.6</v>
      </c>
      <c r="Z226" t="e" cm="1">
        <f t="array" ref="Z226">na</f>
        <v>#NAME?</v>
      </c>
    </row>
    <row r="227" spans="1:26" x14ac:dyDescent="0.25">
      <c r="A227">
        <v>226</v>
      </c>
      <c r="B227" s="1">
        <v>44356.099456018521</v>
      </c>
      <c r="C227" s="2">
        <f t="shared" si="3"/>
        <v>1125</v>
      </c>
      <c r="D227" s="12">
        <v>107.9</v>
      </c>
      <c r="E227" s="13">
        <v>107.5</v>
      </c>
      <c r="F227" s="13">
        <v>106</v>
      </c>
      <c r="G227" s="13">
        <v>104.2</v>
      </c>
      <c r="H227" s="13">
        <v>98.9</v>
      </c>
      <c r="I227" s="13">
        <v>102.1</v>
      </c>
      <c r="J227" s="13">
        <v>101.9</v>
      </c>
      <c r="K227" s="86">
        <v>99.3</v>
      </c>
      <c r="L227" s="90">
        <v>95</v>
      </c>
      <c r="M227" s="91">
        <v>94.2</v>
      </c>
      <c r="N227" s="91">
        <v>94.1</v>
      </c>
      <c r="O227" s="91">
        <v>108.4</v>
      </c>
      <c r="P227" s="91">
        <v>93.2</v>
      </c>
      <c r="Q227" s="92">
        <v>92.8</v>
      </c>
      <c r="R227" s="23">
        <v>42.7</v>
      </c>
      <c r="S227" s="24">
        <v>71.7</v>
      </c>
      <c r="T227" s="25">
        <v>60.1</v>
      </c>
      <c r="U227" s="109">
        <v>0.38</v>
      </c>
      <c r="V227" s="19">
        <v>24.1</v>
      </c>
      <c r="W227" s="19">
        <v>26.1</v>
      </c>
      <c r="X227" s="19">
        <v>23.7</v>
      </c>
      <c r="Y227" s="20">
        <v>89.7</v>
      </c>
      <c r="Z227" t="e" cm="1">
        <f t="array" ref="Z227">na</f>
        <v>#NAME?</v>
      </c>
    </row>
    <row r="228" spans="1:26" x14ac:dyDescent="0.25">
      <c r="A228">
        <v>227</v>
      </c>
      <c r="B228" s="1">
        <v>44356.10292824074</v>
      </c>
      <c r="C228" s="2">
        <f t="shared" si="3"/>
        <v>1130</v>
      </c>
      <c r="D228" s="12">
        <v>107.9</v>
      </c>
      <c r="E228" s="13">
        <v>107.5</v>
      </c>
      <c r="F228" s="13">
        <v>106</v>
      </c>
      <c r="G228" s="13">
        <v>104.2</v>
      </c>
      <c r="H228" s="13">
        <v>98.9</v>
      </c>
      <c r="I228" s="13">
        <v>102.1</v>
      </c>
      <c r="J228" s="13">
        <v>101.9</v>
      </c>
      <c r="K228" s="86">
        <v>99.3</v>
      </c>
      <c r="L228" s="90">
        <v>94.8</v>
      </c>
      <c r="M228" s="91">
        <v>94.2</v>
      </c>
      <c r="N228" s="91">
        <v>94</v>
      </c>
      <c r="O228" s="91">
        <v>108.4</v>
      </c>
      <c r="P228" s="91">
        <v>93</v>
      </c>
      <c r="Q228" s="92">
        <v>92.8</v>
      </c>
      <c r="R228" s="23">
        <v>42.9</v>
      </c>
      <c r="S228" s="24">
        <v>71.8</v>
      </c>
      <c r="T228" s="25">
        <v>60.4</v>
      </c>
      <c r="U228" s="109">
        <v>0.38300000000000001</v>
      </c>
      <c r="V228" s="19">
        <v>24</v>
      </c>
      <c r="W228" s="19">
        <v>26.1</v>
      </c>
      <c r="X228" s="19">
        <v>23.6</v>
      </c>
      <c r="Y228" s="20">
        <v>89.6</v>
      </c>
      <c r="Z228" t="e" cm="1">
        <f t="array" ref="Z228">na</f>
        <v>#NAME?</v>
      </c>
    </row>
    <row r="229" spans="1:26" x14ac:dyDescent="0.25">
      <c r="A229">
        <v>228</v>
      </c>
      <c r="B229" s="1">
        <v>44356.106400462966</v>
      </c>
      <c r="C229" s="2">
        <f t="shared" si="3"/>
        <v>1135</v>
      </c>
      <c r="D229" s="12">
        <v>107.9</v>
      </c>
      <c r="E229" s="13">
        <v>107.6</v>
      </c>
      <c r="F229" s="13">
        <v>106</v>
      </c>
      <c r="G229" s="13">
        <v>104.2</v>
      </c>
      <c r="H229" s="13">
        <v>98.9</v>
      </c>
      <c r="I229" s="13">
        <v>102.1</v>
      </c>
      <c r="J229" s="13">
        <v>101.9</v>
      </c>
      <c r="K229" s="86">
        <v>99.3</v>
      </c>
      <c r="L229" s="90">
        <v>95</v>
      </c>
      <c r="M229" s="91">
        <v>94.2</v>
      </c>
      <c r="N229" s="91">
        <v>94.1</v>
      </c>
      <c r="O229" s="91">
        <v>108.5</v>
      </c>
      <c r="P229" s="91">
        <v>92.9</v>
      </c>
      <c r="Q229" s="92">
        <v>92.8</v>
      </c>
      <c r="R229" s="23">
        <v>42.9</v>
      </c>
      <c r="S229" s="24">
        <v>71.8</v>
      </c>
      <c r="T229" s="25">
        <v>60.5</v>
      </c>
      <c r="U229" s="109">
        <v>0.38100000000000001</v>
      </c>
      <c r="V229" s="19">
        <v>24</v>
      </c>
      <c r="W229" s="19">
        <v>26.1</v>
      </c>
      <c r="X229" s="19">
        <v>23.6</v>
      </c>
      <c r="Y229" s="20">
        <v>89.6</v>
      </c>
      <c r="Z229" t="e" cm="1">
        <f t="array" ref="Z229">na</f>
        <v>#NAME?</v>
      </c>
    </row>
    <row r="230" spans="1:26" x14ac:dyDescent="0.25">
      <c r="A230">
        <v>229</v>
      </c>
      <c r="B230" s="1">
        <v>44356.109872685185</v>
      </c>
      <c r="C230" s="2">
        <f t="shared" si="3"/>
        <v>1140</v>
      </c>
      <c r="D230" s="12">
        <v>107.9</v>
      </c>
      <c r="E230" s="13">
        <v>107.6</v>
      </c>
      <c r="F230" s="13">
        <v>106</v>
      </c>
      <c r="G230" s="13">
        <v>104.2</v>
      </c>
      <c r="H230" s="13">
        <v>98.9</v>
      </c>
      <c r="I230" s="13">
        <v>102.1</v>
      </c>
      <c r="J230" s="13">
        <v>101.9</v>
      </c>
      <c r="K230" s="86">
        <v>99.3</v>
      </c>
      <c r="L230" s="90">
        <v>94.9</v>
      </c>
      <c r="M230" s="91">
        <v>94</v>
      </c>
      <c r="N230" s="91">
        <v>94.2</v>
      </c>
      <c r="O230" s="91">
        <v>108.5</v>
      </c>
      <c r="P230" s="91">
        <v>93.7</v>
      </c>
      <c r="Q230" s="92">
        <v>92.8</v>
      </c>
      <c r="R230" s="23">
        <v>42.5</v>
      </c>
      <c r="S230" s="24">
        <v>71.8</v>
      </c>
      <c r="T230" s="25">
        <v>60.2</v>
      </c>
      <c r="U230" s="109">
        <v>0.38200000000000001</v>
      </c>
      <c r="V230" s="19">
        <v>24</v>
      </c>
      <c r="W230" s="19">
        <v>26.1</v>
      </c>
      <c r="X230" s="19">
        <v>23.7</v>
      </c>
      <c r="Y230" s="20">
        <v>89.6</v>
      </c>
      <c r="Z230" t="e" cm="1">
        <f t="array" ref="Z230">na</f>
        <v>#NAME?</v>
      </c>
    </row>
    <row r="231" spans="1:26" x14ac:dyDescent="0.25">
      <c r="A231">
        <v>230</v>
      </c>
      <c r="B231" s="1">
        <v>44356.113344907404</v>
      </c>
      <c r="C231" s="2">
        <f t="shared" si="3"/>
        <v>1145</v>
      </c>
      <c r="D231" s="12">
        <v>107.8</v>
      </c>
      <c r="E231" s="13">
        <v>107.5</v>
      </c>
      <c r="F231" s="13">
        <v>106</v>
      </c>
      <c r="G231" s="13">
        <v>104.1</v>
      </c>
      <c r="H231" s="13">
        <v>98.8</v>
      </c>
      <c r="I231" s="13">
        <v>102</v>
      </c>
      <c r="J231" s="13">
        <v>101.9</v>
      </c>
      <c r="K231" s="86">
        <v>99.2</v>
      </c>
      <c r="L231" s="90">
        <v>94.9</v>
      </c>
      <c r="M231" s="91">
        <v>94.4</v>
      </c>
      <c r="N231" s="91">
        <v>94.1</v>
      </c>
      <c r="O231" s="91">
        <v>108.2</v>
      </c>
      <c r="P231" s="91">
        <v>92.5</v>
      </c>
      <c r="Q231" s="92">
        <v>92.7</v>
      </c>
      <c r="R231" s="23">
        <v>42.7</v>
      </c>
      <c r="S231" s="24">
        <v>71.599999999999994</v>
      </c>
      <c r="T231" s="25">
        <v>59.9</v>
      </c>
      <c r="U231" s="109">
        <v>0.38100000000000001</v>
      </c>
      <c r="V231" s="19">
        <v>24</v>
      </c>
      <c r="W231" s="19">
        <v>26.1</v>
      </c>
      <c r="X231" s="19">
        <v>23.6</v>
      </c>
      <c r="Y231" s="20">
        <v>89.6</v>
      </c>
      <c r="Z231" t="e" cm="1">
        <f t="array" ref="Z231">na</f>
        <v>#NAME?</v>
      </c>
    </row>
    <row r="232" spans="1:26" x14ac:dyDescent="0.25">
      <c r="A232">
        <v>231</v>
      </c>
      <c r="B232" s="1">
        <v>44356.11681712963</v>
      </c>
      <c r="C232" s="2">
        <f t="shared" si="3"/>
        <v>1150</v>
      </c>
      <c r="D232" s="12">
        <v>107.9</v>
      </c>
      <c r="E232" s="13">
        <v>107.6</v>
      </c>
      <c r="F232" s="13">
        <v>106</v>
      </c>
      <c r="G232" s="13">
        <v>104.2</v>
      </c>
      <c r="H232" s="13">
        <v>98.9</v>
      </c>
      <c r="I232" s="13">
        <v>102.1</v>
      </c>
      <c r="J232" s="13">
        <v>101.9</v>
      </c>
      <c r="K232" s="86">
        <v>99.3</v>
      </c>
      <c r="L232" s="90">
        <v>95</v>
      </c>
      <c r="M232" s="91">
        <v>94.5</v>
      </c>
      <c r="N232" s="91">
        <v>94.1</v>
      </c>
      <c r="O232" s="91">
        <v>108.5</v>
      </c>
      <c r="P232" s="91">
        <v>92.8</v>
      </c>
      <c r="Q232" s="92">
        <v>92.8</v>
      </c>
      <c r="R232" s="23">
        <v>42.2</v>
      </c>
      <c r="S232" s="24">
        <v>71.8</v>
      </c>
      <c r="T232" s="25">
        <v>60.5</v>
      </c>
      <c r="U232" s="109">
        <v>0.38200000000000001</v>
      </c>
      <c r="V232" s="19">
        <v>24</v>
      </c>
      <c r="W232" s="19">
        <v>26.1</v>
      </c>
      <c r="X232" s="19">
        <v>23.6</v>
      </c>
      <c r="Y232" s="20">
        <v>89.6</v>
      </c>
      <c r="Z232" t="e" cm="1">
        <f t="array" ref="Z232">na</f>
        <v>#NAME?</v>
      </c>
    </row>
    <row r="233" spans="1:26" x14ac:dyDescent="0.25">
      <c r="A233">
        <v>232</v>
      </c>
      <c r="B233" s="1">
        <v>44356.120289351849</v>
      </c>
      <c r="C233" s="2">
        <f t="shared" si="3"/>
        <v>1155</v>
      </c>
      <c r="D233" s="12">
        <v>107.9</v>
      </c>
      <c r="E233" s="13">
        <v>107.6</v>
      </c>
      <c r="F233" s="13">
        <v>106</v>
      </c>
      <c r="G233" s="13">
        <v>104.2</v>
      </c>
      <c r="H233" s="13">
        <v>98.9</v>
      </c>
      <c r="I233" s="13">
        <v>102.1</v>
      </c>
      <c r="J233" s="13">
        <v>101.9</v>
      </c>
      <c r="K233" s="86">
        <v>99.3</v>
      </c>
      <c r="L233" s="90">
        <v>94.8</v>
      </c>
      <c r="M233" s="91">
        <v>94.4</v>
      </c>
      <c r="N233" s="91">
        <v>94.2</v>
      </c>
      <c r="O233" s="91">
        <v>108.2</v>
      </c>
      <c r="P233" s="91">
        <v>92.9</v>
      </c>
      <c r="Q233" s="92">
        <v>92.8</v>
      </c>
      <c r="R233" s="23">
        <v>42.9</v>
      </c>
      <c r="S233" s="24">
        <v>71.7</v>
      </c>
      <c r="T233" s="25">
        <v>60.3</v>
      </c>
      <c r="U233" s="109">
        <v>0.38100000000000001</v>
      </c>
      <c r="V233" s="19">
        <v>24</v>
      </c>
      <c r="W233" s="19">
        <v>26.1</v>
      </c>
      <c r="X233" s="19">
        <v>23.6</v>
      </c>
      <c r="Y233" s="20">
        <v>89.6</v>
      </c>
      <c r="Z233" t="e" cm="1">
        <f t="array" ref="Z233">na</f>
        <v>#NAME?</v>
      </c>
    </row>
    <row r="234" spans="1:26" x14ac:dyDescent="0.25">
      <c r="A234">
        <v>233</v>
      </c>
      <c r="B234" s="1">
        <v>44356.123761574076</v>
      </c>
      <c r="C234" s="2">
        <f t="shared" si="3"/>
        <v>1160</v>
      </c>
      <c r="D234" s="12">
        <v>107.8</v>
      </c>
      <c r="E234" s="13">
        <v>107.5</v>
      </c>
      <c r="F234" s="13">
        <v>106</v>
      </c>
      <c r="G234" s="13">
        <v>104.1</v>
      </c>
      <c r="H234" s="13">
        <v>98.9</v>
      </c>
      <c r="I234" s="13">
        <v>102</v>
      </c>
      <c r="J234" s="13">
        <v>101.8</v>
      </c>
      <c r="K234" s="86">
        <v>99.2</v>
      </c>
      <c r="L234" s="90">
        <v>94.7</v>
      </c>
      <c r="M234" s="91">
        <v>94.2</v>
      </c>
      <c r="N234" s="91">
        <v>94</v>
      </c>
      <c r="O234" s="91">
        <v>108.5</v>
      </c>
      <c r="P234" s="91">
        <v>93.3</v>
      </c>
      <c r="Q234" s="92">
        <v>92.7</v>
      </c>
      <c r="R234" s="23">
        <v>42.2</v>
      </c>
      <c r="S234" s="24">
        <v>71.7</v>
      </c>
      <c r="T234" s="25">
        <v>60.2</v>
      </c>
      <c r="U234" s="109">
        <v>0.38100000000000001</v>
      </c>
      <c r="V234" s="19">
        <v>24</v>
      </c>
      <c r="W234" s="19">
        <v>26</v>
      </c>
      <c r="X234" s="19">
        <v>23.6</v>
      </c>
      <c r="Y234" s="20">
        <v>89.5</v>
      </c>
      <c r="Z234" t="e" cm="1">
        <f t="array" ref="Z234">na</f>
        <v>#NAME?</v>
      </c>
    </row>
    <row r="235" spans="1:26" x14ac:dyDescent="0.25">
      <c r="A235">
        <v>234</v>
      </c>
      <c r="B235" s="1">
        <v>44356.127233796295</v>
      </c>
      <c r="C235" s="2">
        <f t="shared" si="3"/>
        <v>1165</v>
      </c>
      <c r="D235" s="12">
        <v>107.8</v>
      </c>
      <c r="E235" s="13">
        <v>107.6</v>
      </c>
      <c r="F235" s="13">
        <v>106</v>
      </c>
      <c r="G235" s="13">
        <v>104.2</v>
      </c>
      <c r="H235" s="13">
        <v>98.9</v>
      </c>
      <c r="I235" s="13">
        <v>102.1</v>
      </c>
      <c r="J235" s="13">
        <v>101.9</v>
      </c>
      <c r="K235" s="86">
        <v>99.3</v>
      </c>
      <c r="L235" s="90">
        <v>94.7</v>
      </c>
      <c r="M235" s="91">
        <v>94.2</v>
      </c>
      <c r="N235" s="91">
        <v>94.1</v>
      </c>
      <c r="O235" s="91">
        <v>108.3</v>
      </c>
      <c r="P235" s="91">
        <v>93</v>
      </c>
      <c r="Q235" s="92">
        <v>92.7</v>
      </c>
      <c r="R235" s="23">
        <v>42.2</v>
      </c>
      <c r="S235" s="24">
        <v>71.599999999999994</v>
      </c>
      <c r="T235" s="25">
        <v>60.2</v>
      </c>
      <c r="U235" s="109">
        <v>0.38</v>
      </c>
      <c r="V235" s="19">
        <v>24</v>
      </c>
      <c r="W235" s="19">
        <v>26.1</v>
      </c>
      <c r="X235" s="19">
        <v>23.6</v>
      </c>
      <c r="Y235" s="20">
        <v>89.6</v>
      </c>
      <c r="Z235" t="e" cm="1">
        <f t="array" ref="Z235">na</f>
        <v>#NAME?</v>
      </c>
    </row>
    <row r="236" spans="1:26" x14ac:dyDescent="0.25">
      <c r="A236">
        <v>235</v>
      </c>
      <c r="B236" s="1">
        <v>44356.130706018521</v>
      </c>
      <c r="C236" s="2">
        <f t="shared" si="3"/>
        <v>1170</v>
      </c>
      <c r="D236" s="12">
        <v>107.8</v>
      </c>
      <c r="E236" s="13">
        <v>107.5</v>
      </c>
      <c r="F236" s="13">
        <v>105.9</v>
      </c>
      <c r="G236" s="13">
        <v>104.1</v>
      </c>
      <c r="H236" s="13">
        <v>98.8</v>
      </c>
      <c r="I236" s="13">
        <v>102</v>
      </c>
      <c r="J236" s="13">
        <v>101.8</v>
      </c>
      <c r="K236" s="86">
        <v>99.2</v>
      </c>
      <c r="L236" s="90">
        <v>94.8</v>
      </c>
      <c r="M236" s="91">
        <v>94.3</v>
      </c>
      <c r="N236" s="91">
        <v>94</v>
      </c>
      <c r="O236" s="91">
        <v>108.3</v>
      </c>
      <c r="P236" s="91">
        <v>93.1</v>
      </c>
      <c r="Q236" s="92">
        <v>92.6</v>
      </c>
      <c r="R236" s="23">
        <v>42.5</v>
      </c>
      <c r="S236" s="24">
        <v>71.7</v>
      </c>
      <c r="T236" s="25">
        <v>60.2</v>
      </c>
      <c r="U236" s="109">
        <v>0.38</v>
      </c>
      <c r="V236" s="19">
        <v>24</v>
      </c>
      <c r="W236" s="19">
        <v>26.1</v>
      </c>
      <c r="X236" s="19">
        <v>23.6</v>
      </c>
      <c r="Y236" s="20">
        <v>89.6</v>
      </c>
      <c r="Z236" t="e" cm="1">
        <f t="array" ref="Z236">na</f>
        <v>#NAME?</v>
      </c>
    </row>
    <row r="237" spans="1:26" x14ac:dyDescent="0.25">
      <c r="A237">
        <v>236</v>
      </c>
      <c r="B237" s="1">
        <v>44356.13417824074</v>
      </c>
      <c r="C237" s="2">
        <f t="shared" si="3"/>
        <v>1175</v>
      </c>
      <c r="D237" s="12">
        <v>107.8</v>
      </c>
      <c r="E237" s="13">
        <v>107.5</v>
      </c>
      <c r="F237" s="13">
        <v>105.9</v>
      </c>
      <c r="G237" s="13">
        <v>104.1</v>
      </c>
      <c r="H237" s="13">
        <v>98.8</v>
      </c>
      <c r="I237" s="13">
        <v>102</v>
      </c>
      <c r="J237" s="13">
        <v>101.8</v>
      </c>
      <c r="K237" s="86">
        <v>99.1</v>
      </c>
      <c r="L237" s="90">
        <v>94.8</v>
      </c>
      <c r="M237" s="91">
        <v>94.2</v>
      </c>
      <c r="N237" s="91">
        <v>94</v>
      </c>
      <c r="O237" s="91">
        <v>108.1</v>
      </c>
      <c r="P237" s="91">
        <v>92.9</v>
      </c>
      <c r="Q237" s="92">
        <v>92.6</v>
      </c>
      <c r="R237" s="23">
        <v>42.5</v>
      </c>
      <c r="S237" s="24">
        <v>71.5</v>
      </c>
      <c r="T237" s="25">
        <v>60.2</v>
      </c>
      <c r="U237" s="109">
        <v>0.38</v>
      </c>
      <c r="V237" s="19">
        <v>24</v>
      </c>
      <c r="W237" s="19">
        <v>26</v>
      </c>
      <c r="X237" s="19">
        <v>23.6</v>
      </c>
      <c r="Y237" s="20">
        <v>89.5</v>
      </c>
      <c r="Z237" t="e" cm="1">
        <f t="array" ref="Z237">na</f>
        <v>#NAME?</v>
      </c>
    </row>
    <row r="238" spans="1:26" x14ac:dyDescent="0.25">
      <c r="A238">
        <v>237</v>
      </c>
      <c r="B238" s="1">
        <v>44356.137650462966</v>
      </c>
      <c r="C238" s="2">
        <f t="shared" si="3"/>
        <v>1180</v>
      </c>
      <c r="D238" s="12">
        <v>107.8</v>
      </c>
      <c r="E238" s="13">
        <v>107.5</v>
      </c>
      <c r="F238" s="13">
        <v>105.9</v>
      </c>
      <c r="G238" s="13">
        <v>104.1</v>
      </c>
      <c r="H238" s="13">
        <v>98.8</v>
      </c>
      <c r="I238" s="13">
        <v>102</v>
      </c>
      <c r="J238" s="13">
        <v>101.8</v>
      </c>
      <c r="K238" s="86">
        <v>99.2</v>
      </c>
      <c r="L238" s="90">
        <v>95.2</v>
      </c>
      <c r="M238" s="91">
        <v>94.2</v>
      </c>
      <c r="N238" s="91">
        <v>94</v>
      </c>
      <c r="O238" s="91">
        <v>107.9</v>
      </c>
      <c r="P238" s="91">
        <v>93.3</v>
      </c>
      <c r="Q238" s="92">
        <v>92.6</v>
      </c>
      <c r="R238" s="23">
        <v>42.5</v>
      </c>
      <c r="S238" s="24">
        <v>71.599999999999994</v>
      </c>
      <c r="T238" s="25">
        <v>60.4</v>
      </c>
      <c r="U238" s="109">
        <v>0.38</v>
      </c>
      <c r="V238" s="19">
        <v>24</v>
      </c>
      <c r="W238" s="19">
        <v>26.1</v>
      </c>
      <c r="X238" s="19">
        <v>23.6</v>
      </c>
      <c r="Y238" s="20">
        <v>89.6</v>
      </c>
      <c r="Z238" t="e" cm="1">
        <f t="array" ref="Z238">na</f>
        <v>#NAME?</v>
      </c>
    </row>
    <row r="239" spans="1:26" x14ac:dyDescent="0.25">
      <c r="A239">
        <v>238</v>
      </c>
      <c r="B239" s="1">
        <v>44356.141122685185</v>
      </c>
      <c r="C239" s="2">
        <f t="shared" si="3"/>
        <v>1185</v>
      </c>
      <c r="D239" s="12">
        <v>107.8</v>
      </c>
      <c r="E239" s="13">
        <v>107.4</v>
      </c>
      <c r="F239" s="13">
        <v>105.9</v>
      </c>
      <c r="G239" s="13">
        <v>104</v>
      </c>
      <c r="H239" s="13">
        <v>98.8</v>
      </c>
      <c r="I239" s="13">
        <v>102</v>
      </c>
      <c r="J239" s="13">
        <v>101.8</v>
      </c>
      <c r="K239" s="86">
        <v>99.1</v>
      </c>
      <c r="L239" s="90">
        <v>94.9</v>
      </c>
      <c r="M239" s="91">
        <v>94.4</v>
      </c>
      <c r="N239" s="91">
        <v>93.9</v>
      </c>
      <c r="O239" s="91">
        <v>108.1</v>
      </c>
      <c r="P239" s="91">
        <v>93.4</v>
      </c>
      <c r="Q239" s="92">
        <v>92.5</v>
      </c>
      <c r="R239" s="23">
        <v>42.3</v>
      </c>
      <c r="S239" s="24">
        <v>71.599999999999994</v>
      </c>
      <c r="T239" s="25">
        <v>60</v>
      </c>
      <c r="U239" s="109">
        <v>0.38</v>
      </c>
      <c r="V239" s="19">
        <v>24.1</v>
      </c>
      <c r="W239" s="19">
        <v>26.1</v>
      </c>
      <c r="X239" s="19">
        <v>23.6</v>
      </c>
      <c r="Y239" s="20">
        <v>89.6</v>
      </c>
      <c r="Z239" t="e" cm="1">
        <f t="array" ref="Z239">na</f>
        <v>#NAME?</v>
      </c>
    </row>
    <row r="240" spans="1:26" x14ac:dyDescent="0.25">
      <c r="A240">
        <v>239</v>
      </c>
      <c r="B240" s="1">
        <v>44356.144594907404</v>
      </c>
      <c r="C240" s="2">
        <f t="shared" si="3"/>
        <v>1190</v>
      </c>
      <c r="D240" s="12">
        <v>107.8</v>
      </c>
      <c r="E240" s="13">
        <v>107.4</v>
      </c>
      <c r="F240" s="13">
        <v>105.9</v>
      </c>
      <c r="G240" s="13">
        <v>104.1</v>
      </c>
      <c r="H240" s="13">
        <v>98.8</v>
      </c>
      <c r="I240" s="13">
        <v>102</v>
      </c>
      <c r="J240" s="13">
        <v>101.8</v>
      </c>
      <c r="K240" s="86">
        <v>99.2</v>
      </c>
      <c r="L240" s="90">
        <v>94.8</v>
      </c>
      <c r="M240" s="91">
        <v>94.1</v>
      </c>
      <c r="N240" s="91">
        <v>93.9</v>
      </c>
      <c r="O240" s="91">
        <v>108.1</v>
      </c>
      <c r="P240" s="91">
        <v>93.2</v>
      </c>
      <c r="Q240" s="92">
        <v>92.5</v>
      </c>
      <c r="R240" s="23">
        <v>42.9</v>
      </c>
      <c r="S240" s="24">
        <v>71.5</v>
      </c>
      <c r="T240" s="25">
        <v>60</v>
      </c>
      <c r="U240" s="109">
        <v>0.38</v>
      </c>
      <c r="V240" s="19">
        <v>24</v>
      </c>
      <c r="W240" s="19">
        <v>26.1</v>
      </c>
      <c r="X240" s="19">
        <v>23.6</v>
      </c>
      <c r="Y240" s="20">
        <v>89.5</v>
      </c>
      <c r="Z240" t="e" cm="1">
        <f t="array" ref="Z240">na</f>
        <v>#NAME?</v>
      </c>
    </row>
    <row r="241" spans="1:26" x14ac:dyDescent="0.25">
      <c r="A241">
        <v>240</v>
      </c>
      <c r="B241" s="1">
        <v>44356.14806712963</v>
      </c>
      <c r="C241" s="2">
        <f t="shared" si="3"/>
        <v>1195</v>
      </c>
      <c r="D241" s="12">
        <v>107.7</v>
      </c>
      <c r="E241" s="13">
        <v>107.4</v>
      </c>
      <c r="F241" s="13">
        <v>105.9</v>
      </c>
      <c r="G241" s="13">
        <v>104</v>
      </c>
      <c r="H241" s="13">
        <v>98.8</v>
      </c>
      <c r="I241" s="13">
        <v>102</v>
      </c>
      <c r="J241" s="13">
        <v>101.8</v>
      </c>
      <c r="K241" s="86">
        <v>99.2</v>
      </c>
      <c r="L241" s="90">
        <v>94.7</v>
      </c>
      <c r="M241" s="91">
        <v>94</v>
      </c>
      <c r="N241" s="91">
        <v>94</v>
      </c>
      <c r="O241" s="91">
        <v>108</v>
      </c>
      <c r="P241" s="91">
        <v>92.8</v>
      </c>
      <c r="Q241" s="92">
        <v>92.4</v>
      </c>
      <c r="R241" s="23">
        <v>42.3</v>
      </c>
      <c r="S241" s="24">
        <v>71.400000000000006</v>
      </c>
      <c r="T241" s="25">
        <v>60.2</v>
      </c>
      <c r="U241" s="109">
        <v>0.38100000000000001</v>
      </c>
      <c r="V241" s="19">
        <v>24</v>
      </c>
      <c r="W241" s="19">
        <v>26.1</v>
      </c>
      <c r="X241" s="19">
        <v>23.6</v>
      </c>
      <c r="Y241" s="20">
        <v>89.5</v>
      </c>
      <c r="Z241" t="e" cm="1">
        <f t="array" ref="Z241">na</f>
        <v>#NAME?</v>
      </c>
    </row>
    <row r="242" spans="1:26" x14ac:dyDescent="0.25">
      <c r="A242">
        <v>241</v>
      </c>
      <c r="B242" s="1">
        <v>44356.151539351849</v>
      </c>
      <c r="C242" s="2">
        <f t="shared" si="3"/>
        <v>1200</v>
      </c>
      <c r="D242" s="12">
        <v>107.7</v>
      </c>
      <c r="E242" s="13">
        <v>107.4</v>
      </c>
      <c r="F242" s="13">
        <v>105.8</v>
      </c>
      <c r="G242" s="13">
        <v>104</v>
      </c>
      <c r="H242" s="13">
        <v>98.7</v>
      </c>
      <c r="I242" s="13">
        <v>101.9</v>
      </c>
      <c r="J242" s="13">
        <v>101.7</v>
      </c>
      <c r="K242" s="86">
        <v>99.1</v>
      </c>
      <c r="L242" s="90">
        <v>94.7</v>
      </c>
      <c r="M242" s="91">
        <v>94.1</v>
      </c>
      <c r="N242" s="91">
        <v>93.8</v>
      </c>
      <c r="O242" s="91">
        <v>108.1</v>
      </c>
      <c r="P242" s="91">
        <v>92.7</v>
      </c>
      <c r="Q242" s="92">
        <v>92.4</v>
      </c>
      <c r="R242" s="23">
        <v>43.4</v>
      </c>
      <c r="S242" s="24">
        <v>71.5</v>
      </c>
      <c r="T242" s="25">
        <v>60.5</v>
      </c>
      <c r="U242" s="109">
        <v>0.38100000000000001</v>
      </c>
      <c r="V242" s="19">
        <v>24.1</v>
      </c>
      <c r="W242" s="19">
        <v>26.1</v>
      </c>
      <c r="X242" s="19">
        <v>23.6</v>
      </c>
      <c r="Y242" s="20">
        <v>89.5</v>
      </c>
      <c r="Z242" t="e" cm="1">
        <f t="array" ref="Z242">na</f>
        <v>#NAME?</v>
      </c>
    </row>
    <row r="243" spans="1:26" x14ac:dyDescent="0.25">
      <c r="A243">
        <v>242</v>
      </c>
      <c r="B243" s="1">
        <v>44356.155011574076</v>
      </c>
      <c r="C243" s="2">
        <f t="shared" si="3"/>
        <v>1205</v>
      </c>
      <c r="D243" s="12">
        <v>107.8</v>
      </c>
      <c r="E243" s="13">
        <v>107.4</v>
      </c>
      <c r="F243" s="13">
        <v>105.9</v>
      </c>
      <c r="G243" s="13">
        <v>104.1</v>
      </c>
      <c r="H243" s="13">
        <v>98.8</v>
      </c>
      <c r="I243" s="13">
        <v>102</v>
      </c>
      <c r="J243" s="13">
        <v>101.8</v>
      </c>
      <c r="K243" s="86">
        <v>99.2</v>
      </c>
      <c r="L243" s="90">
        <v>94.8</v>
      </c>
      <c r="M243" s="91">
        <v>94.2</v>
      </c>
      <c r="N243" s="91">
        <v>94</v>
      </c>
      <c r="O243" s="91">
        <v>108</v>
      </c>
      <c r="P243" s="91">
        <v>93</v>
      </c>
      <c r="Q243" s="92">
        <v>92.5</v>
      </c>
      <c r="R243" s="23">
        <v>42.5</v>
      </c>
      <c r="S243" s="24">
        <v>71.5</v>
      </c>
      <c r="T243" s="25">
        <v>60.4</v>
      </c>
      <c r="U243" s="109">
        <v>0.379</v>
      </c>
      <c r="V243" s="19">
        <v>24.1</v>
      </c>
      <c r="W243" s="19">
        <v>26.1</v>
      </c>
      <c r="X243" s="19">
        <v>23.6</v>
      </c>
      <c r="Y243" s="20">
        <v>89.5</v>
      </c>
      <c r="Z243" t="e" cm="1">
        <f t="array" ref="Z243">na</f>
        <v>#NAME?</v>
      </c>
    </row>
    <row r="244" spans="1:26" x14ac:dyDescent="0.25">
      <c r="A244">
        <v>243</v>
      </c>
      <c r="B244" s="1">
        <v>44356.158483796295</v>
      </c>
      <c r="C244" s="2">
        <f t="shared" si="3"/>
        <v>1210</v>
      </c>
      <c r="D244" s="12">
        <v>107.7</v>
      </c>
      <c r="E244" s="13">
        <v>107.4</v>
      </c>
      <c r="F244" s="13">
        <v>105.9</v>
      </c>
      <c r="G244" s="13">
        <v>104.1</v>
      </c>
      <c r="H244" s="13">
        <v>98.8</v>
      </c>
      <c r="I244" s="13">
        <v>102</v>
      </c>
      <c r="J244" s="13">
        <v>101.8</v>
      </c>
      <c r="K244" s="86">
        <v>99.1</v>
      </c>
      <c r="L244" s="90">
        <v>94.8</v>
      </c>
      <c r="M244" s="91">
        <v>94.1</v>
      </c>
      <c r="N244" s="91">
        <v>94</v>
      </c>
      <c r="O244" s="91">
        <v>108</v>
      </c>
      <c r="P244" s="91">
        <v>93</v>
      </c>
      <c r="Q244" s="92">
        <v>92.5</v>
      </c>
      <c r="R244" s="23">
        <v>42.9</v>
      </c>
      <c r="S244" s="24">
        <v>71.400000000000006</v>
      </c>
      <c r="T244" s="25">
        <v>60.3</v>
      </c>
      <c r="U244" s="109">
        <v>0.38</v>
      </c>
      <c r="V244" s="19">
        <v>24.1</v>
      </c>
      <c r="W244" s="19">
        <v>26.1</v>
      </c>
      <c r="X244" s="19">
        <v>23.6</v>
      </c>
      <c r="Y244" s="20">
        <v>89.6</v>
      </c>
      <c r="Z244" t="e" cm="1">
        <f t="array" ref="Z244">na</f>
        <v>#NAME?</v>
      </c>
    </row>
    <row r="245" spans="1:26" x14ac:dyDescent="0.25">
      <c r="A245">
        <v>244</v>
      </c>
      <c r="B245" s="1">
        <v>44356.161956018521</v>
      </c>
      <c r="C245" s="2">
        <f t="shared" si="3"/>
        <v>1215</v>
      </c>
      <c r="D245" s="12">
        <v>107.7</v>
      </c>
      <c r="E245" s="13">
        <v>107.4</v>
      </c>
      <c r="F245" s="13">
        <v>105.8</v>
      </c>
      <c r="G245" s="13">
        <v>104</v>
      </c>
      <c r="H245" s="13">
        <v>98.7</v>
      </c>
      <c r="I245" s="13">
        <v>101.9</v>
      </c>
      <c r="J245" s="13">
        <v>101.8</v>
      </c>
      <c r="K245" s="86">
        <v>99.1</v>
      </c>
      <c r="L245" s="90">
        <v>94.8</v>
      </c>
      <c r="M245" s="91">
        <v>94.3</v>
      </c>
      <c r="N245" s="91">
        <v>93.9</v>
      </c>
      <c r="O245" s="91">
        <v>107.9</v>
      </c>
      <c r="P245" s="91">
        <v>93.3</v>
      </c>
      <c r="Q245" s="92">
        <v>92.5</v>
      </c>
      <c r="R245" s="23">
        <v>42.5</v>
      </c>
      <c r="S245" s="24">
        <v>71.5</v>
      </c>
      <c r="T245" s="25">
        <v>60.4</v>
      </c>
      <c r="U245" s="109">
        <v>0.38</v>
      </c>
      <c r="V245" s="19">
        <v>24</v>
      </c>
      <c r="W245" s="19">
        <v>26</v>
      </c>
      <c r="X245" s="19">
        <v>23.5</v>
      </c>
      <c r="Y245" s="20">
        <v>89.5</v>
      </c>
      <c r="Z245" t="e" cm="1">
        <f t="array" ref="Z245">na</f>
        <v>#NAME?</v>
      </c>
    </row>
    <row r="246" spans="1:26" x14ac:dyDescent="0.25">
      <c r="A246">
        <v>245</v>
      </c>
      <c r="B246" s="1">
        <v>44356.16542824074</v>
      </c>
      <c r="C246" s="2">
        <f t="shared" si="3"/>
        <v>1220</v>
      </c>
      <c r="D246" s="12">
        <v>107.7</v>
      </c>
      <c r="E246" s="13">
        <v>107.4</v>
      </c>
      <c r="F246" s="13">
        <v>105.9</v>
      </c>
      <c r="G246" s="13">
        <v>104</v>
      </c>
      <c r="H246" s="13">
        <v>98.8</v>
      </c>
      <c r="I246" s="13">
        <v>101.9</v>
      </c>
      <c r="J246" s="13">
        <v>101.8</v>
      </c>
      <c r="K246" s="86">
        <v>99.1</v>
      </c>
      <c r="L246" s="90">
        <v>94.7</v>
      </c>
      <c r="M246" s="91">
        <v>94.2</v>
      </c>
      <c r="N246" s="91">
        <v>93.9</v>
      </c>
      <c r="O246" s="91">
        <v>108.2</v>
      </c>
      <c r="P246" s="91">
        <v>92.5</v>
      </c>
      <c r="Q246" s="92">
        <v>92.5</v>
      </c>
      <c r="R246" s="23">
        <v>42.7</v>
      </c>
      <c r="S246" s="24">
        <v>71.7</v>
      </c>
      <c r="T246" s="25">
        <v>60</v>
      </c>
      <c r="U246" s="109">
        <v>0.38</v>
      </c>
      <c r="V246" s="19">
        <v>24</v>
      </c>
      <c r="W246" s="19">
        <v>26</v>
      </c>
      <c r="X246" s="19">
        <v>23.6</v>
      </c>
      <c r="Y246" s="20">
        <v>89.5</v>
      </c>
      <c r="Z246" t="e" cm="1">
        <f t="array" ref="Z246">na</f>
        <v>#NAME?</v>
      </c>
    </row>
    <row r="247" spans="1:26" x14ac:dyDescent="0.25">
      <c r="A247">
        <v>246</v>
      </c>
      <c r="B247" s="1">
        <v>44356.168900462966</v>
      </c>
      <c r="C247" s="2">
        <f t="shared" si="3"/>
        <v>1225</v>
      </c>
      <c r="D247" s="12">
        <v>107.7</v>
      </c>
      <c r="E247" s="13">
        <v>107.4</v>
      </c>
      <c r="F247" s="13">
        <v>105.8</v>
      </c>
      <c r="G247" s="13">
        <v>104</v>
      </c>
      <c r="H247" s="13">
        <v>98.7</v>
      </c>
      <c r="I247" s="13">
        <v>101.9</v>
      </c>
      <c r="J247" s="13">
        <v>101.7</v>
      </c>
      <c r="K247" s="86">
        <v>99.1</v>
      </c>
      <c r="L247" s="90">
        <v>94.2</v>
      </c>
      <c r="M247" s="91">
        <v>94.2</v>
      </c>
      <c r="N247" s="91">
        <v>94</v>
      </c>
      <c r="O247" s="91">
        <v>108.3</v>
      </c>
      <c r="P247" s="91">
        <v>93.1</v>
      </c>
      <c r="Q247" s="92">
        <v>92.5</v>
      </c>
      <c r="R247" s="23">
        <v>42.8</v>
      </c>
      <c r="S247" s="24">
        <v>71.7</v>
      </c>
      <c r="T247" s="25">
        <v>60.3</v>
      </c>
      <c r="U247" s="109">
        <v>0.38</v>
      </c>
      <c r="V247" s="19">
        <v>24.1</v>
      </c>
      <c r="W247" s="19">
        <v>26.1</v>
      </c>
      <c r="X247" s="19">
        <v>23.6</v>
      </c>
      <c r="Y247" s="20">
        <v>89.5</v>
      </c>
      <c r="Z247" t="e" cm="1">
        <f t="array" ref="Z247">na</f>
        <v>#NAME?</v>
      </c>
    </row>
    <row r="248" spans="1:26" x14ac:dyDescent="0.25">
      <c r="A248">
        <v>247</v>
      </c>
      <c r="B248" s="1">
        <v>44356.172372685185</v>
      </c>
      <c r="C248" s="2">
        <f t="shared" si="3"/>
        <v>1230</v>
      </c>
      <c r="D248" s="12">
        <v>107.7</v>
      </c>
      <c r="E248" s="13">
        <v>107.4</v>
      </c>
      <c r="F248" s="13">
        <v>105.8</v>
      </c>
      <c r="G248" s="13">
        <v>104</v>
      </c>
      <c r="H248" s="13">
        <v>98.8</v>
      </c>
      <c r="I248" s="13">
        <v>101.9</v>
      </c>
      <c r="J248" s="13">
        <v>101.7</v>
      </c>
      <c r="K248" s="86">
        <v>99.1</v>
      </c>
      <c r="L248" s="90">
        <v>94.9</v>
      </c>
      <c r="M248" s="91">
        <v>94.1</v>
      </c>
      <c r="N248" s="91">
        <v>93.9</v>
      </c>
      <c r="O248" s="91">
        <v>107.9</v>
      </c>
      <c r="P248" s="91">
        <v>93.1</v>
      </c>
      <c r="Q248" s="92">
        <v>92.5</v>
      </c>
      <c r="R248" s="23">
        <v>42.1</v>
      </c>
      <c r="S248" s="24">
        <v>71.599999999999994</v>
      </c>
      <c r="T248" s="25">
        <v>60.1</v>
      </c>
      <c r="U248" s="109">
        <v>0.38</v>
      </c>
      <c r="V248" s="19">
        <v>24.1</v>
      </c>
      <c r="W248" s="19">
        <v>26.1</v>
      </c>
      <c r="X248" s="19">
        <v>23.6</v>
      </c>
      <c r="Y248" s="20">
        <v>89.5</v>
      </c>
      <c r="Z248" t="e" cm="1">
        <f t="array" ref="Z248">na</f>
        <v>#NAME?</v>
      </c>
    </row>
    <row r="249" spans="1:26" x14ac:dyDescent="0.25">
      <c r="A249">
        <v>248</v>
      </c>
      <c r="B249" s="1">
        <v>44356.175844907404</v>
      </c>
      <c r="C249" s="2">
        <f t="shared" si="3"/>
        <v>1235</v>
      </c>
      <c r="D249" s="12">
        <v>107.8</v>
      </c>
      <c r="E249" s="13">
        <v>107.4</v>
      </c>
      <c r="F249" s="13">
        <v>105.9</v>
      </c>
      <c r="G249" s="13">
        <v>104</v>
      </c>
      <c r="H249" s="13">
        <v>98.8</v>
      </c>
      <c r="I249" s="13">
        <v>102</v>
      </c>
      <c r="J249" s="13">
        <v>101.8</v>
      </c>
      <c r="K249" s="86">
        <v>99.1</v>
      </c>
      <c r="L249" s="90">
        <v>94.4</v>
      </c>
      <c r="M249" s="91">
        <v>94.1</v>
      </c>
      <c r="N249" s="91">
        <v>94</v>
      </c>
      <c r="O249" s="91">
        <v>108.2</v>
      </c>
      <c r="P249" s="91">
        <v>93.5</v>
      </c>
      <c r="Q249" s="92">
        <v>92.6</v>
      </c>
      <c r="R249" s="23">
        <v>42.1</v>
      </c>
      <c r="S249" s="24">
        <v>71.8</v>
      </c>
      <c r="T249" s="25">
        <v>60</v>
      </c>
      <c r="U249" s="109">
        <v>0.38100000000000001</v>
      </c>
      <c r="V249" s="19">
        <v>24</v>
      </c>
      <c r="W249" s="19">
        <v>26.1</v>
      </c>
      <c r="X249" s="19">
        <v>23.6</v>
      </c>
      <c r="Y249" s="20">
        <v>89.5</v>
      </c>
      <c r="Z249" t="e" cm="1">
        <f t="array" ref="Z249">na</f>
        <v>#NAME?</v>
      </c>
    </row>
    <row r="250" spans="1:26" x14ac:dyDescent="0.25">
      <c r="A250">
        <v>249</v>
      </c>
      <c r="B250" s="1">
        <v>44356.17931712963</v>
      </c>
      <c r="C250" s="2">
        <f t="shared" si="3"/>
        <v>1240</v>
      </c>
      <c r="D250" s="12">
        <v>107.8</v>
      </c>
      <c r="E250" s="13">
        <v>107.4</v>
      </c>
      <c r="F250" s="13">
        <v>105.9</v>
      </c>
      <c r="G250" s="13">
        <v>104</v>
      </c>
      <c r="H250" s="13">
        <v>98.8</v>
      </c>
      <c r="I250" s="13">
        <v>101.9</v>
      </c>
      <c r="J250" s="13">
        <v>101.8</v>
      </c>
      <c r="K250" s="86">
        <v>99.1</v>
      </c>
      <c r="L250" s="90">
        <v>94.8</v>
      </c>
      <c r="M250" s="91">
        <v>94.2</v>
      </c>
      <c r="N250" s="91">
        <v>93.8</v>
      </c>
      <c r="O250" s="91">
        <v>108.3</v>
      </c>
      <c r="P250" s="91">
        <v>93.1</v>
      </c>
      <c r="Q250" s="92">
        <v>92.5</v>
      </c>
      <c r="R250" s="23">
        <v>42.5</v>
      </c>
      <c r="S250" s="24">
        <v>71.5</v>
      </c>
      <c r="T250" s="25">
        <v>60.2</v>
      </c>
      <c r="U250" s="109">
        <v>0.38</v>
      </c>
      <c r="V250" s="19">
        <v>24.1</v>
      </c>
      <c r="W250" s="19">
        <v>26.1</v>
      </c>
      <c r="X250" s="19">
        <v>23.6</v>
      </c>
      <c r="Y250" s="20">
        <v>89.5</v>
      </c>
      <c r="Z250" t="e" cm="1">
        <f t="array" ref="Z250">na</f>
        <v>#NAME?</v>
      </c>
    </row>
    <row r="251" spans="1:26" x14ac:dyDescent="0.25">
      <c r="A251">
        <v>250</v>
      </c>
      <c r="B251" s="1">
        <v>44356.182789351849</v>
      </c>
      <c r="C251" s="2">
        <f t="shared" si="3"/>
        <v>1245</v>
      </c>
      <c r="D251" s="12">
        <v>107.8</v>
      </c>
      <c r="E251" s="13">
        <v>107.4</v>
      </c>
      <c r="F251" s="13">
        <v>105.9</v>
      </c>
      <c r="G251" s="13">
        <v>104.1</v>
      </c>
      <c r="H251" s="13">
        <v>98.8</v>
      </c>
      <c r="I251" s="13">
        <v>102</v>
      </c>
      <c r="J251" s="13">
        <v>101.8</v>
      </c>
      <c r="K251" s="86">
        <v>99.1</v>
      </c>
      <c r="L251" s="90">
        <v>94.6</v>
      </c>
      <c r="M251" s="91">
        <v>94.2</v>
      </c>
      <c r="N251" s="91">
        <v>93.9</v>
      </c>
      <c r="O251" s="91">
        <v>108.5</v>
      </c>
      <c r="P251" s="91">
        <v>92.6</v>
      </c>
      <c r="Q251" s="92">
        <v>92.6</v>
      </c>
      <c r="R251" s="23">
        <v>42.5</v>
      </c>
      <c r="S251" s="24">
        <v>71.7</v>
      </c>
      <c r="T251" s="25">
        <v>60.3</v>
      </c>
      <c r="U251" s="109">
        <v>0.38</v>
      </c>
      <c r="V251" s="19">
        <v>24</v>
      </c>
      <c r="W251" s="19">
        <v>26.1</v>
      </c>
      <c r="X251" s="19">
        <v>23.6</v>
      </c>
      <c r="Y251" s="20">
        <v>89.5</v>
      </c>
      <c r="Z251" t="e" cm="1">
        <f t="array" ref="Z251">na</f>
        <v>#NAME?</v>
      </c>
    </row>
    <row r="252" spans="1:26" x14ac:dyDescent="0.25">
      <c r="A252">
        <v>251</v>
      </c>
      <c r="B252" s="1">
        <v>44356.186261574076</v>
      </c>
      <c r="C252" s="2">
        <f t="shared" si="3"/>
        <v>1250</v>
      </c>
      <c r="D252" s="12">
        <v>107.8</v>
      </c>
      <c r="E252" s="13">
        <v>107.4</v>
      </c>
      <c r="F252" s="13">
        <v>105.9</v>
      </c>
      <c r="G252" s="13">
        <v>104.1</v>
      </c>
      <c r="H252" s="13">
        <v>98.8</v>
      </c>
      <c r="I252" s="13">
        <v>102</v>
      </c>
      <c r="J252" s="13">
        <v>101.8</v>
      </c>
      <c r="K252" s="86">
        <v>99.2</v>
      </c>
      <c r="L252" s="90">
        <v>94.6</v>
      </c>
      <c r="M252" s="91">
        <v>94.2</v>
      </c>
      <c r="N252" s="91">
        <v>93.9</v>
      </c>
      <c r="O252" s="91">
        <v>108.2</v>
      </c>
      <c r="P252" s="91">
        <v>93.2</v>
      </c>
      <c r="Q252" s="92">
        <v>92.6</v>
      </c>
      <c r="R252" s="23">
        <v>41.9</v>
      </c>
      <c r="S252" s="24">
        <v>71.7</v>
      </c>
      <c r="T252" s="25">
        <v>60.4</v>
      </c>
      <c r="U252" s="109">
        <v>0.38</v>
      </c>
      <c r="V252" s="19">
        <v>24</v>
      </c>
      <c r="W252" s="19">
        <v>26</v>
      </c>
      <c r="X252" s="19">
        <v>23.5</v>
      </c>
      <c r="Y252" s="20">
        <v>89.5</v>
      </c>
      <c r="Z252" t="e" cm="1">
        <f t="array" ref="Z252">na</f>
        <v>#NAME?</v>
      </c>
    </row>
    <row r="253" spans="1:26" x14ac:dyDescent="0.25">
      <c r="A253">
        <v>252</v>
      </c>
      <c r="B253" s="1">
        <v>44356.189733796295</v>
      </c>
      <c r="C253" s="2">
        <f t="shared" si="3"/>
        <v>1255</v>
      </c>
      <c r="D253" s="12">
        <v>107.7</v>
      </c>
      <c r="E253" s="13">
        <v>107.4</v>
      </c>
      <c r="F253" s="13">
        <v>105.8</v>
      </c>
      <c r="G253" s="13">
        <v>104</v>
      </c>
      <c r="H253" s="13">
        <v>98.8</v>
      </c>
      <c r="I253" s="13">
        <v>101.9</v>
      </c>
      <c r="J253" s="13">
        <v>101.7</v>
      </c>
      <c r="K253" s="86">
        <v>99.1</v>
      </c>
      <c r="L253" s="90">
        <v>94.5</v>
      </c>
      <c r="M253" s="91">
        <v>94.1</v>
      </c>
      <c r="N253" s="91">
        <v>93.8</v>
      </c>
      <c r="O253" s="91">
        <v>108.2</v>
      </c>
      <c r="P253" s="91">
        <v>93.4</v>
      </c>
      <c r="Q253" s="92">
        <v>92.6</v>
      </c>
      <c r="R253" s="23">
        <v>42</v>
      </c>
      <c r="S253" s="24">
        <v>71.599999999999994</v>
      </c>
      <c r="T253" s="25">
        <v>60.5</v>
      </c>
      <c r="U253" s="109">
        <v>0.38</v>
      </c>
      <c r="V253" s="19">
        <v>24.1</v>
      </c>
      <c r="W253" s="19">
        <v>26.1</v>
      </c>
      <c r="X253" s="19">
        <v>23.6</v>
      </c>
      <c r="Y253" s="20">
        <v>89.5</v>
      </c>
      <c r="Z253" t="e" cm="1">
        <f t="array" ref="Z253">na</f>
        <v>#NAME?</v>
      </c>
    </row>
    <row r="254" spans="1:26" x14ac:dyDescent="0.25">
      <c r="A254">
        <v>253</v>
      </c>
      <c r="B254" s="1">
        <v>44356.193206018521</v>
      </c>
      <c r="C254" s="2">
        <f t="shared" si="3"/>
        <v>1260</v>
      </c>
      <c r="D254" s="12">
        <v>107.8</v>
      </c>
      <c r="E254" s="13">
        <v>107.4</v>
      </c>
      <c r="F254" s="13">
        <v>105.9</v>
      </c>
      <c r="G254" s="13">
        <v>104</v>
      </c>
      <c r="H254" s="13">
        <v>98.8</v>
      </c>
      <c r="I254" s="13">
        <v>102</v>
      </c>
      <c r="J254" s="13">
        <v>101.8</v>
      </c>
      <c r="K254" s="86">
        <v>99.1</v>
      </c>
      <c r="L254" s="90">
        <v>94.6</v>
      </c>
      <c r="M254" s="91">
        <v>94</v>
      </c>
      <c r="N254" s="91">
        <v>93.9</v>
      </c>
      <c r="O254" s="91">
        <v>108.4</v>
      </c>
      <c r="P254" s="91">
        <v>92.8</v>
      </c>
      <c r="Q254" s="92">
        <v>92.6</v>
      </c>
      <c r="R254" s="23">
        <v>42.7</v>
      </c>
      <c r="S254" s="24">
        <v>71.599999999999994</v>
      </c>
      <c r="T254" s="25">
        <v>59.8</v>
      </c>
      <c r="U254" s="109">
        <v>0.379</v>
      </c>
      <c r="V254" s="19">
        <v>24.1</v>
      </c>
      <c r="W254" s="19">
        <v>26.1</v>
      </c>
      <c r="X254" s="19">
        <v>23.6</v>
      </c>
      <c r="Y254" s="20">
        <v>89.5</v>
      </c>
      <c r="Z254" t="e" cm="1">
        <f t="array" ref="Z254">na</f>
        <v>#NAME?</v>
      </c>
    </row>
    <row r="255" spans="1:26" x14ac:dyDescent="0.25">
      <c r="A255">
        <v>254</v>
      </c>
      <c r="B255" s="1">
        <v>44356.19667824074</v>
      </c>
      <c r="C255" s="2">
        <f t="shared" si="3"/>
        <v>1265</v>
      </c>
      <c r="D255" s="12">
        <v>107.7</v>
      </c>
      <c r="E255" s="13">
        <v>107.4</v>
      </c>
      <c r="F255" s="13">
        <v>105.8</v>
      </c>
      <c r="G255" s="13">
        <v>104</v>
      </c>
      <c r="H255" s="13">
        <v>98.7</v>
      </c>
      <c r="I255" s="13">
        <v>101.9</v>
      </c>
      <c r="J255" s="13">
        <v>101.7</v>
      </c>
      <c r="K255" s="86">
        <v>99.1</v>
      </c>
      <c r="L255" s="90">
        <v>94.7</v>
      </c>
      <c r="M255" s="91">
        <v>94</v>
      </c>
      <c r="N255" s="91">
        <v>93.9</v>
      </c>
      <c r="O255" s="91">
        <v>108.1</v>
      </c>
      <c r="P255" s="91">
        <v>92.8</v>
      </c>
      <c r="Q255" s="92">
        <v>92.6</v>
      </c>
      <c r="R255" s="23">
        <v>42.6</v>
      </c>
      <c r="S255" s="24">
        <v>71.5</v>
      </c>
      <c r="T255" s="25">
        <v>60.4</v>
      </c>
      <c r="U255" s="109">
        <v>0.378</v>
      </c>
      <c r="V255" s="19">
        <v>24</v>
      </c>
      <c r="W255" s="19">
        <v>26</v>
      </c>
      <c r="X255" s="19">
        <v>23.5</v>
      </c>
      <c r="Y255" s="20">
        <v>89.4</v>
      </c>
      <c r="Z255" t="e" cm="1">
        <f t="array" ref="Z255">na</f>
        <v>#NAME?</v>
      </c>
    </row>
    <row r="256" spans="1:26" x14ac:dyDescent="0.25">
      <c r="A256">
        <v>255</v>
      </c>
      <c r="B256" s="1">
        <v>44356.200150462966</v>
      </c>
      <c r="C256" s="2">
        <f t="shared" si="3"/>
        <v>1270</v>
      </c>
      <c r="D256" s="12">
        <v>107.7</v>
      </c>
      <c r="E256" s="13">
        <v>107.3</v>
      </c>
      <c r="F256" s="13">
        <v>105.8</v>
      </c>
      <c r="G256" s="13">
        <v>104</v>
      </c>
      <c r="H256" s="13">
        <v>98.7</v>
      </c>
      <c r="I256" s="13">
        <v>101.9</v>
      </c>
      <c r="J256" s="13">
        <v>101.7</v>
      </c>
      <c r="K256" s="86">
        <v>99</v>
      </c>
      <c r="L256" s="90">
        <v>94.7</v>
      </c>
      <c r="M256" s="91">
        <v>93.9</v>
      </c>
      <c r="N256" s="91">
        <v>93.8</v>
      </c>
      <c r="O256" s="91">
        <v>108.3</v>
      </c>
      <c r="P256" s="91">
        <v>93.5</v>
      </c>
      <c r="Q256" s="92">
        <v>92.5</v>
      </c>
      <c r="R256" s="23">
        <v>42.5</v>
      </c>
      <c r="S256" s="24">
        <v>71.599999999999994</v>
      </c>
      <c r="T256" s="25">
        <v>60.3</v>
      </c>
      <c r="U256" s="109">
        <v>0.379</v>
      </c>
      <c r="V256" s="19">
        <v>24</v>
      </c>
      <c r="W256" s="19">
        <v>26</v>
      </c>
      <c r="X256" s="19">
        <v>23.5</v>
      </c>
      <c r="Y256" s="20">
        <v>89.4</v>
      </c>
      <c r="Z256" t="e" cm="1">
        <f t="array" ref="Z256">na</f>
        <v>#NAME?</v>
      </c>
    </row>
    <row r="257" spans="1:27" x14ac:dyDescent="0.25">
      <c r="A257">
        <v>256</v>
      </c>
      <c r="B257" s="1">
        <v>44356.203622685185</v>
      </c>
      <c r="C257" s="2">
        <f t="shared" si="3"/>
        <v>1275</v>
      </c>
      <c r="D257" s="12">
        <v>107.7</v>
      </c>
      <c r="E257" s="13">
        <v>107.4</v>
      </c>
      <c r="F257" s="13">
        <v>105.8</v>
      </c>
      <c r="G257" s="13">
        <v>104</v>
      </c>
      <c r="H257" s="13">
        <v>98.7</v>
      </c>
      <c r="I257" s="13">
        <v>101.9</v>
      </c>
      <c r="J257" s="13">
        <v>101.7</v>
      </c>
      <c r="K257" s="86">
        <v>99.1</v>
      </c>
      <c r="L257" s="90">
        <v>94.7</v>
      </c>
      <c r="M257" s="91">
        <v>93.9</v>
      </c>
      <c r="N257" s="91">
        <v>93.9</v>
      </c>
      <c r="O257" s="91">
        <v>107.9</v>
      </c>
      <c r="P257" s="91">
        <v>92.6</v>
      </c>
      <c r="Q257" s="92">
        <v>92.5</v>
      </c>
      <c r="R257" s="23">
        <v>42</v>
      </c>
      <c r="S257" s="24">
        <v>71.599999999999994</v>
      </c>
      <c r="T257" s="25">
        <v>60.8</v>
      </c>
      <c r="U257" s="109">
        <v>0.379</v>
      </c>
      <c r="V257" s="19">
        <v>24.1</v>
      </c>
      <c r="W257" s="19">
        <v>26</v>
      </c>
      <c r="X257" s="19">
        <v>23.5</v>
      </c>
      <c r="Y257" s="20">
        <v>89.4</v>
      </c>
      <c r="Z257" t="e" cm="1">
        <f t="array" ref="Z257">na</f>
        <v>#NAME?</v>
      </c>
    </row>
    <row r="258" spans="1:27" x14ac:dyDescent="0.25">
      <c r="A258">
        <v>257</v>
      </c>
      <c r="B258" s="1">
        <v>44356.207094907404</v>
      </c>
      <c r="C258" s="2">
        <f t="shared" si="3"/>
        <v>1280</v>
      </c>
      <c r="D258" s="12">
        <v>107.7</v>
      </c>
      <c r="E258" s="13">
        <v>107.3</v>
      </c>
      <c r="F258" s="13">
        <v>105.8</v>
      </c>
      <c r="G258" s="13">
        <v>104</v>
      </c>
      <c r="H258" s="13">
        <v>98.8</v>
      </c>
      <c r="I258" s="13">
        <v>101.9</v>
      </c>
      <c r="J258" s="13">
        <v>101.7</v>
      </c>
      <c r="K258" s="86">
        <v>99.1</v>
      </c>
      <c r="L258" s="90">
        <v>94.6</v>
      </c>
      <c r="M258" s="91">
        <v>94.1</v>
      </c>
      <c r="N258" s="91">
        <v>93.9</v>
      </c>
      <c r="O258" s="91">
        <v>108</v>
      </c>
      <c r="P258" s="91">
        <v>93.2</v>
      </c>
      <c r="Q258" s="92">
        <v>92.4</v>
      </c>
      <c r="R258" s="23">
        <v>42.5</v>
      </c>
      <c r="S258" s="24">
        <v>71.5</v>
      </c>
      <c r="T258" s="25">
        <v>59.9</v>
      </c>
      <c r="U258" s="109">
        <v>0.379</v>
      </c>
      <c r="V258" s="19">
        <v>24.1</v>
      </c>
      <c r="W258" s="19">
        <v>26.1</v>
      </c>
      <c r="X258" s="19">
        <v>23.5</v>
      </c>
      <c r="Y258" s="20">
        <v>89.4</v>
      </c>
      <c r="Z258" t="e" cm="1">
        <f t="array" ref="Z258">na</f>
        <v>#NAME?</v>
      </c>
    </row>
    <row r="259" spans="1:27" x14ac:dyDescent="0.25">
      <c r="A259">
        <v>258</v>
      </c>
      <c r="B259" s="1">
        <v>44356.21056712963</v>
      </c>
      <c r="C259" s="2">
        <f t="shared" si="3"/>
        <v>1285</v>
      </c>
      <c r="D259" s="12">
        <v>107.6</v>
      </c>
      <c r="E259" s="13">
        <v>107.3</v>
      </c>
      <c r="F259" s="13">
        <v>105.7</v>
      </c>
      <c r="G259" s="13">
        <v>103.9</v>
      </c>
      <c r="H259" s="13">
        <v>98.7</v>
      </c>
      <c r="I259" s="13">
        <v>101.8</v>
      </c>
      <c r="J259" s="13">
        <v>101.7</v>
      </c>
      <c r="K259" s="86">
        <v>99</v>
      </c>
      <c r="L259" s="90">
        <v>94.5</v>
      </c>
      <c r="M259" s="91">
        <v>93.9</v>
      </c>
      <c r="N259" s="91">
        <v>93.8</v>
      </c>
      <c r="O259" s="91">
        <v>107.9</v>
      </c>
      <c r="P259" s="91">
        <v>93.2</v>
      </c>
      <c r="Q259" s="92">
        <v>92.3</v>
      </c>
      <c r="R259" s="23">
        <v>41.8</v>
      </c>
      <c r="S259" s="24">
        <v>71.5</v>
      </c>
      <c r="T259" s="25">
        <v>60.4</v>
      </c>
      <c r="U259" s="109">
        <v>0.379</v>
      </c>
      <c r="V259" s="19">
        <v>24</v>
      </c>
      <c r="W259" s="19">
        <v>26</v>
      </c>
      <c r="X259" s="19">
        <v>23.5</v>
      </c>
      <c r="Y259" s="20">
        <v>89.4</v>
      </c>
      <c r="Z259" t="e" cm="1">
        <f t="array" ref="Z259">na</f>
        <v>#NAME?</v>
      </c>
    </row>
    <row r="260" spans="1:27" x14ac:dyDescent="0.25">
      <c r="A260">
        <v>259</v>
      </c>
      <c r="B260" s="1">
        <v>44356.214039351849</v>
      </c>
      <c r="C260" s="2">
        <f t="shared" ref="C260:C320" si="4">C259+5</f>
        <v>1290</v>
      </c>
      <c r="D260" s="12">
        <v>107.6</v>
      </c>
      <c r="E260" s="13">
        <v>107.3</v>
      </c>
      <c r="F260" s="13">
        <v>105.8</v>
      </c>
      <c r="G260" s="13">
        <v>103.9</v>
      </c>
      <c r="H260" s="13">
        <v>98.7</v>
      </c>
      <c r="I260" s="13">
        <v>101.9</v>
      </c>
      <c r="J260" s="13">
        <v>101.7</v>
      </c>
      <c r="K260" s="86">
        <v>99</v>
      </c>
      <c r="L260" s="90">
        <v>94.7</v>
      </c>
      <c r="M260" s="91">
        <v>94.2</v>
      </c>
      <c r="N260" s="91">
        <v>93.8</v>
      </c>
      <c r="O260" s="91">
        <v>107.9</v>
      </c>
      <c r="P260" s="91">
        <v>92.5</v>
      </c>
      <c r="Q260" s="92">
        <v>92.3</v>
      </c>
      <c r="R260" s="23">
        <v>42.3</v>
      </c>
      <c r="S260" s="24">
        <v>71.599999999999994</v>
      </c>
      <c r="T260" s="25">
        <v>60.2</v>
      </c>
      <c r="U260" s="109">
        <v>0.38</v>
      </c>
      <c r="V260" s="19">
        <v>24.1</v>
      </c>
      <c r="W260" s="19">
        <v>26.1</v>
      </c>
      <c r="X260" s="19">
        <v>23.5</v>
      </c>
      <c r="Y260" s="20">
        <v>89.4</v>
      </c>
      <c r="Z260" t="e" cm="1">
        <f t="array" ref="Z260">na</f>
        <v>#NAME?</v>
      </c>
    </row>
    <row r="261" spans="1:27" s="3" customFormat="1" x14ac:dyDescent="0.25">
      <c r="A261" s="3">
        <v>260</v>
      </c>
      <c r="B261" s="4">
        <v>44356.217511574076</v>
      </c>
      <c r="C261" s="5">
        <f t="shared" si="4"/>
        <v>1295</v>
      </c>
      <c r="D261" s="10">
        <v>107.6</v>
      </c>
      <c r="E261" s="11">
        <v>107.3</v>
      </c>
      <c r="F261" s="11">
        <v>105.7</v>
      </c>
      <c r="G261" s="11">
        <v>103.9</v>
      </c>
      <c r="H261" s="11">
        <v>98.7</v>
      </c>
      <c r="I261" s="11">
        <v>101.8</v>
      </c>
      <c r="J261" s="11">
        <v>101.6</v>
      </c>
      <c r="K261" s="103">
        <v>99</v>
      </c>
      <c r="L261" s="104">
        <v>94.4</v>
      </c>
      <c r="M261" s="105">
        <v>94.1</v>
      </c>
      <c r="N261" s="105">
        <v>93.8</v>
      </c>
      <c r="O261" s="105">
        <v>107.8</v>
      </c>
      <c r="P261" s="105">
        <v>92.1</v>
      </c>
      <c r="Q261" s="106">
        <v>92.2</v>
      </c>
      <c r="R261" s="26">
        <v>42.2</v>
      </c>
      <c r="S261" s="27">
        <v>71.599999999999994</v>
      </c>
      <c r="T261" s="28">
        <v>60.2</v>
      </c>
      <c r="U261" s="110">
        <v>0.379</v>
      </c>
      <c r="V261" s="21">
        <v>24.1</v>
      </c>
      <c r="W261" s="21">
        <v>26.1</v>
      </c>
      <c r="X261" s="21">
        <v>23.5</v>
      </c>
      <c r="Y261" s="22">
        <v>89.4</v>
      </c>
      <c r="Z261" s="3">
        <v>130</v>
      </c>
      <c r="AA261" s="3" t="s">
        <v>23</v>
      </c>
    </row>
    <row r="262" spans="1:27" x14ac:dyDescent="0.25">
      <c r="A262">
        <v>261</v>
      </c>
      <c r="B262" s="1">
        <v>44356.220983796295</v>
      </c>
      <c r="C262" s="2">
        <f t="shared" si="4"/>
        <v>1300</v>
      </c>
      <c r="D262" s="12">
        <v>107.6</v>
      </c>
      <c r="E262" s="13">
        <v>107.2</v>
      </c>
      <c r="F262" s="13">
        <v>105.7</v>
      </c>
      <c r="G262" s="13">
        <v>103.8</v>
      </c>
      <c r="H262" s="13">
        <v>98.6</v>
      </c>
      <c r="I262" s="13">
        <v>101.8</v>
      </c>
      <c r="J262" s="13">
        <v>101.6</v>
      </c>
      <c r="K262" s="86">
        <v>99</v>
      </c>
      <c r="L262" s="90">
        <v>94.5</v>
      </c>
      <c r="M262" s="91">
        <v>93.9</v>
      </c>
      <c r="N262" s="91">
        <v>93.8</v>
      </c>
      <c r="O262" s="91">
        <v>108.1</v>
      </c>
      <c r="P262" s="91">
        <v>92.9</v>
      </c>
      <c r="Q262" s="92">
        <v>92.1</v>
      </c>
      <c r="R262" s="23">
        <v>41.9</v>
      </c>
      <c r="S262" s="24">
        <v>71.599999999999994</v>
      </c>
      <c r="T262" s="25">
        <v>60.1</v>
      </c>
      <c r="U262" s="109">
        <v>0.379</v>
      </c>
      <c r="V262" s="19">
        <v>24</v>
      </c>
      <c r="W262" s="19">
        <v>26</v>
      </c>
      <c r="X262" s="19">
        <v>23.5</v>
      </c>
      <c r="Y262" s="20">
        <v>89.4</v>
      </c>
      <c r="Z262" t="e" cm="1">
        <f t="array" ref="Z262">na</f>
        <v>#NAME?</v>
      </c>
    </row>
    <row r="263" spans="1:27" x14ac:dyDescent="0.25">
      <c r="A263">
        <v>262</v>
      </c>
      <c r="B263" s="1">
        <v>44356.224456018521</v>
      </c>
      <c r="C263" s="2">
        <f t="shared" si="4"/>
        <v>1305</v>
      </c>
      <c r="D263" s="12">
        <v>107.5</v>
      </c>
      <c r="E263" s="13">
        <v>107.2</v>
      </c>
      <c r="F263" s="13">
        <v>105.7</v>
      </c>
      <c r="G263" s="13">
        <v>103.9</v>
      </c>
      <c r="H263" s="13">
        <v>98.6</v>
      </c>
      <c r="I263" s="13">
        <v>101.8</v>
      </c>
      <c r="J263" s="13">
        <v>101.6</v>
      </c>
      <c r="K263" s="86">
        <v>98.9</v>
      </c>
      <c r="L263" s="90">
        <v>94.6</v>
      </c>
      <c r="M263" s="91">
        <v>94</v>
      </c>
      <c r="N263" s="91">
        <v>93.8</v>
      </c>
      <c r="O263" s="91">
        <v>107.9</v>
      </c>
      <c r="P263" s="91">
        <v>92.8</v>
      </c>
      <c r="Q263" s="92">
        <v>92</v>
      </c>
      <c r="R263" s="23">
        <v>43.2</v>
      </c>
      <c r="S263" s="24">
        <v>71.599999999999994</v>
      </c>
      <c r="T263" s="25">
        <v>59.9</v>
      </c>
      <c r="U263" s="109">
        <v>0.379</v>
      </c>
      <c r="V263" s="19">
        <v>24</v>
      </c>
      <c r="W263" s="19">
        <v>26</v>
      </c>
      <c r="X263" s="19">
        <v>23.5</v>
      </c>
      <c r="Y263" s="20">
        <v>89.4</v>
      </c>
      <c r="Z263" t="e" cm="1">
        <f t="array" ref="Z263">na</f>
        <v>#NAME?</v>
      </c>
    </row>
    <row r="264" spans="1:27" x14ac:dyDescent="0.25">
      <c r="A264">
        <v>263</v>
      </c>
      <c r="B264" s="1">
        <v>44356.22792824074</v>
      </c>
      <c r="C264" s="2">
        <f t="shared" si="4"/>
        <v>1310</v>
      </c>
      <c r="D264" s="12">
        <v>107.5</v>
      </c>
      <c r="E264" s="13">
        <v>107.2</v>
      </c>
      <c r="F264" s="13">
        <v>105.6</v>
      </c>
      <c r="G264" s="13">
        <v>103.8</v>
      </c>
      <c r="H264" s="13">
        <v>98.6</v>
      </c>
      <c r="I264" s="13">
        <v>101.7</v>
      </c>
      <c r="J264" s="13">
        <v>101.5</v>
      </c>
      <c r="K264" s="86">
        <v>98.9</v>
      </c>
      <c r="L264" s="90">
        <v>94.3</v>
      </c>
      <c r="M264" s="91">
        <v>94</v>
      </c>
      <c r="N264" s="91">
        <v>93.8</v>
      </c>
      <c r="O264" s="91">
        <v>107.9</v>
      </c>
      <c r="P264" s="91">
        <v>92.3</v>
      </c>
      <c r="Q264" s="92">
        <v>91.9</v>
      </c>
      <c r="R264" s="23">
        <v>41.4</v>
      </c>
      <c r="S264" s="24">
        <v>71.599999999999994</v>
      </c>
      <c r="T264" s="25">
        <v>60.3</v>
      </c>
      <c r="U264" s="109">
        <v>0.378</v>
      </c>
      <c r="V264" s="19">
        <v>24.1</v>
      </c>
      <c r="W264" s="19">
        <v>26</v>
      </c>
      <c r="X264" s="19">
        <v>23.5</v>
      </c>
      <c r="Y264" s="20">
        <v>89.4</v>
      </c>
      <c r="Z264" t="e" cm="1">
        <f t="array" ref="Z264">na</f>
        <v>#NAME?</v>
      </c>
    </row>
    <row r="265" spans="1:27" x14ac:dyDescent="0.25">
      <c r="A265">
        <v>264</v>
      </c>
      <c r="B265" s="1">
        <v>44356.231400462966</v>
      </c>
      <c r="C265" s="2">
        <f t="shared" si="4"/>
        <v>1315</v>
      </c>
      <c r="D265" s="12">
        <v>107.5</v>
      </c>
      <c r="E265" s="13">
        <v>107.1</v>
      </c>
      <c r="F265" s="13">
        <v>105.6</v>
      </c>
      <c r="G265" s="13">
        <v>103.8</v>
      </c>
      <c r="H265" s="13">
        <v>98.6</v>
      </c>
      <c r="I265" s="13">
        <v>101.7</v>
      </c>
      <c r="J265" s="13">
        <v>101.5</v>
      </c>
      <c r="K265" s="86">
        <v>98.9</v>
      </c>
      <c r="L265" s="90">
        <v>94.5</v>
      </c>
      <c r="M265" s="91">
        <v>94.1</v>
      </c>
      <c r="N265" s="91">
        <v>93.8</v>
      </c>
      <c r="O265" s="91">
        <v>107.8</v>
      </c>
      <c r="P265" s="91">
        <v>92.5</v>
      </c>
      <c r="Q265" s="92">
        <v>91.8</v>
      </c>
      <c r="R265" s="23">
        <v>42.2</v>
      </c>
      <c r="S265" s="24">
        <v>71.5</v>
      </c>
      <c r="T265" s="25">
        <v>60</v>
      </c>
      <c r="U265" s="109">
        <v>0.378</v>
      </c>
      <c r="V265" s="19">
        <v>24.1</v>
      </c>
      <c r="W265" s="19">
        <v>26.1</v>
      </c>
      <c r="X265" s="19">
        <v>23.5</v>
      </c>
      <c r="Y265" s="20">
        <v>89.4</v>
      </c>
      <c r="Z265" t="e" cm="1">
        <f t="array" ref="Z265">na</f>
        <v>#NAME?</v>
      </c>
    </row>
    <row r="266" spans="1:27" x14ac:dyDescent="0.25">
      <c r="A266">
        <v>265</v>
      </c>
      <c r="B266" s="1">
        <v>44356.234872685185</v>
      </c>
      <c r="C266" s="2">
        <f t="shared" si="4"/>
        <v>1320</v>
      </c>
      <c r="D266" s="12">
        <v>107.4</v>
      </c>
      <c r="E266" s="13">
        <v>107.1</v>
      </c>
      <c r="F266" s="13">
        <v>105.6</v>
      </c>
      <c r="G266" s="13">
        <v>103.7</v>
      </c>
      <c r="H266" s="13">
        <v>98.5</v>
      </c>
      <c r="I266" s="13">
        <v>101.7</v>
      </c>
      <c r="J266" s="13">
        <v>101.5</v>
      </c>
      <c r="K266" s="86">
        <v>98.9</v>
      </c>
      <c r="L266" s="90">
        <v>94.3</v>
      </c>
      <c r="M266" s="91">
        <v>94.1</v>
      </c>
      <c r="N266" s="91">
        <v>93.8</v>
      </c>
      <c r="O266" s="91">
        <v>107.9</v>
      </c>
      <c r="P266" s="91">
        <v>91.7</v>
      </c>
      <c r="Q266" s="92">
        <v>91.8</v>
      </c>
      <c r="R266" s="23">
        <v>42.6</v>
      </c>
      <c r="S266" s="24">
        <v>71.400000000000006</v>
      </c>
      <c r="T266" s="25">
        <v>60.1</v>
      </c>
      <c r="U266" s="109">
        <v>0.378</v>
      </c>
      <c r="V266" s="19">
        <v>24.1</v>
      </c>
      <c r="W266" s="19">
        <v>26</v>
      </c>
      <c r="X266" s="19">
        <v>23.5</v>
      </c>
      <c r="Y266" s="20">
        <v>89.4</v>
      </c>
      <c r="Z266" t="e" cm="1">
        <f t="array" ref="Z266">na</f>
        <v>#NAME?</v>
      </c>
    </row>
    <row r="267" spans="1:27" x14ac:dyDescent="0.25">
      <c r="A267">
        <v>266</v>
      </c>
      <c r="B267" s="1">
        <v>44356.238344907404</v>
      </c>
      <c r="C267" s="2">
        <f t="shared" si="4"/>
        <v>1325</v>
      </c>
      <c r="D267" s="12">
        <v>107.4</v>
      </c>
      <c r="E267" s="13">
        <v>107</v>
      </c>
      <c r="F267" s="13">
        <v>105.5</v>
      </c>
      <c r="G267" s="13">
        <v>103.7</v>
      </c>
      <c r="H267" s="13">
        <v>98.5</v>
      </c>
      <c r="I267" s="13">
        <v>101.6</v>
      </c>
      <c r="J267" s="13">
        <v>101.4</v>
      </c>
      <c r="K267" s="86">
        <v>98.8</v>
      </c>
      <c r="L267" s="90">
        <v>94.5</v>
      </c>
      <c r="M267" s="91">
        <v>93.6</v>
      </c>
      <c r="N267" s="91">
        <v>93.6</v>
      </c>
      <c r="O267" s="91">
        <v>107.7</v>
      </c>
      <c r="P267" s="91">
        <v>92.1</v>
      </c>
      <c r="Q267" s="92">
        <v>91.7</v>
      </c>
      <c r="R267" s="23">
        <v>42.2</v>
      </c>
      <c r="S267" s="24">
        <v>71.5</v>
      </c>
      <c r="T267" s="25">
        <v>60</v>
      </c>
      <c r="U267" s="109">
        <v>0.377</v>
      </c>
      <c r="V267" s="19">
        <v>24</v>
      </c>
      <c r="W267" s="19">
        <v>25.9</v>
      </c>
      <c r="X267" s="19">
        <v>23.4</v>
      </c>
      <c r="Y267" s="20">
        <v>89.3</v>
      </c>
      <c r="Z267" t="e" cm="1">
        <f t="array" ref="Z267">na</f>
        <v>#NAME?</v>
      </c>
    </row>
    <row r="268" spans="1:27" x14ac:dyDescent="0.25">
      <c r="A268">
        <v>267</v>
      </c>
      <c r="B268" s="1">
        <v>44356.24181712963</v>
      </c>
      <c r="C268" s="2">
        <f t="shared" si="4"/>
        <v>1330</v>
      </c>
      <c r="D268" s="12">
        <v>107.3</v>
      </c>
      <c r="E268" s="13">
        <v>107</v>
      </c>
      <c r="F268" s="13">
        <v>105.5</v>
      </c>
      <c r="G268" s="13">
        <v>103.7</v>
      </c>
      <c r="H268" s="13">
        <v>98.5</v>
      </c>
      <c r="I268" s="13">
        <v>101.6</v>
      </c>
      <c r="J268" s="13">
        <v>101.5</v>
      </c>
      <c r="K268" s="86">
        <v>98.8</v>
      </c>
      <c r="L268" s="90">
        <v>94.7</v>
      </c>
      <c r="M268" s="91">
        <v>93.8</v>
      </c>
      <c r="N268" s="91">
        <v>93.7</v>
      </c>
      <c r="O268" s="91">
        <v>107.5</v>
      </c>
      <c r="P268" s="91">
        <v>92.9</v>
      </c>
      <c r="Q268" s="92">
        <v>91.7</v>
      </c>
      <c r="R268" s="23">
        <v>41.6</v>
      </c>
      <c r="S268" s="24">
        <v>71.400000000000006</v>
      </c>
      <c r="T268" s="25">
        <v>60.1</v>
      </c>
      <c r="U268" s="109">
        <v>0.378</v>
      </c>
      <c r="V268" s="19">
        <v>24</v>
      </c>
      <c r="W268" s="19">
        <v>26</v>
      </c>
      <c r="X268" s="19">
        <v>23.4</v>
      </c>
      <c r="Y268" s="20">
        <v>89.3</v>
      </c>
      <c r="Z268" t="e" cm="1">
        <f t="array" ref="Z268">na</f>
        <v>#NAME?</v>
      </c>
    </row>
    <row r="269" spans="1:27" x14ac:dyDescent="0.25">
      <c r="A269">
        <v>268</v>
      </c>
      <c r="B269" s="1">
        <v>44356.245289351849</v>
      </c>
      <c r="C269" s="2">
        <f t="shared" si="4"/>
        <v>1335</v>
      </c>
      <c r="D269" s="12">
        <v>107.3</v>
      </c>
      <c r="E269" s="13">
        <v>106.9</v>
      </c>
      <c r="F269" s="13">
        <v>105.4</v>
      </c>
      <c r="G269" s="13">
        <v>103.6</v>
      </c>
      <c r="H269" s="13">
        <v>98.4</v>
      </c>
      <c r="I269" s="13">
        <v>101.5</v>
      </c>
      <c r="J269" s="13">
        <v>101.4</v>
      </c>
      <c r="K269" s="86">
        <v>98.8</v>
      </c>
      <c r="L269" s="90">
        <v>94.7</v>
      </c>
      <c r="M269" s="91">
        <v>93.8</v>
      </c>
      <c r="N269" s="91">
        <v>93.7</v>
      </c>
      <c r="O269" s="91">
        <v>107.7</v>
      </c>
      <c r="P269" s="91">
        <v>91.8</v>
      </c>
      <c r="Q269" s="92">
        <v>91.6</v>
      </c>
      <c r="R269" s="23">
        <v>41.8</v>
      </c>
      <c r="S269" s="24">
        <v>71.3</v>
      </c>
      <c r="T269" s="25">
        <v>60.4</v>
      </c>
      <c r="U269" s="109">
        <v>0.377</v>
      </c>
      <c r="V269" s="19">
        <v>24</v>
      </c>
      <c r="W269" s="19">
        <v>26</v>
      </c>
      <c r="X269" s="19">
        <v>23.4</v>
      </c>
      <c r="Y269" s="20">
        <v>89.3</v>
      </c>
      <c r="Z269" t="e" cm="1">
        <f t="array" ref="Z269">na</f>
        <v>#NAME?</v>
      </c>
    </row>
    <row r="270" spans="1:27" x14ac:dyDescent="0.25">
      <c r="A270">
        <v>269</v>
      </c>
      <c r="B270" s="1">
        <v>44356.248761574076</v>
      </c>
      <c r="C270" s="2">
        <f t="shared" si="4"/>
        <v>1340</v>
      </c>
      <c r="D270" s="12">
        <v>107.2</v>
      </c>
      <c r="E270" s="13">
        <v>106.9</v>
      </c>
      <c r="F270" s="13">
        <v>105.4</v>
      </c>
      <c r="G270" s="13">
        <v>103.6</v>
      </c>
      <c r="H270" s="13">
        <v>98.4</v>
      </c>
      <c r="I270" s="13">
        <v>101.5</v>
      </c>
      <c r="J270" s="13">
        <v>101.4</v>
      </c>
      <c r="K270" s="86">
        <v>98.8</v>
      </c>
      <c r="L270" s="90">
        <v>94.4</v>
      </c>
      <c r="M270" s="91">
        <v>93.7</v>
      </c>
      <c r="N270" s="91">
        <v>93.7</v>
      </c>
      <c r="O270" s="91">
        <v>107.2</v>
      </c>
      <c r="P270" s="91">
        <v>92.2</v>
      </c>
      <c r="Q270" s="92">
        <v>91.5</v>
      </c>
      <c r="R270" s="23">
        <v>41.3</v>
      </c>
      <c r="S270" s="24">
        <v>71.3</v>
      </c>
      <c r="T270" s="25">
        <v>60.8</v>
      </c>
      <c r="U270" s="109">
        <v>0.376</v>
      </c>
      <c r="V270" s="19">
        <v>24</v>
      </c>
      <c r="W270" s="19">
        <v>26</v>
      </c>
      <c r="X270" s="19">
        <v>23.4</v>
      </c>
      <c r="Y270" s="20">
        <v>89.2</v>
      </c>
      <c r="Z270" t="e" cm="1">
        <f t="array" ref="Z270">na</f>
        <v>#NAME?</v>
      </c>
    </row>
    <row r="271" spans="1:27" x14ac:dyDescent="0.25">
      <c r="A271">
        <v>270</v>
      </c>
      <c r="B271" s="1">
        <v>44356.252233796295</v>
      </c>
      <c r="C271" s="2">
        <f t="shared" si="4"/>
        <v>1345</v>
      </c>
      <c r="D271" s="12">
        <v>107.2</v>
      </c>
      <c r="E271" s="13">
        <v>106.9</v>
      </c>
      <c r="F271" s="13">
        <v>105.4</v>
      </c>
      <c r="G271" s="13">
        <v>103.5</v>
      </c>
      <c r="H271" s="13">
        <v>98.4</v>
      </c>
      <c r="I271" s="13">
        <v>101.5</v>
      </c>
      <c r="J271" s="13">
        <v>101.3</v>
      </c>
      <c r="K271" s="86">
        <v>98.8</v>
      </c>
      <c r="L271" s="90">
        <v>94.5</v>
      </c>
      <c r="M271" s="91">
        <v>93.8</v>
      </c>
      <c r="N271" s="91">
        <v>93.7</v>
      </c>
      <c r="O271" s="91">
        <v>107.7</v>
      </c>
      <c r="P271" s="91">
        <v>91.7</v>
      </c>
      <c r="Q271" s="92">
        <v>91.5</v>
      </c>
      <c r="R271" s="23">
        <v>41.6</v>
      </c>
      <c r="S271" s="24">
        <v>71.400000000000006</v>
      </c>
      <c r="T271" s="25">
        <v>60.4</v>
      </c>
      <c r="U271" s="109">
        <v>0.375</v>
      </c>
      <c r="V271" s="19">
        <v>24</v>
      </c>
      <c r="W271" s="19">
        <v>26</v>
      </c>
      <c r="X271" s="19">
        <v>23.4</v>
      </c>
      <c r="Y271" s="20">
        <v>89.3</v>
      </c>
      <c r="Z271" t="e" cm="1">
        <f t="array" ref="Z271">na</f>
        <v>#NAME?</v>
      </c>
    </row>
    <row r="272" spans="1:27" x14ac:dyDescent="0.25">
      <c r="A272">
        <v>271</v>
      </c>
      <c r="B272" s="1">
        <v>44356.255706018521</v>
      </c>
      <c r="C272" s="2">
        <f t="shared" si="4"/>
        <v>1350</v>
      </c>
      <c r="D272" s="12">
        <v>107.1</v>
      </c>
      <c r="E272" s="13">
        <v>106.8</v>
      </c>
      <c r="F272" s="13">
        <v>105.3</v>
      </c>
      <c r="G272" s="13">
        <v>103.5</v>
      </c>
      <c r="H272" s="13">
        <v>98.3</v>
      </c>
      <c r="I272" s="13">
        <v>101.5</v>
      </c>
      <c r="J272" s="13">
        <v>101.3</v>
      </c>
      <c r="K272" s="86">
        <v>98.7</v>
      </c>
      <c r="L272" s="90">
        <v>94.3</v>
      </c>
      <c r="M272" s="91">
        <v>93.8</v>
      </c>
      <c r="N272" s="91">
        <v>93.7</v>
      </c>
      <c r="O272" s="91">
        <v>107.1</v>
      </c>
      <c r="P272" s="91">
        <v>92.2</v>
      </c>
      <c r="Q272" s="92">
        <v>91.5</v>
      </c>
      <c r="R272" s="23">
        <v>42.2</v>
      </c>
      <c r="S272" s="24">
        <v>71.2</v>
      </c>
      <c r="T272" s="25">
        <v>60.1</v>
      </c>
      <c r="U272" s="109">
        <v>0.379</v>
      </c>
      <c r="V272" s="19">
        <v>24</v>
      </c>
      <c r="W272" s="19">
        <v>26</v>
      </c>
      <c r="X272" s="19">
        <v>23.4</v>
      </c>
      <c r="Y272" s="20">
        <v>89.2</v>
      </c>
      <c r="Z272" t="e" cm="1">
        <f t="array" ref="Z272">na</f>
        <v>#NAME?</v>
      </c>
    </row>
    <row r="273" spans="1:27" x14ac:dyDescent="0.25">
      <c r="A273">
        <v>272</v>
      </c>
      <c r="B273" s="1">
        <v>44356.25917824074</v>
      </c>
      <c r="C273" s="2">
        <f t="shared" si="4"/>
        <v>1355</v>
      </c>
      <c r="D273" s="12">
        <v>107.1</v>
      </c>
      <c r="E273" s="13">
        <v>106.8</v>
      </c>
      <c r="F273" s="13">
        <v>105.3</v>
      </c>
      <c r="G273" s="13">
        <v>103.5</v>
      </c>
      <c r="H273" s="13">
        <v>98.4</v>
      </c>
      <c r="I273" s="13">
        <v>101.5</v>
      </c>
      <c r="J273" s="13">
        <v>101.4</v>
      </c>
      <c r="K273" s="86">
        <v>98.8</v>
      </c>
      <c r="L273" s="90">
        <v>94.3</v>
      </c>
      <c r="M273" s="91">
        <v>94</v>
      </c>
      <c r="N273" s="91">
        <v>93.6</v>
      </c>
      <c r="O273" s="91">
        <v>107.4</v>
      </c>
      <c r="P273" s="91">
        <v>92</v>
      </c>
      <c r="Q273" s="92">
        <v>91.6</v>
      </c>
      <c r="R273" s="23">
        <v>41.5</v>
      </c>
      <c r="S273" s="24">
        <v>71.3</v>
      </c>
      <c r="T273" s="25">
        <v>60.1</v>
      </c>
      <c r="U273" s="109">
        <v>0.379</v>
      </c>
      <c r="V273" s="19">
        <v>24</v>
      </c>
      <c r="W273" s="19">
        <v>25.9</v>
      </c>
      <c r="X273" s="19">
        <v>23.4</v>
      </c>
      <c r="Y273" s="20">
        <v>89.2</v>
      </c>
      <c r="Z273" t="e" cm="1">
        <f t="array" ref="Z273">na</f>
        <v>#NAME?</v>
      </c>
    </row>
    <row r="274" spans="1:27" x14ac:dyDescent="0.25">
      <c r="A274">
        <v>273</v>
      </c>
      <c r="B274" s="1">
        <v>44356.262650462966</v>
      </c>
      <c r="C274" s="2">
        <f t="shared" si="4"/>
        <v>1360</v>
      </c>
      <c r="D274" s="12">
        <v>107.1</v>
      </c>
      <c r="E274" s="13">
        <v>106.8</v>
      </c>
      <c r="F274" s="13">
        <v>105.3</v>
      </c>
      <c r="G274" s="13">
        <v>103.5</v>
      </c>
      <c r="H274" s="13">
        <v>98.4</v>
      </c>
      <c r="I274" s="13">
        <v>101.5</v>
      </c>
      <c r="J274" s="13">
        <v>101.4</v>
      </c>
      <c r="K274" s="86">
        <v>98.8</v>
      </c>
      <c r="L274" s="90">
        <v>94.5</v>
      </c>
      <c r="M274" s="91">
        <v>93.7</v>
      </c>
      <c r="N274" s="91">
        <v>93.6</v>
      </c>
      <c r="O274" s="91">
        <v>107.4</v>
      </c>
      <c r="P274" s="91">
        <v>92</v>
      </c>
      <c r="Q274" s="92">
        <v>91.6</v>
      </c>
      <c r="R274" s="23">
        <v>41.1</v>
      </c>
      <c r="S274" s="24">
        <v>71.3</v>
      </c>
      <c r="T274" s="25">
        <v>60</v>
      </c>
      <c r="U274" s="109">
        <v>0.379</v>
      </c>
      <c r="V274" s="19">
        <v>24</v>
      </c>
      <c r="W274" s="19">
        <v>26</v>
      </c>
      <c r="X274" s="19">
        <v>23.4</v>
      </c>
      <c r="Y274" s="20">
        <v>89.3</v>
      </c>
      <c r="Z274" t="e" cm="1">
        <f t="array" ref="Z274">na</f>
        <v>#NAME?</v>
      </c>
    </row>
    <row r="275" spans="1:27" x14ac:dyDescent="0.25">
      <c r="A275">
        <v>274</v>
      </c>
      <c r="B275" s="1">
        <v>44356.266122685185</v>
      </c>
      <c r="C275" s="2">
        <f t="shared" si="4"/>
        <v>1365</v>
      </c>
      <c r="D275" s="12">
        <v>107.1</v>
      </c>
      <c r="E275" s="13">
        <v>106.8</v>
      </c>
      <c r="F275" s="13">
        <v>105.3</v>
      </c>
      <c r="G275" s="13">
        <v>103.5</v>
      </c>
      <c r="H275" s="13">
        <v>98.3</v>
      </c>
      <c r="I275" s="13">
        <v>101.5</v>
      </c>
      <c r="J275" s="13">
        <v>101.3</v>
      </c>
      <c r="K275" s="86">
        <v>98.8</v>
      </c>
      <c r="L275" s="90">
        <v>94.6</v>
      </c>
      <c r="M275" s="91">
        <v>93.9</v>
      </c>
      <c r="N275" s="91">
        <v>93.6</v>
      </c>
      <c r="O275" s="91">
        <v>107.5</v>
      </c>
      <c r="P275" s="91">
        <v>93</v>
      </c>
      <c r="Q275" s="92">
        <v>91.5</v>
      </c>
      <c r="R275" s="23">
        <v>40.9</v>
      </c>
      <c r="S275" s="24">
        <v>70.900000000000006</v>
      </c>
      <c r="T275" s="25">
        <v>60</v>
      </c>
      <c r="U275" s="109">
        <v>0.378</v>
      </c>
      <c r="V275" s="19">
        <v>24</v>
      </c>
      <c r="W275" s="19">
        <v>25.9</v>
      </c>
      <c r="X275" s="19">
        <v>23.4</v>
      </c>
      <c r="Y275" s="20">
        <v>89.2</v>
      </c>
      <c r="Z275" t="e" cm="1">
        <f t="array" ref="Z275">na</f>
        <v>#NAME?</v>
      </c>
    </row>
    <row r="276" spans="1:27" x14ac:dyDescent="0.25">
      <c r="A276">
        <v>275</v>
      </c>
      <c r="B276" s="1">
        <v>44356.269594907404</v>
      </c>
      <c r="C276" s="2">
        <f t="shared" si="4"/>
        <v>1370</v>
      </c>
      <c r="D276" s="12">
        <v>107.1</v>
      </c>
      <c r="E276" s="13">
        <v>106.8</v>
      </c>
      <c r="F276" s="13">
        <v>105.3</v>
      </c>
      <c r="G276" s="13">
        <v>103.5</v>
      </c>
      <c r="H276" s="13">
        <v>98.4</v>
      </c>
      <c r="I276" s="13">
        <v>101.5</v>
      </c>
      <c r="J276" s="13">
        <v>101.4</v>
      </c>
      <c r="K276" s="86">
        <v>98.8</v>
      </c>
      <c r="L276" s="90">
        <v>94.4</v>
      </c>
      <c r="M276" s="91">
        <v>93.7</v>
      </c>
      <c r="N276" s="91">
        <v>93.6</v>
      </c>
      <c r="O276" s="91">
        <v>107.5</v>
      </c>
      <c r="P276" s="91">
        <v>92.3</v>
      </c>
      <c r="Q276" s="92">
        <v>91.6</v>
      </c>
      <c r="R276" s="23">
        <v>41.8</v>
      </c>
      <c r="S276" s="24">
        <v>71.099999999999994</v>
      </c>
      <c r="T276" s="25">
        <v>60</v>
      </c>
      <c r="U276" s="109">
        <v>0.38</v>
      </c>
      <c r="V276" s="19">
        <v>24</v>
      </c>
      <c r="W276" s="19">
        <v>25.9</v>
      </c>
      <c r="X276" s="19">
        <v>23.4</v>
      </c>
      <c r="Y276" s="20">
        <v>89.2</v>
      </c>
      <c r="Z276" t="e" cm="1">
        <f t="array" ref="Z276">na</f>
        <v>#NAME?</v>
      </c>
    </row>
    <row r="277" spans="1:27" x14ac:dyDescent="0.25">
      <c r="A277">
        <v>276</v>
      </c>
      <c r="B277" s="1">
        <v>44356.27306712963</v>
      </c>
      <c r="C277" s="2">
        <f t="shared" si="4"/>
        <v>1375</v>
      </c>
      <c r="D277" s="12">
        <v>107.1</v>
      </c>
      <c r="E277" s="13">
        <v>106.8</v>
      </c>
      <c r="F277" s="13">
        <v>105.3</v>
      </c>
      <c r="G277" s="13">
        <v>103.5</v>
      </c>
      <c r="H277" s="13">
        <v>98.4</v>
      </c>
      <c r="I277" s="13">
        <v>101.5</v>
      </c>
      <c r="J277" s="13">
        <v>101.4</v>
      </c>
      <c r="K277" s="86">
        <v>98.7</v>
      </c>
      <c r="L277" s="90">
        <v>94.4</v>
      </c>
      <c r="M277" s="91">
        <v>93.7</v>
      </c>
      <c r="N277" s="91">
        <v>93.6</v>
      </c>
      <c r="O277" s="91">
        <v>107.6</v>
      </c>
      <c r="P277" s="91">
        <v>91.6</v>
      </c>
      <c r="Q277" s="92">
        <v>91.7</v>
      </c>
      <c r="R277" s="23">
        <v>41.1</v>
      </c>
      <c r="S277" s="24">
        <v>71.2</v>
      </c>
      <c r="T277" s="25">
        <v>60</v>
      </c>
      <c r="U277" s="109">
        <v>0.38</v>
      </c>
      <c r="V277" s="19">
        <v>24</v>
      </c>
      <c r="W277" s="19">
        <v>25.9</v>
      </c>
      <c r="X277" s="19">
        <v>23.3</v>
      </c>
      <c r="Y277" s="20">
        <v>89.2</v>
      </c>
      <c r="Z277" t="e" cm="1">
        <f t="array" ref="Z277">na</f>
        <v>#NAME?</v>
      </c>
    </row>
    <row r="278" spans="1:27" x14ac:dyDescent="0.25">
      <c r="A278">
        <v>277</v>
      </c>
      <c r="B278" s="1">
        <v>44356.276539351849</v>
      </c>
      <c r="C278" s="2">
        <f t="shared" si="4"/>
        <v>1380</v>
      </c>
      <c r="D278" s="12">
        <v>107.1</v>
      </c>
      <c r="E278" s="13">
        <v>106.8</v>
      </c>
      <c r="F278" s="13">
        <v>105.3</v>
      </c>
      <c r="G278" s="13">
        <v>103.5</v>
      </c>
      <c r="H278" s="13">
        <v>98.4</v>
      </c>
      <c r="I278" s="13">
        <v>101.5</v>
      </c>
      <c r="J278" s="13">
        <v>101.3</v>
      </c>
      <c r="K278" s="86">
        <v>98.7</v>
      </c>
      <c r="L278" s="90">
        <v>94.3</v>
      </c>
      <c r="M278" s="91">
        <v>93.9</v>
      </c>
      <c r="N278" s="91">
        <v>93.7</v>
      </c>
      <c r="O278" s="91">
        <v>107.3</v>
      </c>
      <c r="P278" s="91">
        <v>92.2</v>
      </c>
      <c r="Q278" s="92">
        <v>91.7</v>
      </c>
      <c r="R278" s="23">
        <v>40.4</v>
      </c>
      <c r="S278" s="24">
        <v>71</v>
      </c>
      <c r="T278" s="25">
        <v>60.2</v>
      </c>
      <c r="U278" s="109">
        <v>0.38100000000000001</v>
      </c>
      <c r="V278" s="19">
        <v>23.9</v>
      </c>
      <c r="W278" s="19">
        <v>25.9</v>
      </c>
      <c r="X278" s="19">
        <v>23.3</v>
      </c>
      <c r="Y278" s="20">
        <v>89.1</v>
      </c>
      <c r="Z278" t="e" cm="1">
        <f t="array" ref="Z278">na</f>
        <v>#NAME?</v>
      </c>
    </row>
    <row r="279" spans="1:27" x14ac:dyDescent="0.25">
      <c r="A279">
        <v>278</v>
      </c>
      <c r="B279" s="1">
        <v>44356.280011574076</v>
      </c>
      <c r="C279" s="2">
        <f t="shared" si="4"/>
        <v>1385</v>
      </c>
      <c r="D279" s="12">
        <v>107.2</v>
      </c>
      <c r="E279" s="13">
        <v>106.9</v>
      </c>
      <c r="F279" s="13">
        <v>105.3</v>
      </c>
      <c r="G279" s="13">
        <v>103.6</v>
      </c>
      <c r="H279" s="13">
        <v>98.4</v>
      </c>
      <c r="I279" s="13">
        <v>101.5</v>
      </c>
      <c r="J279" s="13">
        <v>101.4</v>
      </c>
      <c r="K279" s="86">
        <v>98.7</v>
      </c>
      <c r="L279" s="90">
        <v>94.5</v>
      </c>
      <c r="M279" s="91">
        <v>93.9</v>
      </c>
      <c r="N279" s="91">
        <v>93.6</v>
      </c>
      <c r="O279" s="91">
        <v>107.3</v>
      </c>
      <c r="P279" s="91">
        <v>92.5</v>
      </c>
      <c r="Q279" s="92">
        <v>91.7</v>
      </c>
      <c r="R279" s="23">
        <v>41.1</v>
      </c>
      <c r="S279" s="24">
        <v>71.099999999999994</v>
      </c>
      <c r="T279" s="25">
        <v>60.3</v>
      </c>
      <c r="U279" s="109">
        <v>0.378</v>
      </c>
      <c r="V279" s="19">
        <v>24</v>
      </c>
      <c r="W279" s="19">
        <v>25.9</v>
      </c>
      <c r="X279" s="19">
        <v>23.4</v>
      </c>
      <c r="Y279" s="20">
        <v>89.2</v>
      </c>
      <c r="Z279" t="e" cm="1">
        <f t="array" ref="Z279">na</f>
        <v>#NAME?</v>
      </c>
    </row>
    <row r="280" spans="1:27" x14ac:dyDescent="0.25">
      <c r="A280">
        <v>279</v>
      </c>
      <c r="B280" s="1">
        <v>44356.283483796295</v>
      </c>
      <c r="C280" s="2">
        <f t="shared" si="4"/>
        <v>1390</v>
      </c>
      <c r="D280" s="12">
        <v>107.1</v>
      </c>
      <c r="E280" s="13">
        <v>106.8</v>
      </c>
      <c r="F280" s="13">
        <v>105.3</v>
      </c>
      <c r="G280" s="13">
        <v>103.5</v>
      </c>
      <c r="H280" s="13">
        <v>98.3</v>
      </c>
      <c r="I280" s="13">
        <v>101.4</v>
      </c>
      <c r="J280" s="13">
        <v>101.3</v>
      </c>
      <c r="K280" s="86">
        <v>98.7</v>
      </c>
      <c r="L280" s="90">
        <v>94.4</v>
      </c>
      <c r="M280" s="91">
        <v>93.6</v>
      </c>
      <c r="N280" s="91">
        <v>93.6</v>
      </c>
      <c r="O280" s="91">
        <v>107.5</v>
      </c>
      <c r="P280" s="91">
        <v>92.2</v>
      </c>
      <c r="Q280" s="92">
        <v>91.6</v>
      </c>
      <c r="R280" s="23">
        <v>41.8</v>
      </c>
      <c r="S280" s="24">
        <v>71.099999999999994</v>
      </c>
      <c r="T280" s="25">
        <v>60.4</v>
      </c>
      <c r="U280" s="109">
        <v>0.377</v>
      </c>
      <c r="V280" s="19">
        <v>24</v>
      </c>
      <c r="W280" s="19">
        <v>25.9</v>
      </c>
      <c r="X280" s="19">
        <v>23.3</v>
      </c>
      <c r="Y280" s="20">
        <v>89.2</v>
      </c>
      <c r="Z280" t="e" cm="1">
        <f t="array" ref="Z280">na</f>
        <v>#NAME?</v>
      </c>
    </row>
    <row r="281" spans="1:27" x14ac:dyDescent="0.25">
      <c r="A281">
        <v>280</v>
      </c>
      <c r="B281" s="1">
        <v>44356.286956018521</v>
      </c>
      <c r="C281" s="2">
        <f t="shared" si="4"/>
        <v>1395</v>
      </c>
      <c r="D281" s="12">
        <v>107.1</v>
      </c>
      <c r="E281" s="13">
        <v>106.8</v>
      </c>
      <c r="F281" s="13">
        <v>105.2</v>
      </c>
      <c r="G281" s="13">
        <v>103.4</v>
      </c>
      <c r="H281" s="13">
        <v>98.3</v>
      </c>
      <c r="I281" s="13">
        <v>101.4</v>
      </c>
      <c r="J281" s="13">
        <v>101.3</v>
      </c>
      <c r="K281" s="86">
        <v>98.7</v>
      </c>
      <c r="L281" s="90">
        <v>94.2</v>
      </c>
      <c r="M281" s="91">
        <v>93.8</v>
      </c>
      <c r="N281" s="91">
        <v>93.6</v>
      </c>
      <c r="O281" s="91">
        <v>107.1</v>
      </c>
      <c r="P281" s="91">
        <v>92.6</v>
      </c>
      <c r="Q281" s="92">
        <v>91.5</v>
      </c>
      <c r="R281" s="23">
        <v>40.799999999999997</v>
      </c>
      <c r="S281" s="24">
        <v>71.099999999999994</v>
      </c>
      <c r="T281" s="25">
        <v>60.3</v>
      </c>
      <c r="U281" s="109">
        <v>0.377</v>
      </c>
      <c r="V281" s="19">
        <v>23.9</v>
      </c>
      <c r="W281" s="19">
        <v>25.8</v>
      </c>
      <c r="X281" s="19">
        <v>23.3</v>
      </c>
      <c r="Y281" s="20">
        <v>89.1</v>
      </c>
      <c r="Z281" t="e" cm="1">
        <f t="array" ref="Z281">na</f>
        <v>#NAME?</v>
      </c>
    </row>
    <row r="282" spans="1:27" x14ac:dyDescent="0.25">
      <c r="A282">
        <v>281</v>
      </c>
      <c r="B282" s="1">
        <v>44356.29042824074</v>
      </c>
      <c r="C282" s="2">
        <f t="shared" si="4"/>
        <v>1400</v>
      </c>
      <c r="D282" s="12">
        <v>107.1</v>
      </c>
      <c r="E282" s="13">
        <v>106.8</v>
      </c>
      <c r="F282" s="13">
        <v>105.2</v>
      </c>
      <c r="G282" s="13">
        <v>103.4</v>
      </c>
      <c r="H282" s="13">
        <v>98.3</v>
      </c>
      <c r="I282" s="13">
        <v>101.4</v>
      </c>
      <c r="J282" s="13">
        <v>101.2</v>
      </c>
      <c r="K282" s="86">
        <v>98.6</v>
      </c>
      <c r="L282" s="90">
        <v>94.3</v>
      </c>
      <c r="M282" s="91">
        <v>93.8</v>
      </c>
      <c r="N282" s="91">
        <v>93.6</v>
      </c>
      <c r="O282" s="91">
        <v>107.3</v>
      </c>
      <c r="P282" s="91">
        <v>92.2</v>
      </c>
      <c r="Q282" s="92">
        <v>91.4</v>
      </c>
      <c r="R282" s="23">
        <v>41.8</v>
      </c>
      <c r="S282" s="24">
        <v>71.099999999999994</v>
      </c>
      <c r="T282" s="25">
        <v>60.6</v>
      </c>
      <c r="U282" s="109">
        <v>0.376</v>
      </c>
      <c r="V282" s="19">
        <v>24</v>
      </c>
      <c r="W282" s="19">
        <v>25.9</v>
      </c>
      <c r="X282" s="19">
        <v>23.3</v>
      </c>
      <c r="Y282" s="20">
        <v>89.1</v>
      </c>
      <c r="Z282" t="e" cm="1">
        <f t="array" ref="Z282">na</f>
        <v>#NAME?</v>
      </c>
    </row>
    <row r="283" spans="1:27" x14ac:dyDescent="0.25">
      <c r="A283">
        <v>282</v>
      </c>
      <c r="B283" s="1">
        <v>44356.293900462966</v>
      </c>
      <c r="C283" s="2">
        <f t="shared" si="4"/>
        <v>1405</v>
      </c>
      <c r="D283" s="12">
        <v>107</v>
      </c>
      <c r="E283" s="13">
        <v>106.7</v>
      </c>
      <c r="F283" s="13">
        <v>105.2</v>
      </c>
      <c r="G283" s="13">
        <v>103.4</v>
      </c>
      <c r="H283" s="13">
        <v>98.3</v>
      </c>
      <c r="I283" s="13">
        <v>101.4</v>
      </c>
      <c r="J283" s="13">
        <v>101.3</v>
      </c>
      <c r="K283" s="86">
        <v>98.7</v>
      </c>
      <c r="L283" s="90">
        <v>94.3</v>
      </c>
      <c r="M283" s="91">
        <v>93.7</v>
      </c>
      <c r="N283" s="91">
        <v>93.5</v>
      </c>
      <c r="O283" s="91">
        <v>107</v>
      </c>
      <c r="P283" s="91">
        <v>92.7</v>
      </c>
      <c r="Q283" s="92">
        <v>91.4</v>
      </c>
      <c r="R283" s="23">
        <v>40.5</v>
      </c>
      <c r="S283" s="24">
        <v>70.7</v>
      </c>
      <c r="T283" s="25">
        <v>60.4</v>
      </c>
      <c r="U283" s="109">
        <v>0.378</v>
      </c>
      <c r="V283" s="19">
        <v>24</v>
      </c>
      <c r="W283" s="19">
        <v>25.9</v>
      </c>
      <c r="X283" s="19">
        <v>23.4</v>
      </c>
      <c r="Y283" s="20">
        <v>89.2</v>
      </c>
      <c r="Z283" t="e" cm="1">
        <f t="array" ref="Z283">na</f>
        <v>#NAME?</v>
      </c>
    </row>
    <row r="284" spans="1:27" x14ac:dyDescent="0.25">
      <c r="A284">
        <v>283</v>
      </c>
      <c r="B284" s="1">
        <v>44356.297372685185</v>
      </c>
      <c r="C284" s="2">
        <f t="shared" si="4"/>
        <v>1410</v>
      </c>
      <c r="D284" s="12">
        <v>107</v>
      </c>
      <c r="E284" s="13">
        <v>106.7</v>
      </c>
      <c r="F284" s="13">
        <v>105.2</v>
      </c>
      <c r="G284" s="13">
        <v>103.4</v>
      </c>
      <c r="H284" s="13">
        <v>98.3</v>
      </c>
      <c r="I284" s="13">
        <v>101.4</v>
      </c>
      <c r="J284" s="13">
        <v>101.3</v>
      </c>
      <c r="K284" s="86">
        <v>98.7</v>
      </c>
      <c r="L284" s="90">
        <v>94.4</v>
      </c>
      <c r="M284" s="91">
        <v>93.6</v>
      </c>
      <c r="N284" s="91">
        <v>93.5</v>
      </c>
      <c r="O284" s="91">
        <v>107</v>
      </c>
      <c r="P284" s="91">
        <v>92.1</v>
      </c>
      <c r="Q284" s="92">
        <v>91.4</v>
      </c>
      <c r="R284" s="23">
        <v>41.5</v>
      </c>
      <c r="S284" s="24">
        <v>70.900000000000006</v>
      </c>
      <c r="T284" s="25">
        <v>61.1</v>
      </c>
      <c r="U284" s="109">
        <v>0.377</v>
      </c>
      <c r="V284" s="19">
        <v>24</v>
      </c>
      <c r="W284" s="19">
        <v>25.9</v>
      </c>
      <c r="X284" s="19">
        <v>23.3</v>
      </c>
      <c r="Y284" s="20">
        <v>89.1</v>
      </c>
      <c r="Z284" t="e" cm="1">
        <f t="array" ref="Z284">na</f>
        <v>#NAME?</v>
      </c>
    </row>
    <row r="285" spans="1:27" s="3" customFormat="1" x14ac:dyDescent="0.25">
      <c r="A285" s="3">
        <v>284</v>
      </c>
      <c r="B285" s="4">
        <v>44356.300844907404</v>
      </c>
      <c r="C285" s="5">
        <f t="shared" si="4"/>
        <v>1415</v>
      </c>
      <c r="D285" s="10">
        <v>107</v>
      </c>
      <c r="E285" s="11">
        <v>106.7</v>
      </c>
      <c r="F285" s="11">
        <v>105.2</v>
      </c>
      <c r="G285" s="11">
        <v>103.4</v>
      </c>
      <c r="H285" s="11">
        <v>98.3</v>
      </c>
      <c r="I285" s="11">
        <v>101.4</v>
      </c>
      <c r="J285" s="11">
        <v>101.3</v>
      </c>
      <c r="K285" s="103">
        <v>98.7</v>
      </c>
      <c r="L285" s="104">
        <v>94.6</v>
      </c>
      <c r="M285" s="105">
        <v>93.9</v>
      </c>
      <c r="N285" s="105">
        <v>93.7</v>
      </c>
      <c r="O285" s="105">
        <v>107.4</v>
      </c>
      <c r="P285" s="105">
        <v>92.2</v>
      </c>
      <c r="Q285" s="106">
        <v>91.4</v>
      </c>
      <c r="R285" s="26">
        <v>42.3</v>
      </c>
      <c r="S285" s="27">
        <v>71</v>
      </c>
      <c r="T285" s="28">
        <v>60.9</v>
      </c>
      <c r="U285" s="110">
        <v>0.377</v>
      </c>
      <c r="V285" s="21">
        <v>24</v>
      </c>
      <c r="W285" s="21">
        <v>25.9</v>
      </c>
      <c r="X285" s="21">
        <v>23.3</v>
      </c>
      <c r="Y285" s="22">
        <v>89.1</v>
      </c>
      <c r="Z285" s="3">
        <v>130</v>
      </c>
      <c r="AA285" s="3" t="s">
        <v>22</v>
      </c>
    </row>
    <row r="286" spans="1:27" x14ac:dyDescent="0.25">
      <c r="A286">
        <v>285</v>
      </c>
      <c r="B286" s="1">
        <v>44356.30431712963</v>
      </c>
      <c r="C286" s="2">
        <f t="shared" si="4"/>
        <v>1420</v>
      </c>
      <c r="D286" s="12">
        <v>104</v>
      </c>
      <c r="E286" s="13">
        <v>103.6</v>
      </c>
      <c r="F286" s="13">
        <v>102.3</v>
      </c>
      <c r="G286" s="13">
        <v>100.6</v>
      </c>
      <c r="H286" s="13">
        <v>96.2</v>
      </c>
      <c r="I286" s="13">
        <v>98.7</v>
      </c>
      <c r="J286" s="13">
        <v>98.3</v>
      </c>
      <c r="K286" s="86">
        <v>95.7</v>
      </c>
      <c r="L286" s="90">
        <v>92.1</v>
      </c>
      <c r="M286" s="91">
        <v>91.2</v>
      </c>
      <c r="N286" s="91">
        <v>91</v>
      </c>
      <c r="O286" s="91">
        <v>100.8</v>
      </c>
      <c r="P286" s="91">
        <v>81.099999999999994</v>
      </c>
      <c r="Q286" s="92">
        <v>83.5</v>
      </c>
      <c r="R286" s="23">
        <v>40.4</v>
      </c>
      <c r="S286" s="24">
        <v>70.599999999999994</v>
      </c>
      <c r="T286" s="25">
        <v>60.6</v>
      </c>
      <c r="U286" s="109">
        <v>1.0999999999999999E-2</v>
      </c>
      <c r="V286" s="19">
        <v>24</v>
      </c>
      <c r="W286" s="19">
        <v>25.9</v>
      </c>
      <c r="X286" s="19">
        <v>23.3</v>
      </c>
      <c r="Y286" s="20">
        <v>89.1</v>
      </c>
      <c r="Z286" t="e" cm="1">
        <f t="array" ref="Z286">na</f>
        <v>#NAME?</v>
      </c>
    </row>
    <row r="287" spans="1:27" x14ac:dyDescent="0.25">
      <c r="A287">
        <v>286</v>
      </c>
      <c r="B287" s="1">
        <v>44356.307789351849</v>
      </c>
      <c r="C287" s="2">
        <f t="shared" si="4"/>
        <v>1425</v>
      </c>
      <c r="D287" s="12">
        <v>100.6</v>
      </c>
      <c r="E287" s="13">
        <v>100.5</v>
      </c>
      <c r="F287" s="13">
        <v>99.5</v>
      </c>
      <c r="G287" s="13">
        <v>97.9</v>
      </c>
      <c r="H287" s="13">
        <v>93.7</v>
      </c>
      <c r="I287" s="13">
        <v>96.1</v>
      </c>
      <c r="J287" s="13">
        <v>95.9</v>
      </c>
      <c r="K287" s="86">
        <v>93.7</v>
      </c>
      <c r="L287" s="90">
        <v>91.4</v>
      </c>
      <c r="M287" s="91">
        <v>90.4</v>
      </c>
      <c r="N287" s="91">
        <v>90.1</v>
      </c>
      <c r="O287" s="91">
        <v>94.9</v>
      </c>
      <c r="P287" s="91">
        <v>72</v>
      </c>
      <c r="Q287" s="92">
        <v>75.099999999999994</v>
      </c>
      <c r="R287" s="23">
        <v>76.7</v>
      </c>
      <c r="S287" s="24">
        <v>70.400000000000006</v>
      </c>
      <c r="T287" s="25">
        <v>59.6</v>
      </c>
      <c r="U287" s="109">
        <v>1.0999999999999999E-2</v>
      </c>
      <c r="V287" s="19">
        <v>24</v>
      </c>
      <c r="W287" s="19">
        <v>25.8</v>
      </c>
      <c r="X287" s="19">
        <v>23.3</v>
      </c>
      <c r="Y287" s="20">
        <v>88.9</v>
      </c>
      <c r="Z287" t="e" cm="1">
        <f t="array" ref="Z287">na</f>
        <v>#NAME?</v>
      </c>
    </row>
    <row r="288" spans="1:27" x14ac:dyDescent="0.25">
      <c r="A288">
        <v>287</v>
      </c>
      <c r="B288" s="1">
        <v>44356.311261574076</v>
      </c>
      <c r="C288" s="2">
        <f t="shared" si="4"/>
        <v>1430</v>
      </c>
      <c r="D288" s="12">
        <v>97.3</v>
      </c>
      <c r="E288" s="13">
        <v>97.6</v>
      </c>
      <c r="F288" s="13">
        <v>96.8</v>
      </c>
      <c r="G288" s="13">
        <v>95.4</v>
      </c>
      <c r="H288" s="13">
        <v>91.6</v>
      </c>
      <c r="I288" s="13">
        <v>93.9</v>
      </c>
      <c r="J288" s="13">
        <v>94</v>
      </c>
      <c r="K288" s="86">
        <v>92.3</v>
      </c>
      <c r="L288" s="90">
        <v>90.8</v>
      </c>
      <c r="M288" s="91">
        <v>89.9</v>
      </c>
      <c r="N288" s="91">
        <v>89.8</v>
      </c>
      <c r="O288" s="91">
        <v>90.8</v>
      </c>
      <c r="P288" s="91">
        <v>65.3</v>
      </c>
      <c r="Q288" s="92">
        <v>67.8</v>
      </c>
      <c r="R288" s="23">
        <v>76.599999999999994</v>
      </c>
      <c r="S288" s="24">
        <v>69.599999999999994</v>
      </c>
      <c r="T288" s="25">
        <v>58</v>
      </c>
      <c r="U288" s="109">
        <v>1.0999999999999999E-2</v>
      </c>
      <c r="V288" s="19">
        <v>24</v>
      </c>
      <c r="W288" s="19">
        <v>25.8</v>
      </c>
      <c r="X288" s="19">
        <v>23.3</v>
      </c>
      <c r="Y288" s="20">
        <v>88.9</v>
      </c>
      <c r="Z288" t="e" cm="1">
        <f t="array" ref="Z288">na</f>
        <v>#NAME?</v>
      </c>
    </row>
    <row r="289" spans="1:26" x14ac:dyDescent="0.25">
      <c r="A289">
        <v>288</v>
      </c>
      <c r="B289" s="1">
        <v>44356.314733796295</v>
      </c>
      <c r="C289" s="2">
        <f t="shared" si="4"/>
        <v>1435</v>
      </c>
      <c r="D289" s="12">
        <v>94.4</v>
      </c>
      <c r="E289" s="13">
        <v>94.8</v>
      </c>
      <c r="F289" s="13">
        <v>94.3</v>
      </c>
      <c r="G289" s="13">
        <v>93.1</v>
      </c>
      <c r="H289" s="13">
        <v>89.5</v>
      </c>
      <c r="I289" s="13">
        <v>91.9</v>
      </c>
      <c r="J289" s="13">
        <v>92.3</v>
      </c>
      <c r="K289" s="86">
        <v>91.2</v>
      </c>
      <c r="L289" s="90">
        <v>90.3</v>
      </c>
      <c r="M289" s="91">
        <v>89.7</v>
      </c>
      <c r="N289" s="91">
        <v>89.6</v>
      </c>
      <c r="O289" s="91">
        <v>86.9</v>
      </c>
      <c r="P289" s="91">
        <v>60.9</v>
      </c>
      <c r="Q289" s="92">
        <v>61.5</v>
      </c>
      <c r="R289" s="23">
        <v>74.900000000000006</v>
      </c>
      <c r="S289" s="24">
        <v>68.400000000000006</v>
      </c>
      <c r="T289" s="25">
        <v>58</v>
      </c>
      <c r="U289" s="109">
        <v>1.0999999999999999E-2</v>
      </c>
      <c r="V289" s="19">
        <v>24.1</v>
      </c>
      <c r="W289" s="19">
        <v>25.7</v>
      </c>
      <c r="X289" s="19">
        <v>23.4</v>
      </c>
      <c r="Y289" s="20">
        <v>88.9</v>
      </c>
      <c r="Z289" t="e" cm="1">
        <f t="array" ref="Z289">na</f>
        <v>#NAME?</v>
      </c>
    </row>
    <row r="290" spans="1:26" x14ac:dyDescent="0.25">
      <c r="A290">
        <v>289</v>
      </c>
      <c r="B290" s="1">
        <v>44356.318206018521</v>
      </c>
      <c r="C290" s="2">
        <f t="shared" si="4"/>
        <v>1440</v>
      </c>
      <c r="D290" s="12">
        <v>91.7</v>
      </c>
      <c r="E290" s="13">
        <v>92.3</v>
      </c>
      <c r="F290" s="13">
        <v>92</v>
      </c>
      <c r="G290" s="13">
        <v>91</v>
      </c>
      <c r="H290" s="13">
        <v>87.7</v>
      </c>
      <c r="I290" s="13">
        <v>90.2</v>
      </c>
      <c r="J290" s="13">
        <v>90.9</v>
      </c>
      <c r="K290" s="86">
        <v>90.3</v>
      </c>
      <c r="L290" s="90">
        <v>89.9</v>
      </c>
      <c r="M290" s="91">
        <v>89.5</v>
      </c>
      <c r="N290" s="91">
        <v>89.5</v>
      </c>
      <c r="O290" s="91">
        <v>83.7</v>
      </c>
      <c r="P290" s="91">
        <v>57.2</v>
      </c>
      <c r="Q290" s="92">
        <v>56.2</v>
      </c>
      <c r="R290" s="23">
        <v>72.8</v>
      </c>
      <c r="S290" s="24">
        <v>67.400000000000006</v>
      </c>
      <c r="T290" s="25">
        <v>56.8</v>
      </c>
      <c r="U290" s="109">
        <v>1.0999999999999999E-2</v>
      </c>
      <c r="V290" s="19">
        <v>24.1</v>
      </c>
      <c r="W290" s="19">
        <v>25.7</v>
      </c>
      <c r="X290" s="19">
        <v>23.3</v>
      </c>
      <c r="Y290" s="20">
        <v>88.7</v>
      </c>
      <c r="Z290" t="e" cm="1">
        <f t="array" ref="Z290">na</f>
        <v>#NAME?</v>
      </c>
    </row>
    <row r="291" spans="1:26" x14ac:dyDescent="0.25">
      <c r="A291">
        <v>290</v>
      </c>
      <c r="B291" s="1">
        <v>44356.32167824074</v>
      </c>
      <c r="C291" s="2">
        <f t="shared" si="4"/>
        <v>1445</v>
      </c>
      <c r="D291" s="12">
        <v>89.2</v>
      </c>
      <c r="E291" s="13">
        <v>90.1</v>
      </c>
      <c r="F291" s="13">
        <v>89.9</v>
      </c>
      <c r="G291" s="13">
        <v>89.1</v>
      </c>
      <c r="H291" s="13">
        <v>86.1</v>
      </c>
      <c r="I291" s="13">
        <v>88.5</v>
      </c>
      <c r="J291" s="13">
        <v>89.6</v>
      </c>
      <c r="K291" s="86">
        <v>89.4</v>
      </c>
      <c r="L291" s="90">
        <v>89.5</v>
      </c>
      <c r="M291" s="91">
        <v>89.3</v>
      </c>
      <c r="N291" s="91">
        <v>89.4</v>
      </c>
      <c r="O291" s="91">
        <v>80.8</v>
      </c>
      <c r="P291" s="91">
        <v>54.6</v>
      </c>
      <c r="Q291" s="92">
        <v>51.6</v>
      </c>
      <c r="R291" s="23">
        <v>70.900000000000006</v>
      </c>
      <c r="S291" s="24">
        <v>66.400000000000006</v>
      </c>
      <c r="T291" s="25">
        <v>56.7</v>
      </c>
      <c r="U291" s="109">
        <v>1.0999999999999999E-2</v>
      </c>
      <c r="V291" s="19">
        <v>24</v>
      </c>
      <c r="W291" s="19">
        <v>25.5</v>
      </c>
      <c r="X291" s="19">
        <v>23.2</v>
      </c>
      <c r="Y291" s="20">
        <v>88.6</v>
      </c>
      <c r="Z291" t="e" cm="1">
        <f t="array" ref="Z291">na</f>
        <v>#NAME?</v>
      </c>
    </row>
    <row r="292" spans="1:26" x14ac:dyDescent="0.25">
      <c r="A292">
        <v>291</v>
      </c>
      <c r="B292" s="1">
        <v>44356.325150462966</v>
      </c>
      <c r="C292" s="2">
        <f t="shared" si="4"/>
        <v>1450</v>
      </c>
      <c r="D292" s="12">
        <v>87.1</v>
      </c>
      <c r="E292" s="13">
        <v>88</v>
      </c>
      <c r="F292" s="13">
        <v>88.1</v>
      </c>
      <c r="G292" s="13">
        <v>87.3</v>
      </c>
      <c r="H292" s="13">
        <v>84.6</v>
      </c>
      <c r="I292" s="13">
        <v>87.1</v>
      </c>
      <c r="J292" s="13">
        <v>88.5</v>
      </c>
      <c r="K292" s="86">
        <v>88.6</v>
      </c>
      <c r="L292" s="90">
        <v>89.1</v>
      </c>
      <c r="M292" s="91">
        <v>89.2</v>
      </c>
      <c r="N292" s="91">
        <v>89.2</v>
      </c>
      <c r="O292" s="91">
        <v>78.400000000000006</v>
      </c>
      <c r="P292" s="91">
        <v>52</v>
      </c>
      <c r="Q292" s="92">
        <v>47.6</v>
      </c>
      <c r="R292" s="23">
        <v>69</v>
      </c>
      <c r="S292" s="24">
        <v>65.400000000000006</v>
      </c>
      <c r="T292" s="25">
        <v>55.9</v>
      </c>
      <c r="U292" s="109">
        <v>1.0999999999999999E-2</v>
      </c>
      <c r="V292" s="19">
        <v>24</v>
      </c>
      <c r="W292" s="19">
        <v>25.4</v>
      </c>
      <c r="X292" s="19">
        <v>23.2</v>
      </c>
      <c r="Y292" s="20">
        <v>88.5</v>
      </c>
      <c r="Z292" t="e" cm="1">
        <f t="array" ref="Z292">na</f>
        <v>#NAME?</v>
      </c>
    </row>
    <row r="293" spans="1:26" x14ac:dyDescent="0.25">
      <c r="A293">
        <v>292</v>
      </c>
      <c r="B293" s="1">
        <v>44356.328622685185</v>
      </c>
      <c r="C293" s="2">
        <f t="shared" si="4"/>
        <v>1455</v>
      </c>
      <c r="D293" s="12">
        <v>85.1</v>
      </c>
      <c r="E293" s="13">
        <v>86.2</v>
      </c>
      <c r="F293" s="13">
        <v>86.4</v>
      </c>
      <c r="G293" s="13">
        <v>85.8</v>
      </c>
      <c r="H293" s="13">
        <v>83.2</v>
      </c>
      <c r="I293" s="13">
        <v>85.9</v>
      </c>
      <c r="J293" s="13">
        <v>87.5</v>
      </c>
      <c r="K293" s="86">
        <v>87.9</v>
      </c>
      <c r="L293" s="90">
        <v>88.8</v>
      </c>
      <c r="M293" s="91">
        <v>89.1</v>
      </c>
      <c r="N293" s="91">
        <v>89.2</v>
      </c>
      <c r="O293" s="91">
        <v>76.2</v>
      </c>
      <c r="P293" s="91">
        <v>50.3</v>
      </c>
      <c r="Q293" s="92">
        <v>44.4</v>
      </c>
      <c r="R293" s="23">
        <v>67.400000000000006</v>
      </c>
      <c r="S293" s="24">
        <v>64.400000000000006</v>
      </c>
      <c r="T293" s="25">
        <v>55.4</v>
      </c>
      <c r="U293" s="109">
        <v>0.01</v>
      </c>
      <c r="V293" s="19">
        <v>24</v>
      </c>
      <c r="W293" s="19">
        <v>25.4</v>
      </c>
      <c r="X293" s="19">
        <v>23.2</v>
      </c>
      <c r="Y293" s="20">
        <v>88.4</v>
      </c>
      <c r="Z293" t="e" cm="1">
        <f t="array" ref="Z293">na</f>
        <v>#NAME?</v>
      </c>
    </row>
    <row r="294" spans="1:26" x14ac:dyDescent="0.25">
      <c r="A294">
        <v>293</v>
      </c>
      <c r="B294" s="1">
        <v>44356.332094907404</v>
      </c>
      <c r="C294" s="2">
        <f t="shared" si="4"/>
        <v>1460</v>
      </c>
      <c r="D294" s="12">
        <v>83.3</v>
      </c>
      <c r="E294" s="13">
        <v>84.4</v>
      </c>
      <c r="F294" s="13">
        <v>84.7</v>
      </c>
      <c r="G294" s="13">
        <v>84.2</v>
      </c>
      <c r="H294" s="13">
        <v>81.8</v>
      </c>
      <c r="I294" s="13">
        <v>84.6</v>
      </c>
      <c r="J294" s="13">
        <v>86.5</v>
      </c>
      <c r="K294" s="86">
        <v>87.2</v>
      </c>
      <c r="L294" s="90">
        <v>88.3</v>
      </c>
      <c r="M294" s="91">
        <v>88.8</v>
      </c>
      <c r="N294" s="91">
        <v>89</v>
      </c>
      <c r="O294" s="91">
        <v>74</v>
      </c>
      <c r="P294" s="91">
        <v>48.3</v>
      </c>
      <c r="Q294" s="92">
        <v>41.5</v>
      </c>
      <c r="R294" s="23">
        <v>65.7</v>
      </c>
      <c r="S294" s="24">
        <v>63.4</v>
      </c>
      <c r="T294" s="25">
        <v>55.7</v>
      </c>
      <c r="U294" s="109">
        <v>1.0999999999999999E-2</v>
      </c>
      <c r="V294" s="19">
        <v>23.9</v>
      </c>
      <c r="W294" s="19">
        <v>25.2</v>
      </c>
      <c r="X294" s="19">
        <v>23.1</v>
      </c>
      <c r="Y294" s="20">
        <v>88.3</v>
      </c>
      <c r="Z294" t="e" cm="1">
        <f t="array" ref="Z294">na</f>
        <v>#NAME?</v>
      </c>
    </row>
    <row r="295" spans="1:26" x14ac:dyDescent="0.25">
      <c r="A295">
        <v>294</v>
      </c>
      <c r="B295" s="1">
        <v>44356.33556712963</v>
      </c>
      <c r="C295" s="2">
        <f t="shared" si="4"/>
        <v>1465</v>
      </c>
      <c r="D295" s="12">
        <v>81.599999999999994</v>
      </c>
      <c r="E295" s="13">
        <v>82.9</v>
      </c>
      <c r="F295" s="13">
        <v>83.3</v>
      </c>
      <c r="G295" s="13">
        <v>82.8</v>
      </c>
      <c r="H295" s="13">
        <v>80.599999999999994</v>
      </c>
      <c r="I295" s="13">
        <v>83.4</v>
      </c>
      <c r="J295" s="13">
        <v>85.6</v>
      </c>
      <c r="K295" s="86">
        <v>86.6</v>
      </c>
      <c r="L295" s="90">
        <v>88.1</v>
      </c>
      <c r="M295" s="91">
        <v>88.7</v>
      </c>
      <c r="N295" s="91">
        <v>88.9</v>
      </c>
      <c r="O295" s="91">
        <v>72.400000000000006</v>
      </c>
      <c r="P295" s="91">
        <v>47.3</v>
      </c>
      <c r="Q295" s="92">
        <v>39.1</v>
      </c>
      <c r="R295" s="23">
        <v>64.3</v>
      </c>
      <c r="S295" s="24">
        <v>62.7</v>
      </c>
      <c r="T295" s="25">
        <v>54.5</v>
      </c>
      <c r="U295" s="109">
        <v>1.0999999999999999E-2</v>
      </c>
      <c r="V295" s="19">
        <v>23.9</v>
      </c>
      <c r="W295" s="19">
        <v>25.1</v>
      </c>
      <c r="X295" s="19">
        <v>23</v>
      </c>
      <c r="Y295" s="20">
        <v>88.2</v>
      </c>
      <c r="Z295" t="e" cm="1">
        <f t="array" ref="Z295">na</f>
        <v>#NAME?</v>
      </c>
    </row>
    <row r="296" spans="1:26" x14ac:dyDescent="0.25">
      <c r="A296">
        <v>295</v>
      </c>
      <c r="B296" s="1">
        <v>44356.339039351849</v>
      </c>
      <c r="C296" s="2">
        <f t="shared" si="4"/>
        <v>1470</v>
      </c>
      <c r="D296" s="12">
        <v>80.099999999999994</v>
      </c>
      <c r="E296" s="13">
        <v>81.400000000000006</v>
      </c>
      <c r="F296" s="13">
        <v>81.8</v>
      </c>
      <c r="G296" s="13">
        <v>81.400000000000006</v>
      </c>
      <c r="H296" s="13">
        <v>79.3</v>
      </c>
      <c r="I296" s="13">
        <v>82.2</v>
      </c>
      <c r="J296" s="13">
        <v>84.8</v>
      </c>
      <c r="K296" s="86">
        <v>86.1</v>
      </c>
      <c r="L296" s="90">
        <v>87.8</v>
      </c>
      <c r="M296" s="91">
        <v>88.6</v>
      </c>
      <c r="N296" s="91">
        <v>88.8</v>
      </c>
      <c r="O296" s="91">
        <v>70.7</v>
      </c>
      <c r="P296" s="91">
        <v>45.9</v>
      </c>
      <c r="Q296" s="92">
        <v>37.1</v>
      </c>
      <c r="R296" s="23">
        <v>63</v>
      </c>
      <c r="S296" s="24">
        <v>61.7</v>
      </c>
      <c r="T296" s="25">
        <v>54</v>
      </c>
      <c r="U296" s="109">
        <v>1.0999999999999999E-2</v>
      </c>
      <c r="V296" s="19">
        <v>23.8</v>
      </c>
      <c r="W296" s="19">
        <v>25</v>
      </c>
      <c r="X296" s="19">
        <v>22.9</v>
      </c>
      <c r="Y296" s="20">
        <v>88</v>
      </c>
      <c r="Z296" t="e" cm="1">
        <f t="array" ref="Z296">na</f>
        <v>#NAME?</v>
      </c>
    </row>
    <row r="297" spans="1:26" x14ac:dyDescent="0.25">
      <c r="A297">
        <v>296</v>
      </c>
      <c r="B297" s="1">
        <v>44356.342511574076</v>
      </c>
      <c r="C297" s="2">
        <f t="shared" si="4"/>
        <v>1475</v>
      </c>
      <c r="D297" s="12">
        <v>78.599999999999994</v>
      </c>
      <c r="E297" s="13">
        <v>79.900000000000006</v>
      </c>
      <c r="F297" s="13">
        <v>80.400000000000006</v>
      </c>
      <c r="G297" s="13">
        <v>80</v>
      </c>
      <c r="H297" s="13">
        <v>78.099999999999994</v>
      </c>
      <c r="I297" s="13">
        <v>81.099999999999994</v>
      </c>
      <c r="J297" s="13">
        <v>83.9</v>
      </c>
      <c r="K297" s="86">
        <v>85.4</v>
      </c>
      <c r="L297" s="90">
        <v>87.4</v>
      </c>
      <c r="M297" s="91">
        <v>88.3</v>
      </c>
      <c r="N297" s="91">
        <v>88.6</v>
      </c>
      <c r="O297" s="91">
        <v>69.2</v>
      </c>
      <c r="P297" s="91">
        <v>44.7</v>
      </c>
      <c r="Q297" s="92">
        <v>35.4</v>
      </c>
      <c r="R297" s="23">
        <v>61.7</v>
      </c>
      <c r="S297" s="24">
        <v>60.7</v>
      </c>
      <c r="T297" s="25">
        <v>53.5</v>
      </c>
      <c r="U297" s="109">
        <v>1.0999999999999999E-2</v>
      </c>
      <c r="V297" s="19">
        <v>23.7</v>
      </c>
      <c r="W297" s="19">
        <v>24.9</v>
      </c>
      <c r="X297" s="19">
        <v>22.9</v>
      </c>
      <c r="Y297" s="20">
        <v>87.9</v>
      </c>
      <c r="Z297" t="e" cm="1">
        <f t="array" ref="Z297">na</f>
        <v>#NAME?</v>
      </c>
    </row>
    <row r="298" spans="1:26" x14ac:dyDescent="0.25">
      <c r="A298">
        <v>297</v>
      </c>
      <c r="B298" s="1">
        <v>44356.345983796295</v>
      </c>
      <c r="C298" s="2">
        <f t="shared" si="4"/>
        <v>1480</v>
      </c>
      <c r="D298" s="12">
        <v>77.3</v>
      </c>
      <c r="E298" s="13">
        <v>78.7</v>
      </c>
      <c r="F298" s="13">
        <v>79.2</v>
      </c>
      <c r="G298" s="13">
        <v>78.900000000000006</v>
      </c>
      <c r="H298" s="13">
        <v>77.099999999999994</v>
      </c>
      <c r="I298" s="13">
        <v>80.099999999999994</v>
      </c>
      <c r="J298" s="13">
        <v>83.2</v>
      </c>
      <c r="K298" s="86">
        <v>85</v>
      </c>
      <c r="L298" s="90">
        <v>87.2</v>
      </c>
      <c r="M298" s="91">
        <v>88.2</v>
      </c>
      <c r="N298" s="91">
        <v>88.6</v>
      </c>
      <c r="O298" s="91">
        <v>67.8</v>
      </c>
      <c r="P298" s="91">
        <v>43.8</v>
      </c>
      <c r="Q298" s="92">
        <v>34</v>
      </c>
      <c r="R298" s="23">
        <v>60.5</v>
      </c>
      <c r="S298" s="24">
        <v>59.8</v>
      </c>
      <c r="T298" s="25">
        <v>53.1</v>
      </c>
      <c r="U298" s="109">
        <v>1.0999999999999999E-2</v>
      </c>
      <c r="V298" s="19">
        <v>23.7</v>
      </c>
      <c r="W298" s="19">
        <v>24.8</v>
      </c>
      <c r="X298" s="19">
        <v>22.8</v>
      </c>
      <c r="Y298" s="20">
        <v>87.8</v>
      </c>
      <c r="Z298" t="e" cm="1">
        <f t="array" ref="Z298">na</f>
        <v>#NAME?</v>
      </c>
    </row>
    <row r="299" spans="1:26" x14ac:dyDescent="0.25">
      <c r="A299">
        <v>298</v>
      </c>
      <c r="B299" s="1">
        <v>44356.349456018521</v>
      </c>
      <c r="C299" s="2">
        <f t="shared" si="4"/>
        <v>1485</v>
      </c>
      <c r="D299" s="12">
        <v>76.2</v>
      </c>
      <c r="E299" s="13">
        <v>77.5</v>
      </c>
      <c r="F299" s="13">
        <v>78.099999999999994</v>
      </c>
      <c r="G299" s="13">
        <v>77.8</v>
      </c>
      <c r="H299" s="13">
        <v>76.099999999999994</v>
      </c>
      <c r="I299" s="13">
        <v>79.2</v>
      </c>
      <c r="J299" s="13">
        <v>82.5</v>
      </c>
      <c r="K299" s="86">
        <v>84.5</v>
      </c>
      <c r="L299" s="90">
        <v>86.9</v>
      </c>
      <c r="M299" s="91">
        <v>88.1</v>
      </c>
      <c r="N299" s="91">
        <v>88.5</v>
      </c>
      <c r="O299" s="91">
        <v>66.599999999999994</v>
      </c>
      <c r="P299" s="91">
        <v>42.9</v>
      </c>
      <c r="Q299" s="92">
        <v>32.700000000000003</v>
      </c>
      <c r="R299" s="23">
        <v>59.5</v>
      </c>
      <c r="S299" s="24">
        <v>59.1</v>
      </c>
      <c r="T299" s="25">
        <v>53.4</v>
      </c>
      <c r="U299" s="109">
        <v>1.0999999999999999E-2</v>
      </c>
      <c r="V299" s="19">
        <v>23.7</v>
      </c>
      <c r="W299" s="19">
        <v>24.7</v>
      </c>
      <c r="X299" s="19">
        <v>22.8</v>
      </c>
      <c r="Y299" s="20">
        <v>87.7</v>
      </c>
      <c r="Z299" t="e" cm="1">
        <f t="array" ref="Z299">na</f>
        <v>#NAME?</v>
      </c>
    </row>
    <row r="300" spans="1:26" x14ac:dyDescent="0.25">
      <c r="A300">
        <v>299</v>
      </c>
      <c r="B300" s="1">
        <v>44356.35292824074</v>
      </c>
      <c r="C300" s="2">
        <f t="shared" si="4"/>
        <v>1490</v>
      </c>
      <c r="D300" s="12">
        <v>75</v>
      </c>
      <c r="E300" s="13">
        <v>76.3</v>
      </c>
      <c r="F300" s="13">
        <v>76.900000000000006</v>
      </c>
      <c r="G300" s="13">
        <v>76.599999999999994</v>
      </c>
      <c r="H300" s="13">
        <v>75.099999999999994</v>
      </c>
      <c r="I300" s="13">
        <v>78.3</v>
      </c>
      <c r="J300" s="13">
        <v>81.8</v>
      </c>
      <c r="K300" s="86">
        <v>84</v>
      </c>
      <c r="L300" s="90">
        <v>86.9</v>
      </c>
      <c r="M300" s="91">
        <v>87.9</v>
      </c>
      <c r="N300" s="91">
        <v>88.3</v>
      </c>
      <c r="O300" s="91">
        <v>65.400000000000006</v>
      </c>
      <c r="P300" s="91">
        <v>42</v>
      </c>
      <c r="Q300" s="92">
        <v>31.6</v>
      </c>
      <c r="R300" s="23">
        <v>58.8</v>
      </c>
      <c r="S300" s="24">
        <v>58.2</v>
      </c>
      <c r="T300" s="25">
        <v>52.4</v>
      </c>
      <c r="U300" s="109">
        <v>1.0999999999999999E-2</v>
      </c>
      <c r="V300" s="19">
        <v>23.6</v>
      </c>
      <c r="W300" s="19">
        <v>24.5</v>
      </c>
      <c r="X300" s="19">
        <v>22.7</v>
      </c>
      <c r="Y300" s="20">
        <v>87.5</v>
      </c>
      <c r="Z300" t="e" cm="1">
        <f t="array" ref="Z300">na</f>
        <v>#NAME?</v>
      </c>
    </row>
    <row r="301" spans="1:26" x14ac:dyDescent="0.25">
      <c r="A301">
        <v>300</v>
      </c>
      <c r="B301" s="1">
        <v>44356.356400462966</v>
      </c>
      <c r="C301" s="2">
        <f t="shared" si="4"/>
        <v>1495</v>
      </c>
      <c r="D301" s="12">
        <v>74</v>
      </c>
      <c r="E301" s="13">
        <v>75.400000000000006</v>
      </c>
      <c r="F301" s="13">
        <v>76</v>
      </c>
      <c r="G301" s="13">
        <v>75.7</v>
      </c>
      <c r="H301" s="13">
        <v>74.2</v>
      </c>
      <c r="I301" s="13">
        <v>77.400000000000006</v>
      </c>
      <c r="J301" s="13">
        <v>81.099999999999994</v>
      </c>
      <c r="K301" s="86">
        <v>83.5</v>
      </c>
      <c r="L301" s="90">
        <v>86.4</v>
      </c>
      <c r="M301" s="91">
        <v>87.7</v>
      </c>
      <c r="N301" s="91">
        <v>88.2</v>
      </c>
      <c r="O301" s="91">
        <v>64.3</v>
      </c>
      <c r="P301" s="91">
        <v>41.5</v>
      </c>
      <c r="Q301" s="92">
        <v>30.7</v>
      </c>
      <c r="R301" s="23">
        <v>57.8</v>
      </c>
      <c r="S301" s="24">
        <v>57.5</v>
      </c>
      <c r="T301" s="25">
        <v>52.4</v>
      </c>
      <c r="U301" s="109">
        <v>1.0999999999999999E-2</v>
      </c>
      <c r="V301" s="19">
        <v>23.5</v>
      </c>
      <c r="W301" s="19">
        <v>24.5</v>
      </c>
      <c r="X301" s="19">
        <v>22.6</v>
      </c>
      <c r="Y301" s="20">
        <v>87.4</v>
      </c>
      <c r="Z301" t="e" cm="1">
        <f t="array" ref="Z301">na</f>
        <v>#NAME?</v>
      </c>
    </row>
    <row r="302" spans="1:26" x14ac:dyDescent="0.25">
      <c r="A302">
        <v>301</v>
      </c>
      <c r="B302" s="1">
        <v>44356.359872685185</v>
      </c>
      <c r="C302" s="2">
        <f t="shared" si="4"/>
        <v>1500</v>
      </c>
      <c r="D302" s="12">
        <v>73.099999999999994</v>
      </c>
      <c r="E302" s="13">
        <v>74.400000000000006</v>
      </c>
      <c r="F302" s="13">
        <v>75</v>
      </c>
      <c r="G302" s="13">
        <v>74.8</v>
      </c>
      <c r="H302" s="13">
        <v>73.400000000000006</v>
      </c>
      <c r="I302" s="13">
        <v>76.599999999999994</v>
      </c>
      <c r="J302" s="13">
        <v>80.5</v>
      </c>
      <c r="K302" s="86">
        <v>83.1</v>
      </c>
      <c r="L302" s="90">
        <v>86.2</v>
      </c>
      <c r="M302" s="91">
        <v>87.5</v>
      </c>
      <c r="N302" s="91">
        <v>88.1</v>
      </c>
      <c r="O302" s="91">
        <v>63.4</v>
      </c>
      <c r="P302" s="91">
        <v>40.799999999999997</v>
      </c>
      <c r="Q302" s="92">
        <v>29.8</v>
      </c>
      <c r="R302" s="23">
        <v>57</v>
      </c>
      <c r="S302" s="24">
        <v>56.7</v>
      </c>
      <c r="T302" s="25">
        <v>51.7</v>
      </c>
      <c r="U302" s="109">
        <v>1.0999999999999999E-2</v>
      </c>
      <c r="V302" s="19">
        <v>23.5</v>
      </c>
      <c r="W302" s="19">
        <v>24.4</v>
      </c>
      <c r="X302" s="19">
        <v>22.6</v>
      </c>
      <c r="Y302" s="20">
        <v>87.3</v>
      </c>
      <c r="Z302" t="e" cm="1">
        <f t="array" ref="Z302">na</f>
        <v>#NAME?</v>
      </c>
    </row>
    <row r="303" spans="1:26" x14ac:dyDescent="0.25">
      <c r="A303">
        <v>302</v>
      </c>
      <c r="B303" s="1">
        <v>44356.363344907404</v>
      </c>
      <c r="C303" s="2">
        <f t="shared" si="4"/>
        <v>1505</v>
      </c>
      <c r="D303" s="12">
        <v>72.2</v>
      </c>
      <c r="E303" s="13">
        <v>73.5</v>
      </c>
      <c r="F303" s="13">
        <v>74.099999999999994</v>
      </c>
      <c r="G303" s="13">
        <v>73.900000000000006</v>
      </c>
      <c r="H303" s="13">
        <v>72.599999999999994</v>
      </c>
      <c r="I303" s="13">
        <v>75.900000000000006</v>
      </c>
      <c r="J303" s="13">
        <v>79.900000000000006</v>
      </c>
      <c r="K303" s="86">
        <v>82.6</v>
      </c>
      <c r="L303" s="90">
        <v>85.9</v>
      </c>
      <c r="M303" s="91">
        <v>87.4</v>
      </c>
      <c r="N303" s="91">
        <v>87.9</v>
      </c>
      <c r="O303" s="91">
        <v>62.5</v>
      </c>
      <c r="P303" s="91">
        <v>40.1</v>
      </c>
      <c r="Q303" s="92">
        <v>29</v>
      </c>
      <c r="R303" s="23">
        <v>56.3</v>
      </c>
      <c r="S303" s="24">
        <v>55.9</v>
      </c>
      <c r="T303" s="25">
        <v>50.7</v>
      </c>
      <c r="U303" s="109">
        <v>1.0999999999999999E-2</v>
      </c>
      <c r="V303" s="19">
        <v>23.4</v>
      </c>
      <c r="W303" s="19">
        <v>24.2</v>
      </c>
      <c r="X303" s="19">
        <v>22.5</v>
      </c>
      <c r="Y303" s="20">
        <v>87.1</v>
      </c>
      <c r="Z303" t="e" cm="1">
        <f t="array" ref="Z303">na</f>
        <v>#NAME?</v>
      </c>
    </row>
    <row r="304" spans="1:26" x14ac:dyDescent="0.25">
      <c r="A304">
        <v>303</v>
      </c>
      <c r="B304" s="1">
        <v>44356.36681712963</v>
      </c>
      <c r="C304" s="2">
        <f t="shared" si="4"/>
        <v>1510</v>
      </c>
      <c r="D304" s="12">
        <v>71.400000000000006</v>
      </c>
      <c r="E304" s="13">
        <v>72.7</v>
      </c>
      <c r="F304" s="13">
        <v>73.3</v>
      </c>
      <c r="G304" s="13">
        <v>73.2</v>
      </c>
      <c r="H304" s="13">
        <v>72</v>
      </c>
      <c r="I304" s="13">
        <v>75.2</v>
      </c>
      <c r="J304" s="13">
        <v>79.400000000000006</v>
      </c>
      <c r="K304" s="86">
        <v>82.3</v>
      </c>
      <c r="L304" s="90">
        <v>85.9</v>
      </c>
      <c r="M304" s="91">
        <v>87.3</v>
      </c>
      <c r="N304" s="91">
        <v>87.8</v>
      </c>
      <c r="O304" s="91">
        <v>61.6</v>
      </c>
      <c r="P304" s="91">
        <v>39.799999999999997</v>
      </c>
      <c r="Q304" s="92">
        <v>28.5</v>
      </c>
      <c r="R304" s="23">
        <v>55.6</v>
      </c>
      <c r="S304" s="24">
        <v>55.5</v>
      </c>
      <c r="T304" s="25">
        <v>51.1</v>
      </c>
      <c r="U304" s="109">
        <v>1.0999999999999999E-2</v>
      </c>
      <c r="V304" s="19">
        <v>23.5</v>
      </c>
      <c r="W304" s="19">
        <v>24.2</v>
      </c>
      <c r="X304" s="19">
        <v>22.5</v>
      </c>
      <c r="Y304" s="20">
        <v>87.1</v>
      </c>
      <c r="Z304" t="e" cm="1">
        <f t="array" ref="Z304">na</f>
        <v>#NAME?</v>
      </c>
    </row>
    <row r="305" spans="1:26" x14ac:dyDescent="0.25">
      <c r="A305">
        <v>304</v>
      </c>
      <c r="B305" s="1">
        <v>44356.370289351849</v>
      </c>
      <c r="C305" s="2">
        <f t="shared" si="4"/>
        <v>1515</v>
      </c>
      <c r="D305" s="12">
        <v>70.599999999999994</v>
      </c>
      <c r="E305" s="13">
        <v>71.900000000000006</v>
      </c>
      <c r="F305" s="13">
        <v>72.5</v>
      </c>
      <c r="G305" s="13">
        <v>72.400000000000006</v>
      </c>
      <c r="H305" s="13">
        <v>71.3</v>
      </c>
      <c r="I305" s="13">
        <v>74.599999999999994</v>
      </c>
      <c r="J305" s="13">
        <v>78.900000000000006</v>
      </c>
      <c r="K305" s="86">
        <v>81.900000000000006</v>
      </c>
      <c r="L305" s="90">
        <v>85.6</v>
      </c>
      <c r="M305" s="91">
        <v>87.1</v>
      </c>
      <c r="N305" s="91">
        <v>87.7</v>
      </c>
      <c r="O305" s="91">
        <v>60.9</v>
      </c>
      <c r="P305" s="91">
        <v>39.299999999999997</v>
      </c>
      <c r="Q305" s="92">
        <v>27.9</v>
      </c>
      <c r="R305" s="23">
        <v>55.1</v>
      </c>
      <c r="S305" s="24">
        <v>54.6</v>
      </c>
      <c r="T305" s="25">
        <v>52</v>
      </c>
      <c r="U305" s="109">
        <v>1.0999999999999999E-2</v>
      </c>
      <c r="V305" s="19">
        <v>23.4</v>
      </c>
      <c r="W305" s="19">
        <v>24.1</v>
      </c>
      <c r="X305" s="19">
        <v>22.5</v>
      </c>
      <c r="Y305" s="20">
        <v>87</v>
      </c>
      <c r="Z305" t="e" cm="1">
        <f t="array" ref="Z305">na</f>
        <v>#NAME?</v>
      </c>
    </row>
    <row r="306" spans="1:26" x14ac:dyDescent="0.25">
      <c r="A306">
        <v>305</v>
      </c>
      <c r="B306" s="1">
        <v>44356.373761574076</v>
      </c>
      <c r="C306" s="2">
        <f t="shared" si="4"/>
        <v>1520</v>
      </c>
      <c r="D306" s="12">
        <v>70</v>
      </c>
      <c r="E306" s="13">
        <v>71.3</v>
      </c>
      <c r="F306" s="13">
        <v>71.900000000000006</v>
      </c>
      <c r="G306" s="13">
        <v>71.8</v>
      </c>
      <c r="H306" s="13">
        <v>70.7</v>
      </c>
      <c r="I306" s="13">
        <v>74.099999999999994</v>
      </c>
      <c r="J306" s="13">
        <v>78.400000000000006</v>
      </c>
      <c r="K306" s="86">
        <v>81.599999999999994</v>
      </c>
      <c r="L306" s="90">
        <v>85.4</v>
      </c>
      <c r="M306" s="91">
        <v>87</v>
      </c>
      <c r="N306" s="91">
        <v>87.6</v>
      </c>
      <c r="O306" s="91">
        <v>60.3</v>
      </c>
      <c r="P306" s="91">
        <v>38.9</v>
      </c>
      <c r="Q306" s="92">
        <v>27.4</v>
      </c>
      <c r="R306" s="23">
        <v>54.5</v>
      </c>
      <c r="S306" s="24">
        <v>54.3</v>
      </c>
      <c r="T306" s="25">
        <v>51.5</v>
      </c>
      <c r="U306" s="109">
        <v>1.0999999999999999E-2</v>
      </c>
      <c r="V306" s="19">
        <v>23.4</v>
      </c>
      <c r="W306" s="19">
        <v>24</v>
      </c>
      <c r="X306" s="19">
        <v>22.5</v>
      </c>
      <c r="Y306" s="20">
        <v>86.8</v>
      </c>
      <c r="Z306" t="e" cm="1">
        <f t="array" ref="Z306">na</f>
        <v>#NAME?</v>
      </c>
    </row>
    <row r="307" spans="1:26" x14ac:dyDescent="0.25">
      <c r="A307">
        <v>306</v>
      </c>
      <c r="B307" s="1">
        <v>44356.377233796295</v>
      </c>
      <c r="C307" s="2">
        <f t="shared" si="4"/>
        <v>1525</v>
      </c>
      <c r="D307" s="12">
        <v>69.3</v>
      </c>
      <c r="E307" s="13">
        <v>70.599999999999994</v>
      </c>
      <c r="F307" s="13">
        <v>71.099999999999994</v>
      </c>
      <c r="G307" s="13">
        <v>71.099999999999994</v>
      </c>
      <c r="H307" s="13">
        <v>70.099999999999994</v>
      </c>
      <c r="I307" s="13">
        <v>73.5</v>
      </c>
      <c r="J307" s="13">
        <v>77.900000000000006</v>
      </c>
      <c r="K307" s="86">
        <v>81.2</v>
      </c>
      <c r="L307" s="90">
        <v>85.2</v>
      </c>
      <c r="M307" s="91">
        <v>86.8</v>
      </c>
      <c r="N307" s="91">
        <v>87.4</v>
      </c>
      <c r="O307" s="91">
        <v>59.7</v>
      </c>
      <c r="P307" s="91">
        <v>38.4</v>
      </c>
      <c r="Q307" s="92">
        <v>27</v>
      </c>
      <c r="R307" s="23">
        <v>53.9</v>
      </c>
      <c r="S307" s="24">
        <v>53.7</v>
      </c>
      <c r="T307" s="25">
        <v>49.7</v>
      </c>
      <c r="U307" s="109">
        <v>1.0999999999999999E-2</v>
      </c>
      <c r="V307" s="19">
        <v>23.3</v>
      </c>
      <c r="W307" s="19">
        <v>24</v>
      </c>
      <c r="X307" s="19">
        <v>22.4</v>
      </c>
      <c r="Y307" s="20">
        <v>86.6</v>
      </c>
      <c r="Z307" t="e" cm="1">
        <f t="array" ref="Z307">na</f>
        <v>#NAME?</v>
      </c>
    </row>
    <row r="308" spans="1:26" x14ac:dyDescent="0.25">
      <c r="A308">
        <v>307</v>
      </c>
      <c r="B308" s="1">
        <v>44356.380706018521</v>
      </c>
      <c r="C308" s="2">
        <f t="shared" si="4"/>
        <v>1530</v>
      </c>
      <c r="D308" s="12">
        <v>68.599999999999994</v>
      </c>
      <c r="E308" s="13">
        <v>69.900000000000006</v>
      </c>
      <c r="F308" s="13">
        <v>70.599999999999994</v>
      </c>
      <c r="G308" s="13">
        <v>70.5</v>
      </c>
      <c r="H308" s="13">
        <v>69.5</v>
      </c>
      <c r="I308" s="13">
        <v>72.900000000000006</v>
      </c>
      <c r="J308" s="13">
        <v>77.400000000000006</v>
      </c>
      <c r="K308" s="86">
        <v>80.900000000000006</v>
      </c>
      <c r="L308" s="90">
        <v>85.1</v>
      </c>
      <c r="M308" s="91">
        <v>86.7</v>
      </c>
      <c r="N308" s="91">
        <v>87.3</v>
      </c>
      <c r="O308" s="91">
        <v>59.1</v>
      </c>
      <c r="P308" s="91">
        <v>38</v>
      </c>
      <c r="Q308" s="92">
        <v>26.5</v>
      </c>
      <c r="R308" s="23">
        <v>53.3</v>
      </c>
      <c r="S308" s="24">
        <v>53.2</v>
      </c>
      <c r="T308" s="25">
        <v>49.7</v>
      </c>
      <c r="U308" s="109">
        <v>1.0999999999999999E-2</v>
      </c>
      <c r="V308" s="19">
        <v>23.3</v>
      </c>
      <c r="W308" s="19">
        <v>23.8</v>
      </c>
      <c r="X308" s="19">
        <v>22.3</v>
      </c>
      <c r="Y308" s="20">
        <v>86.6</v>
      </c>
      <c r="Z308" t="e" cm="1">
        <f t="array" ref="Z308">na</f>
        <v>#NAME?</v>
      </c>
    </row>
    <row r="309" spans="1:26" x14ac:dyDescent="0.25">
      <c r="A309">
        <v>308</v>
      </c>
      <c r="B309" s="1">
        <v>44356.38417824074</v>
      </c>
      <c r="C309" s="2">
        <f t="shared" si="4"/>
        <v>1535</v>
      </c>
      <c r="D309" s="12">
        <v>68.099999999999994</v>
      </c>
      <c r="E309" s="13">
        <v>69.5</v>
      </c>
      <c r="F309" s="13">
        <v>70.099999999999994</v>
      </c>
      <c r="G309" s="13">
        <v>70</v>
      </c>
      <c r="H309" s="13">
        <v>69.099999999999994</v>
      </c>
      <c r="I309" s="13">
        <v>72.5</v>
      </c>
      <c r="J309" s="13">
        <v>77.099999999999994</v>
      </c>
      <c r="K309" s="86">
        <v>80.7</v>
      </c>
      <c r="L309" s="90">
        <v>84.9</v>
      </c>
      <c r="M309" s="91">
        <v>86.6</v>
      </c>
      <c r="N309" s="91">
        <v>87.2</v>
      </c>
      <c r="O309" s="91">
        <v>58.6</v>
      </c>
      <c r="P309" s="91">
        <v>37.9</v>
      </c>
      <c r="Q309" s="92">
        <v>26.2</v>
      </c>
      <c r="R309" s="23">
        <v>52.7</v>
      </c>
      <c r="S309" s="24">
        <v>52.8</v>
      </c>
      <c r="T309" s="25">
        <v>49.6</v>
      </c>
      <c r="U309" s="109">
        <v>1.0999999999999999E-2</v>
      </c>
      <c r="V309" s="19">
        <v>23.2</v>
      </c>
      <c r="W309" s="19">
        <v>23.7</v>
      </c>
      <c r="X309" s="19">
        <v>22.3</v>
      </c>
      <c r="Y309" s="20">
        <v>86.4</v>
      </c>
      <c r="Z309" t="e" cm="1">
        <f t="array" ref="Z309">na</f>
        <v>#NAME?</v>
      </c>
    </row>
    <row r="310" spans="1:26" x14ac:dyDescent="0.25">
      <c r="A310">
        <v>309</v>
      </c>
      <c r="B310" s="1">
        <v>44356.387650462966</v>
      </c>
      <c r="C310" s="2">
        <f t="shared" si="4"/>
        <v>1540</v>
      </c>
      <c r="D310" s="12">
        <v>67.599999999999994</v>
      </c>
      <c r="E310" s="13">
        <v>68.900000000000006</v>
      </c>
      <c r="F310" s="13">
        <v>69.599999999999994</v>
      </c>
      <c r="G310" s="13">
        <v>69.5</v>
      </c>
      <c r="H310" s="13">
        <v>68.599999999999994</v>
      </c>
      <c r="I310" s="13">
        <v>72</v>
      </c>
      <c r="J310" s="13">
        <v>76.7</v>
      </c>
      <c r="K310" s="86">
        <v>80.400000000000006</v>
      </c>
      <c r="L310" s="90">
        <v>84.7</v>
      </c>
      <c r="M310" s="91">
        <v>86.5</v>
      </c>
      <c r="N310" s="91">
        <v>87.1</v>
      </c>
      <c r="O310" s="91">
        <v>58.1</v>
      </c>
      <c r="P310" s="91">
        <v>37.4</v>
      </c>
      <c r="Q310" s="92">
        <v>25.9</v>
      </c>
      <c r="R310" s="23">
        <v>52.4</v>
      </c>
      <c r="S310" s="24">
        <v>52.4</v>
      </c>
      <c r="T310" s="25">
        <v>48.9</v>
      </c>
      <c r="U310" s="109">
        <v>1.0999999999999999E-2</v>
      </c>
      <c r="V310" s="19">
        <v>23.2</v>
      </c>
      <c r="W310" s="19">
        <v>23.7</v>
      </c>
      <c r="X310" s="19">
        <v>22.2</v>
      </c>
      <c r="Y310" s="20">
        <v>86.3</v>
      </c>
      <c r="Z310" t="e" cm="1">
        <f t="array" ref="Z310">na</f>
        <v>#NAME?</v>
      </c>
    </row>
    <row r="311" spans="1:26" x14ac:dyDescent="0.25">
      <c r="A311">
        <v>310</v>
      </c>
      <c r="B311" s="1">
        <v>44356.391122685185</v>
      </c>
      <c r="C311" s="2">
        <f t="shared" si="4"/>
        <v>1545</v>
      </c>
      <c r="D311" s="12">
        <v>67.099999999999994</v>
      </c>
      <c r="E311" s="13">
        <v>68.400000000000006</v>
      </c>
      <c r="F311" s="13">
        <v>69</v>
      </c>
      <c r="G311" s="13">
        <v>68.900000000000006</v>
      </c>
      <c r="H311" s="13">
        <v>68.099999999999994</v>
      </c>
      <c r="I311" s="13">
        <v>71.5</v>
      </c>
      <c r="J311" s="13">
        <v>76.3</v>
      </c>
      <c r="K311" s="86">
        <v>80.099999999999994</v>
      </c>
      <c r="L311" s="90">
        <v>84.5</v>
      </c>
      <c r="M311" s="91">
        <v>86.3</v>
      </c>
      <c r="N311" s="91">
        <v>86.9</v>
      </c>
      <c r="O311" s="91">
        <v>57.5</v>
      </c>
      <c r="P311" s="91">
        <v>37.1</v>
      </c>
      <c r="Q311" s="92">
        <v>25.6</v>
      </c>
      <c r="R311" s="23">
        <v>51.8</v>
      </c>
      <c r="S311" s="24">
        <v>52</v>
      </c>
      <c r="T311" s="25">
        <v>49.2</v>
      </c>
      <c r="U311" s="109">
        <v>1.0999999999999999E-2</v>
      </c>
      <c r="V311" s="19">
        <v>23.1</v>
      </c>
      <c r="W311" s="19">
        <v>23.6</v>
      </c>
      <c r="X311" s="19">
        <v>22.2</v>
      </c>
      <c r="Y311" s="20">
        <v>86.1</v>
      </c>
      <c r="Z311" t="e" cm="1">
        <f t="array" ref="Z311">na</f>
        <v>#NAME?</v>
      </c>
    </row>
    <row r="312" spans="1:26" x14ac:dyDescent="0.25">
      <c r="A312">
        <v>311</v>
      </c>
      <c r="B312" s="1">
        <v>44356.394594907404</v>
      </c>
      <c r="C312" s="2">
        <f t="shared" si="4"/>
        <v>1550</v>
      </c>
      <c r="D312" s="12">
        <v>66.7</v>
      </c>
      <c r="E312" s="13">
        <v>68</v>
      </c>
      <c r="F312" s="13">
        <v>68.599999999999994</v>
      </c>
      <c r="G312" s="13">
        <v>68.5</v>
      </c>
      <c r="H312" s="13">
        <v>67.8</v>
      </c>
      <c r="I312" s="13">
        <v>71.099999999999994</v>
      </c>
      <c r="J312" s="13">
        <v>76</v>
      </c>
      <c r="K312" s="86">
        <v>79.8</v>
      </c>
      <c r="L312" s="90">
        <v>84.4</v>
      </c>
      <c r="M312" s="91">
        <v>86.2</v>
      </c>
      <c r="N312" s="91">
        <v>86.8</v>
      </c>
      <c r="O312" s="91">
        <v>57</v>
      </c>
      <c r="P312" s="91">
        <v>36.9</v>
      </c>
      <c r="Q312" s="92">
        <v>25.4</v>
      </c>
      <c r="R312" s="23">
        <v>51.3</v>
      </c>
      <c r="S312" s="24">
        <v>51.5</v>
      </c>
      <c r="T312" s="25">
        <v>49.8</v>
      </c>
      <c r="U312" s="109">
        <v>1.0999999999999999E-2</v>
      </c>
      <c r="V312" s="19">
        <v>23.1</v>
      </c>
      <c r="W312" s="19">
        <v>23.5</v>
      </c>
      <c r="X312" s="19">
        <v>22.2</v>
      </c>
      <c r="Y312" s="20">
        <v>86</v>
      </c>
      <c r="Z312" t="e" cm="1">
        <f t="array" ref="Z312">na</f>
        <v>#NAME?</v>
      </c>
    </row>
    <row r="313" spans="1:26" x14ac:dyDescent="0.25">
      <c r="A313">
        <v>312</v>
      </c>
      <c r="B313" s="1">
        <v>44356.39806712963</v>
      </c>
      <c r="C313" s="2">
        <f t="shared" si="4"/>
        <v>1555</v>
      </c>
      <c r="D313" s="12">
        <v>66.2</v>
      </c>
      <c r="E313" s="13">
        <v>67.5</v>
      </c>
      <c r="F313" s="13">
        <v>68.099999999999994</v>
      </c>
      <c r="G313" s="13">
        <v>68</v>
      </c>
      <c r="H313" s="13">
        <v>67.3</v>
      </c>
      <c r="I313" s="13">
        <v>70.7</v>
      </c>
      <c r="J313" s="13">
        <v>75.5</v>
      </c>
      <c r="K313" s="86">
        <v>79.5</v>
      </c>
      <c r="L313" s="90">
        <v>84.2</v>
      </c>
      <c r="M313" s="91">
        <v>86</v>
      </c>
      <c r="N313" s="91">
        <v>86.7</v>
      </c>
      <c r="O313" s="91">
        <v>56.6</v>
      </c>
      <c r="P313" s="91">
        <v>36.5</v>
      </c>
      <c r="Q313" s="92">
        <v>25.2</v>
      </c>
      <c r="R313" s="23">
        <v>50.5</v>
      </c>
      <c r="S313" s="24">
        <v>50.8</v>
      </c>
      <c r="T313" s="25">
        <v>49.3</v>
      </c>
      <c r="U313" s="109">
        <v>1.0999999999999999E-2</v>
      </c>
      <c r="V313" s="19">
        <v>23.1</v>
      </c>
      <c r="W313" s="19">
        <v>23.5</v>
      </c>
      <c r="X313" s="19">
        <v>22.2</v>
      </c>
      <c r="Y313" s="20">
        <v>85.9</v>
      </c>
      <c r="Z313" t="e" cm="1">
        <f t="array" ref="Z313">na</f>
        <v>#NAME?</v>
      </c>
    </row>
    <row r="314" spans="1:26" x14ac:dyDescent="0.25">
      <c r="A314">
        <v>313</v>
      </c>
      <c r="B314" s="1">
        <v>44356.401539351849</v>
      </c>
      <c r="C314" s="2">
        <f t="shared" si="4"/>
        <v>1560</v>
      </c>
      <c r="D314" s="12">
        <v>65.8</v>
      </c>
      <c r="E314" s="13">
        <v>67.099999999999994</v>
      </c>
      <c r="F314" s="13">
        <v>67.7</v>
      </c>
      <c r="G314" s="13">
        <v>67.599999999999994</v>
      </c>
      <c r="H314" s="13">
        <v>66.900000000000006</v>
      </c>
      <c r="I314" s="13">
        <v>70.2</v>
      </c>
      <c r="J314" s="13">
        <v>75.2</v>
      </c>
      <c r="K314" s="86">
        <v>79.2</v>
      </c>
      <c r="L314" s="90">
        <v>83.9</v>
      </c>
      <c r="M314" s="91">
        <v>85.9</v>
      </c>
      <c r="N314" s="91">
        <v>86.5</v>
      </c>
      <c r="O314" s="91">
        <v>56.2</v>
      </c>
      <c r="P314" s="91">
        <v>36.299999999999997</v>
      </c>
      <c r="Q314" s="92">
        <v>25</v>
      </c>
      <c r="R314" s="23">
        <v>50.5</v>
      </c>
      <c r="S314" s="24">
        <v>50</v>
      </c>
      <c r="T314" s="25">
        <v>50.3</v>
      </c>
      <c r="U314" s="109">
        <v>1.0999999999999999E-2</v>
      </c>
      <c r="V314" s="19">
        <v>23</v>
      </c>
      <c r="W314" s="19">
        <v>23.4</v>
      </c>
      <c r="X314" s="19">
        <v>22.1</v>
      </c>
      <c r="Y314" s="20">
        <v>85.8</v>
      </c>
      <c r="Z314" t="e" cm="1">
        <f t="array" ref="Z314">na</f>
        <v>#NAME?</v>
      </c>
    </row>
    <row r="315" spans="1:26" x14ac:dyDescent="0.25">
      <c r="A315">
        <v>314</v>
      </c>
      <c r="B315" s="1">
        <v>44356.405011574076</v>
      </c>
      <c r="C315" s="2">
        <f t="shared" si="4"/>
        <v>1565</v>
      </c>
      <c r="D315" s="12">
        <v>65.400000000000006</v>
      </c>
      <c r="E315" s="13">
        <v>66.7</v>
      </c>
      <c r="F315" s="13">
        <v>67.400000000000006</v>
      </c>
      <c r="G315" s="13">
        <v>67.3</v>
      </c>
      <c r="H315" s="13">
        <v>66.599999999999994</v>
      </c>
      <c r="I315" s="13">
        <v>70</v>
      </c>
      <c r="J315" s="13">
        <v>75</v>
      </c>
      <c r="K315" s="86">
        <v>79.099999999999994</v>
      </c>
      <c r="L315" s="90">
        <v>83.9</v>
      </c>
      <c r="M315" s="91">
        <v>85.8</v>
      </c>
      <c r="N315" s="91">
        <v>86.5</v>
      </c>
      <c r="O315" s="91">
        <v>55.7</v>
      </c>
      <c r="P315" s="91">
        <v>36.200000000000003</v>
      </c>
      <c r="Q315" s="92">
        <v>24.8</v>
      </c>
      <c r="R315" s="23">
        <v>49.9</v>
      </c>
      <c r="S315" s="24">
        <v>49.6</v>
      </c>
      <c r="T315" s="25">
        <v>49.1</v>
      </c>
      <c r="U315" s="109">
        <v>1.0999999999999999E-2</v>
      </c>
      <c r="V315" s="19">
        <v>23.1</v>
      </c>
      <c r="W315" s="19">
        <v>23.4</v>
      </c>
      <c r="X315" s="19">
        <v>22.1</v>
      </c>
      <c r="Y315" s="20">
        <v>85.7</v>
      </c>
      <c r="Z315" t="e" cm="1">
        <f t="array" ref="Z315">na</f>
        <v>#NAME?</v>
      </c>
    </row>
    <row r="316" spans="1:26" x14ac:dyDescent="0.25">
      <c r="A316">
        <v>315</v>
      </c>
      <c r="B316" s="1">
        <v>44356.408483796295</v>
      </c>
      <c r="C316" s="2">
        <f t="shared" si="4"/>
        <v>1570</v>
      </c>
      <c r="D316" s="12">
        <v>65</v>
      </c>
      <c r="E316" s="13">
        <v>66.3</v>
      </c>
      <c r="F316" s="13">
        <v>66.900000000000006</v>
      </c>
      <c r="G316" s="13">
        <v>66.8</v>
      </c>
      <c r="H316" s="13">
        <v>66.2</v>
      </c>
      <c r="I316" s="13">
        <v>69.5</v>
      </c>
      <c r="J316" s="13">
        <v>74.599999999999994</v>
      </c>
      <c r="K316" s="86">
        <v>78.8</v>
      </c>
      <c r="L316" s="90">
        <v>83.6</v>
      </c>
      <c r="M316" s="91">
        <v>85.6</v>
      </c>
      <c r="N316" s="91">
        <v>86.3</v>
      </c>
      <c r="O316" s="91">
        <v>55.4</v>
      </c>
      <c r="P316" s="91">
        <v>36</v>
      </c>
      <c r="Q316" s="92">
        <v>24.6</v>
      </c>
      <c r="R316" s="23">
        <v>49.8</v>
      </c>
      <c r="S316" s="24">
        <v>49.4</v>
      </c>
      <c r="T316" s="25">
        <v>48.8</v>
      </c>
      <c r="U316" s="109">
        <v>1.0999999999999999E-2</v>
      </c>
      <c r="V316" s="19">
        <v>23</v>
      </c>
      <c r="W316" s="19">
        <v>23.3</v>
      </c>
      <c r="X316" s="19">
        <v>22.1</v>
      </c>
      <c r="Y316" s="20">
        <v>85.6</v>
      </c>
      <c r="Z316" t="e" cm="1">
        <f t="array" ref="Z316">na</f>
        <v>#NAME?</v>
      </c>
    </row>
    <row r="317" spans="1:26" x14ac:dyDescent="0.25">
      <c r="A317">
        <v>316</v>
      </c>
      <c r="B317" s="1">
        <v>44356.411956018521</v>
      </c>
      <c r="C317" s="2">
        <f t="shared" si="4"/>
        <v>1575</v>
      </c>
      <c r="D317" s="12">
        <v>64.7</v>
      </c>
      <c r="E317" s="13">
        <v>66</v>
      </c>
      <c r="F317" s="13">
        <v>66.599999999999994</v>
      </c>
      <c r="G317" s="13">
        <v>66.5</v>
      </c>
      <c r="H317" s="13">
        <v>65.900000000000006</v>
      </c>
      <c r="I317" s="13">
        <v>69.3</v>
      </c>
      <c r="J317" s="13">
        <v>74.400000000000006</v>
      </c>
      <c r="K317" s="86">
        <v>78.599999999999994</v>
      </c>
      <c r="L317" s="90">
        <v>83.7</v>
      </c>
      <c r="M317" s="91">
        <v>85.5</v>
      </c>
      <c r="N317" s="91">
        <v>86.2</v>
      </c>
      <c r="O317" s="91">
        <v>55.1</v>
      </c>
      <c r="P317" s="91">
        <v>35.700000000000003</v>
      </c>
      <c r="Q317" s="92">
        <v>24.5</v>
      </c>
      <c r="R317" s="23">
        <v>49.4</v>
      </c>
      <c r="S317" s="24">
        <v>49.3</v>
      </c>
      <c r="T317" s="25">
        <v>48.5</v>
      </c>
      <c r="U317" s="109">
        <v>1.0999999999999999E-2</v>
      </c>
      <c r="V317" s="19">
        <v>23</v>
      </c>
      <c r="W317" s="19">
        <v>23.3</v>
      </c>
      <c r="X317" s="19">
        <v>22.1</v>
      </c>
      <c r="Y317" s="20">
        <v>85.5</v>
      </c>
      <c r="Z317" t="e" cm="1">
        <f t="array" ref="Z317">na</f>
        <v>#NAME?</v>
      </c>
    </row>
    <row r="318" spans="1:26" x14ac:dyDescent="0.25">
      <c r="A318">
        <v>317</v>
      </c>
      <c r="B318" s="1">
        <v>44356.41542824074</v>
      </c>
      <c r="C318" s="2">
        <f t="shared" si="4"/>
        <v>1580</v>
      </c>
      <c r="D318" s="12">
        <v>64.400000000000006</v>
      </c>
      <c r="E318" s="13">
        <v>65.599999999999994</v>
      </c>
      <c r="F318" s="13">
        <v>66.3</v>
      </c>
      <c r="G318" s="13">
        <v>66.099999999999994</v>
      </c>
      <c r="H318" s="13">
        <v>65.599999999999994</v>
      </c>
      <c r="I318" s="13">
        <v>68.900000000000006</v>
      </c>
      <c r="J318" s="13">
        <v>74.099999999999994</v>
      </c>
      <c r="K318" s="86">
        <v>78.400000000000006</v>
      </c>
      <c r="L318" s="90">
        <v>83.4</v>
      </c>
      <c r="M318" s="91">
        <v>85.3</v>
      </c>
      <c r="N318" s="91">
        <v>86</v>
      </c>
      <c r="O318" s="91">
        <v>54.8</v>
      </c>
      <c r="P318" s="91">
        <v>35.6</v>
      </c>
      <c r="Q318" s="92">
        <v>24.4</v>
      </c>
      <c r="R318" s="23">
        <v>49.3</v>
      </c>
      <c r="S318" s="24">
        <v>48.7</v>
      </c>
      <c r="T318" s="25">
        <v>48.8</v>
      </c>
      <c r="U318" s="109">
        <v>1.0999999999999999E-2</v>
      </c>
      <c r="V318" s="19">
        <v>22.9</v>
      </c>
      <c r="W318" s="19">
        <v>23.2</v>
      </c>
      <c r="X318" s="19">
        <v>22</v>
      </c>
      <c r="Y318" s="20">
        <v>85.3</v>
      </c>
      <c r="Z318" t="e" cm="1">
        <f t="array" ref="Z318">na</f>
        <v>#NAME?</v>
      </c>
    </row>
    <row r="319" spans="1:26" x14ac:dyDescent="0.25">
      <c r="A319">
        <v>318</v>
      </c>
      <c r="B319" s="1">
        <v>44356.418900462966</v>
      </c>
      <c r="C319" s="2">
        <f t="shared" si="4"/>
        <v>1585</v>
      </c>
      <c r="D319" s="12">
        <v>64</v>
      </c>
      <c r="E319" s="13">
        <v>65.2</v>
      </c>
      <c r="F319" s="13">
        <v>65.900000000000006</v>
      </c>
      <c r="G319" s="13">
        <v>65.8</v>
      </c>
      <c r="H319" s="13">
        <v>65.2</v>
      </c>
      <c r="I319" s="13">
        <v>68.599999999999994</v>
      </c>
      <c r="J319" s="13">
        <v>73.8</v>
      </c>
      <c r="K319" s="86">
        <v>78.099999999999994</v>
      </c>
      <c r="L319" s="90">
        <v>83.2</v>
      </c>
      <c r="M319" s="91">
        <v>85.2</v>
      </c>
      <c r="N319" s="91">
        <v>85.9</v>
      </c>
      <c r="O319" s="91">
        <v>54.6</v>
      </c>
      <c r="P319" s="91">
        <v>35.299999999999997</v>
      </c>
      <c r="Q319" s="92">
        <v>24.2</v>
      </c>
      <c r="R319" s="23">
        <v>48.9</v>
      </c>
      <c r="S319" s="24">
        <v>48.4</v>
      </c>
      <c r="T319" s="25">
        <v>48.1</v>
      </c>
      <c r="U319" s="109">
        <v>1.0999999999999999E-2</v>
      </c>
      <c r="V319" s="19">
        <v>22.9</v>
      </c>
      <c r="W319" s="19">
        <v>23.1</v>
      </c>
      <c r="X319" s="19">
        <v>22</v>
      </c>
      <c r="Y319" s="20">
        <v>85.2</v>
      </c>
      <c r="Z319" t="e" cm="1">
        <f t="array" ref="Z319">na</f>
        <v>#NAME?</v>
      </c>
    </row>
    <row r="320" spans="1:26" ht="15.75" thickBot="1" x14ac:dyDescent="0.3">
      <c r="A320">
        <v>319</v>
      </c>
      <c r="B320" s="1">
        <v>44356.422372685185</v>
      </c>
      <c r="C320" s="2">
        <f t="shared" si="4"/>
        <v>1590</v>
      </c>
      <c r="D320" s="12">
        <v>63.8</v>
      </c>
      <c r="E320" s="13">
        <v>65</v>
      </c>
      <c r="F320" s="13">
        <v>65.599999999999994</v>
      </c>
      <c r="G320" s="13">
        <v>65.599999999999994</v>
      </c>
      <c r="H320" s="13">
        <v>64.900000000000006</v>
      </c>
      <c r="I320" s="13">
        <v>68.3</v>
      </c>
      <c r="J320" s="13">
        <v>73.599999999999994</v>
      </c>
      <c r="K320" s="86">
        <v>78</v>
      </c>
      <c r="L320" s="90">
        <v>83.1</v>
      </c>
      <c r="M320" s="91">
        <v>85.1</v>
      </c>
      <c r="N320" s="91">
        <v>85.8</v>
      </c>
      <c r="O320" s="91">
        <v>54.2</v>
      </c>
      <c r="P320" s="91">
        <v>35.299999999999997</v>
      </c>
      <c r="Q320" s="92">
        <v>24.1</v>
      </c>
      <c r="R320" s="96">
        <v>48.7</v>
      </c>
      <c r="S320" s="97">
        <v>48.1</v>
      </c>
      <c r="T320" s="98">
        <v>47.2</v>
      </c>
      <c r="U320" s="111">
        <v>1.0999999999999999E-2</v>
      </c>
      <c r="V320" s="101">
        <v>22.9</v>
      </c>
      <c r="W320" s="101">
        <v>23.1</v>
      </c>
      <c r="X320" s="101">
        <v>22</v>
      </c>
      <c r="Y320" s="102">
        <v>85.1</v>
      </c>
      <c r="Z320" t="e" cm="1">
        <f t="array" ref="Z320">na</f>
        <v>#NAME?</v>
      </c>
    </row>
    <row r="321" spans="1:44" ht="15.75" thickBot="1" x14ac:dyDescent="0.3">
      <c r="A321" s="3" t="s">
        <v>0</v>
      </c>
      <c r="B321" s="3" t="s">
        <v>1</v>
      </c>
      <c r="C321" s="5" t="s">
        <v>2</v>
      </c>
      <c r="D321" s="8" t="s">
        <v>26</v>
      </c>
      <c r="E321" s="9" t="s">
        <v>27</v>
      </c>
      <c r="F321" s="9" t="s">
        <v>28</v>
      </c>
      <c r="G321" s="9" t="s">
        <v>29</v>
      </c>
      <c r="H321" s="9" t="s">
        <v>30</v>
      </c>
      <c r="I321" s="82" t="s">
        <v>31</v>
      </c>
      <c r="J321" s="9" t="s">
        <v>3</v>
      </c>
      <c r="K321" s="121" t="s">
        <v>4</v>
      </c>
      <c r="L321" s="81" t="s">
        <v>5</v>
      </c>
      <c r="M321" s="7" t="s">
        <v>6</v>
      </c>
      <c r="N321" s="7" t="s">
        <v>32</v>
      </c>
      <c r="O321" s="7" t="s">
        <v>37</v>
      </c>
      <c r="P321" s="7" t="s">
        <v>33</v>
      </c>
      <c r="Q321" s="122" t="s">
        <v>34</v>
      </c>
      <c r="R321" s="14" t="s">
        <v>35</v>
      </c>
      <c r="S321" s="15" t="s">
        <v>36</v>
      </c>
      <c r="T321" s="16" t="s">
        <v>41</v>
      </c>
      <c r="U321" s="123" t="s">
        <v>25</v>
      </c>
      <c r="V321" s="17" t="s">
        <v>7</v>
      </c>
      <c r="W321" s="17" t="s">
        <v>8</v>
      </c>
      <c r="X321" s="17" t="s">
        <v>9</v>
      </c>
      <c r="Y321" s="18" t="s">
        <v>10</v>
      </c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</row>
    <row r="322" spans="1:44" x14ac:dyDescent="0.25">
      <c r="B322" s="78" t="s">
        <v>39</v>
      </c>
      <c r="C322" s="73" t="s">
        <v>12</v>
      </c>
      <c r="D322" s="29" t="e">
        <f ca="1">MAX(D(MATCH("T1",AA:AA,0)),(D(MATCH("T2",AA:AA,0))))</f>
        <v>#NAME?</v>
      </c>
      <c r="E322" s="30" t="e">
        <f>MAX(#REF!)</f>
        <v>#REF!</v>
      </c>
      <c r="F322" s="30" t="e">
        <f>MAX(#REF!)</f>
        <v>#REF!</v>
      </c>
      <c r="G322" s="30" t="e">
        <f>MAX(#REF!)</f>
        <v>#REF!</v>
      </c>
      <c r="H322" s="30" t="e">
        <f>MAX(#REF!)</f>
        <v>#REF!</v>
      </c>
      <c r="I322" s="119" t="e">
        <f>MAX(#REF!)</f>
        <v>#REF!</v>
      </c>
      <c r="J322" s="30" t="e">
        <f>MAX(#REF!)</f>
        <v>#REF!</v>
      </c>
      <c r="K322" s="120" t="e">
        <f>MAX(#REF!)</f>
        <v>#REF!</v>
      </c>
      <c r="L322" s="70" t="e">
        <f>MAX(#REF!)</f>
        <v>#REF!</v>
      </c>
      <c r="M322" s="71" t="e">
        <f>MAX(#REF!)</f>
        <v>#REF!</v>
      </c>
      <c r="N322" s="71" t="e">
        <f>MAX(#REF!)</f>
        <v>#REF!</v>
      </c>
      <c r="O322" s="71" t="e">
        <f>MAX(#REF!)</f>
        <v>#REF!</v>
      </c>
      <c r="P322" s="71" t="e">
        <f>MAX(#REF!)</f>
        <v>#REF!</v>
      </c>
      <c r="Q322" s="72" t="e">
        <f>MAX(#REF!)</f>
        <v>#REF!</v>
      </c>
      <c r="R322" s="37" t="e">
        <f>MAX(#REF!)</f>
        <v>#REF!</v>
      </c>
      <c r="S322" s="38"/>
      <c r="T322" s="39"/>
      <c r="U322" s="49" t="e">
        <f>MAX(#REF!)</f>
        <v>#REF!</v>
      </c>
      <c r="V322" s="50" t="e">
        <f>MAX(#REF!)</f>
        <v>#REF!</v>
      </c>
      <c r="W322" s="50" t="e">
        <f>MAX(#REF!)</f>
        <v>#REF!</v>
      </c>
      <c r="X322" s="50" t="e">
        <f>MAX(#REF!)</f>
        <v>#REF!</v>
      </c>
      <c r="Y322" s="51" t="e">
        <f>MAX(#REF!)</f>
        <v>#REF!</v>
      </c>
      <c r="AA322" t="e">
        <f ca="1">MAX(D(MATCH("T1",AA:AA,0)),(D(MATCH("T2",AA:AA,0))))</f>
        <v>#NAME?</v>
      </c>
    </row>
    <row r="323" spans="1:44" x14ac:dyDescent="0.25">
      <c r="B323" s="79"/>
      <c r="C323" s="74" t="s">
        <v>13</v>
      </c>
      <c r="D323" s="31" t="e">
        <f>MIN(#REF!)</f>
        <v>#REF!</v>
      </c>
      <c r="E323" s="32" t="e">
        <f>MIN(#REF!)</f>
        <v>#REF!</v>
      </c>
      <c r="F323" s="32" t="e">
        <f>MIN(#REF!)</f>
        <v>#REF!</v>
      </c>
      <c r="G323" s="32" t="e">
        <f>MIN(#REF!)</f>
        <v>#REF!</v>
      </c>
      <c r="H323" s="32" t="e">
        <f>MIN(#REF!)</f>
        <v>#REF!</v>
      </c>
      <c r="I323" s="113" t="e">
        <f>MIN(#REF!)</f>
        <v>#REF!</v>
      </c>
      <c r="J323" s="32" t="e">
        <f>MIN(#REF!)</f>
        <v>#REF!</v>
      </c>
      <c r="K323" s="115" t="e">
        <f>MIN(#REF!)</f>
        <v>#REF!</v>
      </c>
      <c r="L323" s="63" t="e">
        <f>MIN(#REF!)</f>
        <v>#REF!</v>
      </c>
      <c r="M323" s="61" t="e">
        <f>MIN(#REF!)</f>
        <v>#REF!</v>
      </c>
      <c r="N323" s="61" t="e">
        <f>MIN(#REF!)</f>
        <v>#REF!</v>
      </c>
      <c r="O323" s="61" t="e">
        <f>MIN(#REF!)</f>
        <v>#REF!</v>
      </c>
      <c r="P323" s="61" t="e">
        <f>MIN(#REF!)</f>
        <v>#REF!</v>
      </c>
      <c r="Q323" s="64" t="e">
        <f>MIN(#REF!)</f>
        <v>#REF!</v>
      </c>
      <c r="R323" s="40" t="e">
        <f>MIN(#REF!)</f>
        <v>#REF!</v>
      </c>
      <c r="S323" s="41"/>
      <c r="T323" s="42"/>
      <c r="U323" s="52" t="e">
        <f>MIN(#REF!)</f>
        <v>#REF!</v>
      </c>
      <c r="V323" s="53" t="e">
        <f>MIN(#REF!)</f>
        <v>#REF!</v>
      </c>
      <c r="W323" s="53" t="e">
        <f>MIN(#REF!)</f>
        <v>#REF!</v>
      </c>
      <c r="X323" s="53" t="e">
        <f>MIN(#REF!)</f>
        <v>#REF!</v>
      </c>
      <c r="Y323" s="54" t="e">
        <f>MIN(#REF!)</f>
        <v>#REF!</v>
      </c>
    </row>
    <row r="324" spans="1:44" x14ac:dyDescent="0.25">
      <c r="B324" s="79"/>
      <c r="C324" s="75" t="s">
        <v>14</v>
      </c>
      <c r="D324" s="31" t="e">
        <f t="shared" ref="D324" ca="1" si="5">D322-D323</f>
        <v>#NAME?</v>
      </c>
      <c r="E324" s="32" t="e">
        <f t="shared" ref="E324:Y324" si="6">E322-E323</f>
        <v>#REF!</v>
      </c>
      <c r="F324" s="32" t="e">
        <f t="shared" si="6"/>
        <v>#REF!</v>
      </c>
      <c r="G324" s="32" t="e">
        <f t="shared" si="6"/>
        <v>#REF!</v>
      </c>
      <c r="H324" s="32" t="e">
        <f t="shared" si="6"/>
        <v>#REF!</v>
      </c>
      <c r="I324" s="113" t="e">
        <f t="shared" si="6"/>
        <v>#REF!</v>
      </c>
      <c r="J324" s="32" t="e">
        <f t="shared" si="6"/>
        <v>#REF!</v>
      </c>
      <c r="K324" s="115" t="e">
        <f t="shared" si="6"/>
        <v>#REF!</v>
      </c>
      <c r="L324" s="63" t="e">
        <f t="shared" si="6"/>
        <v>#REF!</v>
      </c>
      <c r="M324" s="61" t="e">
        <f t="shared" si="6"/>
        <v>#REF!</v>
      </c>
      <c r="N324" s="61" t="e">
        <f t="shared" si="6"/>
        <v>#REF!</v>
      </c>
      <c r="O324" s="61" t="e">
        <f t="shared" si="6"/>
        <v>#REF!</v>
      </c>
      <c r="P324" s="61" t="e">
        <f t="shared" si="6"/>
        <v>#REF!</v>
      </c>
      <c r="Q324" s="64" t="e">
        <f t="shared" si="6"/>
        <v>#REF!</v>
      </c>
      <c r="R324" s="40" t="e">
        <f t="shared" si="6"/>
        <v>#REF!</v>
      </c>
      <c r="S324" s="41"/>
      <c r="T324" s="42"/>
      <c r="U324" s="52" t="e">
        <f t="shared" si="6"/>
        <v>#REF!</v>
      </c>
      <c r="V324" s="53" t="e">
        <f t="shared" si="6"/>
        <v>#REF!</v>
      </c>
      <c r="W324" s="53" t="e">
        <f t="shared" si="6"/>
        <v>#REF!</v>
      </c>
      <c r="X324" s="53" t="e">
        <f t="shared" si="6"/>
        <v>#REF!</v>
      </c>
      <c r="Y324" s="54" t="e">
        <f t="shared" si="6"/>
        <v>#REF!</v>
      </c>
      <c r="AA324" s="53" t="e">
        <f ca="1">ADDRESS(VLOOKUP(AA78,D:AA,1,),1,1,1)</f>
        <v>#N/A</v>
      </c>
    </row>
    <row r="325" spans="1:44" x14ac:dyDescent="0.25">
      <c r="B325" s="79"/>
      <c r="C325" s="74" t="s">
        <v>15</v>
      </c>
      <c r="D325" s="33" t="e">
        <f>AVERAGE(#REF!)</f>
        <v>#REF!</v>
      </c>
      <c r="E325" s="34" t="e">
        <f>AVERAGE(#REF!)</f>
        <v>#REF!</v>
      </c>
      <c r="F325" s="34" t="e">
        <f>AVERAGE(#REF!)</f>
        <v>#REF!</v>
      </c>
      <c r="G325" s="34" t="e">
        <f>AVERAGE(#REF!)</f>
        <v>#REF!</v>
      </c>
      <c r="H325" s="34" t="e">
        <f>AVERAGE(#REF!)</f>
        <v>#REF!</v>
      </c>
      <c r="I325" s="114" t="e">
        <f>AVERAGE(#REF!)</f>
        <v>#REF!</v>
      </c>
      <c r="J325" s="34" t="e">
        <f>AVERAGE(#REF!)</f>
        <v>#REF!</v>
      </c>
      <c r="K325" s="116" t="e">
        <f>AVERAGE(#REF!)</f>
        <v>#REF!</v>
      </c>
      <c r="L325" s="65" t="e">
        <f>AVERAGE(#REF!)</f>
        <v>#REF!</v>
      </c>
      <c r="M325" s="62" t="e">
        <f>AVERAGE(#REF!)</f>
        <v>#REF!</v>
      </c>
      <c r="N325" s="62" t="e">
        <f>AVERAGE(#REF!)</f>
        <v>#REF!</v>
      </c>
      <c r="O325" s="62" t="e">
        <f>AVERAGE(#REF!)</f>
        <v>#REF!</v>
      </c>
      <c r="P325" s="62" t="e">
        <f>AVERAGE(#REF!)</f>
        <v>#REF!</v>
      </c>
      <c r="Q325" s="66" t="e">
        <f>AVERAGE(#REF!)</f>
        <v>#REF!</v>
      </c>
      <c r="R325" s="43" t="e">
        <f>AVERAGE(#REF!)</f>
        <v>#REF!</v>
      </c>
      <c r="S325" s="44"/>
      <c r="T325" s="45"/>
      <c r="U325" s="77" t="e">
        <f>AVERAGE(#REF!)</f>
        <v>#REF!</v>
      </c>
      <c r="V325" s="56" t="e">
        <f>AVERAGE(#REF!)</f>
        <v>#REF!</v>
      </c>
      <c r="W325" s="56" t="e">
        <f>AVERAGE(#REF!)</f>
        <v>#REF!</v>
      </c>
      <c r="X325" s="56" t="e">
        <f>AVERAGE(#REF!)</f>
        <v>#REF!</v>
      </c>
      <c r="Y325" s="57" t="e">
        <f>AVERAGE(#REF!)</f>
        <v>#REF!</v>
      </c>
    </row>
    <row r="326" spans="1:44" x14ac:dyDescent="0.25">
      <c r="B326" s="79"/>
      <c r="C326" s="74" t="s">
        <v>16</v>
      </c>
      <c r="D326" s="31" t="e">
        <f>#REF!</f>
        <v>#REF!</v>
      </c>
      <c r="E326" s="32" t="e">
        <f>#REF!</f>
        <v>#REF!</v>
      </c>
      <c r="F326" s="32" t="e">
        <f>#REF!</f>
        <v>#REF!</v>
      </c>
      <c r="G326" s="32" t="e">
        <f>#REF!</f>
        <v>#REF!</v>
      </c>
      <c r="H326" s="32" t="e">
        <f>#REF!</f>
        <v>#REF!</v>
      </c>
      <c r="I326" s="113" t="e">
        <f>#REF!</f>
        <v>#REF!</v>
      </c>
      <c r="J326" s="32" t="e">
        <f>#REF!</f>
        <v>#REF!</v>
      </c>
      <c r="K326" s="115" t="e">
        <f>#REF!</f>
        <v>#REF!</v>
      </c>
      <c r="L326" s="63" t="e">
        <f>#REF!</f>
        <v>#REF!</v>
      </c>
      <c r="M326" s="61" t="e">
        <f>#REF!</f>
        <v>#REF!</v>
      </c>
      <c r="N326" s="61" t="e">
        <f>#REF!</f>
        <v>#REF!</v>
      </c>
      <c r="O326" s="61" t="e">
        <f>#REF!</f>
        <v>#REF!</v>
      </c>
      <c r="P326" s="61" t="e">
        <f>#REF!</f>
        <v>#REF!</v>
      </c>
      <c r="Q326" s="64" t="e">
        <f>#REF!</f>
        <v>#REF!</v>
      </c>
      <c r="R326" s="40" t="e">
        <f>#REF!</f>
        <v>#REF!</v>
      </c>
      <c r="S326" s="41"/>
      <c r="T326" s="42"/>
      <c r="U326" s="52" t="e">
        <f>#REF!</f>
        <v>#REF!</v>
      </c>
      <c r="V326" s="53" t="e">
        <f>#REF!</f>
        <v>#REF!</v>
      </c>
      <c r="W326" s="53" t="e">
        <f>#REF!</f>
        <v>#REF!</v>
      </c>
      <c r="X326" s="53" t="e">
        <f>#REF!</f>
        <v>#REF!</v>
      </c>
      <c r="Y326" s="54" t="e">
        <f>#REF!</f>
        <v>#REF!</v>
      </c>
    </row>
    <row r="327" spans="1:44" ht="15.75" thickBot="1" x14ac:dyDescent="0.3">
      <c r="B327" s="80"/>
      <c r="C327" s="75" t="s">
        <v>17</v>
      </c>
      <c r="D327" s="35" t="e">
        <f>D325-(AVERAGE($V$325:$X$325))</f>
        <v>#REF!</v>
      </c>
      <c r="E327" s="36" t="e">
        <f>E325-(AVERAGE($V$325:$X$325))</f>
        <v>#REF!</v>
      </c>
      <c r="F327" s="36" t="e">
        <f>F325-(AVERAGE($V$325:$X$325))</f>
        <v>#REF!</v>
      </c>
      <c r="G327" s="36" t="e">
        <f>G325-(AVERAGE($V$325:$X$325))</f>
        <v>#REF!</v>
      </c>
      <c r="H327" s="36" t="e">
        <f>H325-(AVERAGE($V$325:$X$325))</f>
        <v>#REF!</v>
      </c>
      <c r="I327" s="117" t="e">
        <f>I325-(AVERAGE($V$325:$X$325))</f>
        <v>#REF!</v>
      </c>
      <c r="J327" s="36" t="e">
        <f>J325-(AVERAGE($V$325:$X$325))</f>
        <v>#REF!</v>
      </c>
      <c r="K327" s="118" t="e">
        <f>K325-(AVERAGE($V$325:$X$325))</f>
        <v>#REF!</v>
      </c>
      <c r="L327" s="67" t="e">
        <f>L325-(AVERAGE($V$325:$X$325))</f>
        <v>#REF!</v>
      </c>
      <c r="M327" s="68" t="e">
        <f>M325-(AVERAGE($V$325:$X$325))</f>
        <v>#REF!</v>
      </c>
      <c r="N327" s="68" t="e">
        <f>N325-(AVERAGE($V$325:$X$325))</f>
        <v>#REF!</v>
      </c>
      <c r="O327" s="68" t="e">
        <f>O325-(AVERAGE($V$325:$X$325))</f>
        <v>#REF!</v>
      </c>
      <c r="P327" s="68" t="e">
        <f>P325-(AVERAGE($V$325:$X$325))</f>
        <v>#REF!</v>
      </c>
      <c r="Q327" s="69" t="e">
        <f>Q325-(AVERAGE($V$325:$X$325))</f>
        <v>#REF!</v>
      </c>
      <c r="R327" s="46" t="e">
        <f>R325-(AVERAGE($V$325:$X$325))</f>
        <v>#REF!</v>
      </c>
      <c r="S327" s="47"/>
      <c r="T327" s="48"/>
      <c r="U327" s="58"/>
      <c r="V327" s="59" t="e">
        <f>V325-(AVERAGE($V$325:$X$325))</f>
        <v>#REF!</v>
      </c>
      <c r="W327" s="59" t="e">
        <f>W325-(AVERAGE($V$325:$X$325))</f>
        <v>#REF!</v>
      </c>
      <c r="X327" s="59" t="e">
        <f>X325-(AVERAGE($V$325:$X$325))</f>
        <v>#REF!</v>
      </c>
      <c r="Y327" s="60" t="e">
        <f>Y325-(AVERAGE($V$325:$X$325))</f>
        <v>#REF!</v>
      </c>
    </row>
    <row r="328" spans="1:44" x14ac:dyDescent="0.25">
      <c r="B328" s="78" t="s">
        <v>38</v>
      </c>
      <c r="C328" s="73" t="s">
        <v>12</v>
      </c>
      <c r="D328" s="31" t="e">
        <f>MAX(#REF!)</f>
        <v>#REF!</v>
      </c>
      <c r="E328" s="32" t="e">
        <f>MAX(#REF!)</f>
        <v>#REF!</v>
      </c>
      <c r="F328" s="32" t="e">
        <f>MAX(#REF!)</f>
        <v>#REF!</v>
      </c>
      <c r="G328" s="32" t="e">
        <f>MAX(#REF!)</f>
        <v>#REF!</v>
      </c>
      <c r="H328" s="32" t="e">
        <f>MAX(#REF!)</f>
        <v>#REF!</v>
      </c>
      <c r="I328" s="113" t="e">
        <f>MAX(#REF!)</f>
        <v>#REF!</v>
      </c>
      <c r="J328" s="32" t="e">
        <f>MAX(#REF!)</f>
        <v>#REF!</v>
      </c>
      <c r="K328" s="32" t="e">
        <f>MAX(#REF!)</f>
        <v>#REF!</v>
      </c>
      <c r="L328" s="63" t="e">
        <f>MAX(#REF!)</f>
        <v>#REF!</v>
      </c>
      <c r="M328" s="61" t="e">
        <f>MAX(#REF!)</f>
        <v>#REF!</v>
      </c>
      <c r="N328" s="61" t="e">
        <f>MAX(#REF!)</f>
        <v>#REF!</v>
      </c>
      <c r="O328" s="61" t="e">
        <f>MAX(#REF!)</f>
        <v>#REF!</v>
      </c>
      <c r="P328" s="61" t="e">
        <f>MAX(#REF!)</f>
        <v>#REF!</v>
      </c>
      <c r="Q328" s="64" t="e">
        <f>MAX(#REF!)</f>
        <v>#REF!</v>
      </c>
      <c r="R328" s="37" t="e">
        <f>MAX(#REF!)</f>
        <v>#REF!</v>
      </c>
      <c r="S328" s="38"/>
      <c r="T328" s="39"/>
      <c r="U328" s="49" t="e">
        <f>MAX(#REF!)</f>
        <v>#REF!</v>
      </c>
      <c r="V328" s="50" t="e">
        <f>MAX(#REF!)</f>
        <v>#REF!</v>
      </c>
      <c r="W328" s="50" t="e">
        <f>MAX(#REF!)</f>
        <v>#REF!</v>
      </c>
      <c r="X328" s="50" t="e">
        <f>MAX(#REF!)</f>
        <v>#REF!</v>
      </c>
      <c r="Y328" s="51" t="e">
        <f>MAX(#REF!)</f>
        <v>#REF!</v>
      </c>
    </row>
    <row r="329" spans="1:44" x14ac:dyDescent="0.25">
      <c r="B329" s="79"/>
      <c r="C329" s="74" t="s">
        <v>13</v>
      </c>
      <c r="D329" s="31" t="e">
        <f>MIN(#REF!)</f>
        <v>#REF!</v>
      </c>
      <c r="E329" s="32" t="e">
        <f>MIN(#REF!)</f>
        <v>#REF!</v>
      </c>
      <c r="F329" s="32" t="e">
        <f>MIN(#REF!)</f>
        <v>#REF!</v>
      </c>
      <c r="G329" s="32" t="e">
        <f>MIN(#REF!)</f>
        <v>#REF!</v>
      </c>
      <c r="H329" s="32" t="e">
        <f>MIN(#REF!)</f>
        <v>#REF!</v>
      </c>
      <c r="I329" s="113" t="e">
        <f>MIN(#REF!)</f>
        <v>#REF!</v>
      </c>
      <c r="J329" s="32" t="e">
        <f>MIN(#REF!)</f>
        <v>#REF!</v>
      </c>
      <c r="K329" s="32" t="e">
        <f>MIN(#REF!)</f>
        <v>#REF!</v>
      </c>
      <c r="L329" s="63" t="e">
        <f>MIN(#REF!)</f>
        <v>#REF!</v>
      </c>
      <c r="M329" s="61" t="e">
        <f>MIN(#REF!)</f>
        <v>#REF!</v>
      </c>
      <c r="N329" s="61" t="e">
        <f>MIN(#REF!)</f>
        <v>#REF!</v>
      </c>
      <c r="O329" s="61" t="e">
        <f>MIN(#REF!)</f>
        <v>#REF!</v>
      </c>
      <c r="P329" s="61" t="e">
        <f>MIN(#REF!)</f>
        <v>#REF!</v>
      </c>
      <c r="Q329" s="64" t="e">
        <f>MIN(#REF!)</f>
        <v>#REF!</v>
      </c>
      <c r="R329" s="40" t="e">
        <f>MIN(#REF!)</f>
        <v>#REF!</v>
      </c>
      <c r="S329" s="41"/>
      <c r="T329" s="42"/>
      <c r="U329" s="55" t="e">
        <f>MIN(#REF!)</f>
        <v>#REF!</v>
      </c>
      <c r="V329" s="53" t="e">
        <f>MIN(#REF!)</f>
        <v>#REF!</v>
      </c>
      <c r="W329" s="53" t="e">
        <f>MIN(#REF!)</f>
        <v>#REF!</v>
      </c>
      <c r="X329" s="53" t="e">
        <f>MIN(#REF!)</f>
        <v>#REF!</v>
      </c>
      <c r="Y329" s="54" t="e">
        <f>MIN(#REF!)</f>
        <v>#REF!</v>
      </c>
    </row>
    <row r="330" spans="1:44" x14ac:dyDescent="0.25">
      <c r="B330" s="79"/>
      <c r="C330" s="75" t="s">
        <v>14</v>
      </c>
      <c r="D330" s="31" t="e">
        <f t="shared" ref="D330" si="7">D328-D329</f>
        <v>#REF!</v>
      </c>
      <c r="E330" s="32" t="e">
        <f t="shared" ref="E330:Y330" si="8">E328-E329</f>
        <v>#REF!</v>
      </c>
      <c r="F330" s="32" t="e">
        <f t="shared" si="8"/>
        <v>#REF!</v>
      </c>
      <c r="G330" s="32" t="e">
        <f t="shared" si="8"/>
        <v>#REF!</v>
      </c>
      <c r="H330" s="32" t="e">
        <f t="shared" si="8"/>
        <v>#REF!</v>
      </c>
      <c r="I330" s="113" t="e">
        <f t="shared" si="8"/>
        <v>#REF!</v>
      </c>
      <c r="J330" s="32" t="e">
        <f t="shared" si="8"/>
        <v>#REF!</v>
      </c>
      <c r="K330" s="32" t="e">
        <f t="shared" si="8"/>
        <v>#REF!</v>
      </c>
      <c r="L330" s="63" t="e">
        <f t="shared" si="8"/>
        <v>#REF!</v>
      </c>
      <c r="M330" s="61" t="e">
        <f t="shared" si="8"/>
        <v>#REF!</v>
      </c>
      <c r="N330" s="61" t="e">
        <f t="shared" si="8"/>
        <v>#REF!</v>
      </c>
      <c r="O330" s="61" t="e">
        <f t="shared" si="8"/>
        <v>#REF!</v>
      </c>
      <c r="P330" s="61" t="e">
        <f t="shared" si="8"/>
        <v>#REF!</v>
      </c>
      <c r="Q330" s="64" t="e">
        <f t="shared" si="8"/>
        <v>#REF!</v>
      </c>
      <c r="R330" s="40" t="e">
        <f t="shared" si="8"/>
        <v>#REF!</v>
      </c>
      <c r="S330" s="41"/>
      <c r="T330" s="42"/>
      <c r="U330" s="52" t="e">
        <f t="shared" si="8"/>
        <v>#REF!</v>
      </c>
      <c r="V330" s="53" t="e">
        <f t="shared" si="8"/>
        <v>#REF!</v>
      </c>
      <c r="W330" s="53" t="e">
        <f t="shared" si="8"/>
        <v>#REF!</v>
      </c>
      <c r="X330" s="53" t="e">
        <f t="shared" si="8"/>
        <v>#REF!</v>
      </c>
      <c r="Y330" s="54" t="e">
        <f t="shared" si="8"/>
        <v>#REF!</v>
      </c>
    </row>
    <row r="331" spans="1:44" x14ac:dyDescent="0.25">
      <c r="B331" s="79"/>
      <c r="C331" s="74" t="s">
        <v>15</v>
      </c>
      <c r="D331" s="33" t="e">
        <f>AVERAGE(#REF!)</f>
        <v>#REF!</v>
      </c>
      <c r="E331" s="34" t="e">
        <f>AVERAGE(#REF!)</f>
        <v>#REF!</v>
      </c>
      <c r="F331" s="34" t="e">
        <f>AVERAGE(#REF!)</f>
        <v>#REF!</v>
      </c>
      <c r="G331" s="34" t="e">
        <f>AVERAGE(#REF!)</f>
        <v>#REF!</v>
      </c>
      <c r="H331" s="34" t="e">
        <f>AVERAGE(#REF!)</f>
        <v>#REF!</v>
      </c>
      <c r="I331" s="114" t="e">
        <f>AVERAGE(#REF!)</f>
        <v>#REF!</v>
      </c>
      <c r="J331" s="34" t="e">
        <f>AVERAGE(#REF!)</f>
        <v>#REF!</v>
      </c>
      <c r="K331" s="34" t="e">
        <f>AVERAGE(#REF!)</f>
        <v>#REF!</v>
      </c>
      <c r="L331" s="65" t="e">
        <f>AVERAGE(#REF!)</f>
        <v>#REF!</v>
      </c>
      <c r="M331" s="62" t="e">
        <f>AVERAGE(#REF!)</f>
        <v>#REF!</v>
      </c>
      <c r="N331" s="62" t="e">
        <f>AVERAGE(#REF!)</f>
        <v>#REF!</v>
      </c>
      <c r="O331" s="62" t="e">
        <f>AVERAGE(#REF!)</f>
        <v>#REF!</v>
      </c>
      <c r="P331" s="62" t="e">
        <f>AVERAGE(#REF!)</f>
        <v>#REF!</v>
      </c>
      <c r="Q331" s="66" t="e">
        <f>AVERAGE(#REF!)</f>
        <v>#REF!</v>
      </c>
      <c r="R331" s="43" t="e">
        <f>AVERAGE(#REF!)</f>
        <v>#REF!</v>
      </c>
      <c r="S331" s="44"/>
      <c r="T331" s="45"/>
      <c r="U331" s="77" t="e">
        <f>AVERAGE(#REF!)</f>
        <v>#REF!</v>
      </c>
      <c r="V331" s="56" t="e">
        <f>AVERAGE(#REF!)</f>
        <v>#REF!</v>
      </c>
      <c r="W331" s="56" t="e">
        <f>AVERAGE(#REF!)</f>
        <v>#REF!</v>
      </c>
      <c r="X331" s="56" t="e">
        <f>AVERAGE(#REF!)</f>
        <v>#REF!</v>
      </c>
      <c r="Y331" s="57" t="e">
        <f>AVERAGE(#REF!)</f>
        <v>#REF!</v>
      </c>
    </row>
    <row r="332" spans="1:44" x14ac:dyDescent="0.25">
      <c r="B332" s="79"/>
      <c r="C332" s="74" t="s">
        <v>18</v>
      </c>
      <c r="D332" s="31" t="e">
        <f>#REF!</f>
        <v>#REF!</v>
      </c>
      <c r="E332" s="32" t="e">
        <f>#REF!</f>
        <v>#REF!</v>
      </c>
      <c r="F332" s="32" t="e">
        <f>#REF!</f>
        <v>#REF!</v>
      </c>
      <c r="G332" s="32" t="e">
        <f>#REF!</f>
        <v>#REF!</v>
      </c>
      <c r="H332" s="32" t="e">
        <f>#REF!</f>
        <v>#REF!</v>
      </c>
      <c r="I332" s="113" t="e">
        <f>#REF!</f>
        <v>#REF!</v>
      </c>
      <c r="J332" s="32" t="e">
        <f>#REF!</f>
        <v>#REF!</v>
      </c>
      <c r="K332" s="32" t="e">
        <f>#REF!</f>
        <v>#REF!</v>
      </c>
      <c r="L332" s="63" t="e">
        <f>#REF!</f>
        <v>#REF!</v>
      </c>
      <c r="M332" s="61" t="e">
        <f>#REF!</f>
        <v>#REF!</v>
      </c>
      <c r="N332" s="61" t="e">
        <f>#REF!</f>
        <v>#REF!</v>
      </c>
      <c r="O332" s="61" t="e">
        <f>#REF!</f>
        <v>#REF!</v>
      </c>
      <c r="P332" s="61" t="e">
        <f>#REF!</f>
        <v>#REF!</v>
      </c>
      <c r="Q332" s="64" t="e">
        <f>#REF!</f>
        <v>#REF!</v>
      </c>
      <c r="R332" s="40" t="e">
        <f>#REF!</f>
        <v>#REF!</v>
      </c>
      <c r="S332" s="41"/>
      <c r="T332" s="42"/>
      <c r="U332" s="52" t="e">
        <f>#REF!</f>
        <v>#REF!</v>
      </c>
      <c r="V332" s="53" t="e">
        <f>#REF!</f>
        <v>#REF!</v>
      </c>
      <c r="W332" s="53" t="e">
        <f>#REF!</f>
        <v>#REF!</v>
      </c>
      <c r="X332" s="53" t="e">
        <f>#REF!</f>
        <v>#REF!</v>
      </c>
      <c r="Y332" s="54" t="e">
        <f>#REF!</f>
        <v>#REF!</v>
      </c>
    </row>
    <row r="333" spans="1:44" ht="15.75" thickBot="1" x14ac:dyDescent="0.3">
      <c r="B333" s="80"/>
      <c r="C333" s="76" t="s">
        <v>19</v>
      </c>
      <c r="D333" s="35" t="e">
        <f>D331-(AVERAGE($V$331:$X$331))</f>
        <v>#REF!</v>
      </c>
      <c r="E333" s="36" t="e">
        <f>E331-(AVERAGE($V$331:$X$331))</f>
        <v>#REF!</v>
      </c>
      <c r="F333" s="36" t="e">
        <f>F331-(AVERAGE($V$331:$X$331))</f>
        <v>#REF!</v>
      </c>
      <c r="G333" s="36" t="e">
        <f>G331-(AVERAGE($V$331:$X$331))</f>
        <v>#REF!</v>
      </c>
      <c r="H333" s="36" t="e">
        <f>H331-(AVERAGE($V$331:$X$331))</f>
        <v>#REF!</v>
      </c>
      <c r="I333" s="117" t="e">
        <f>I331-(AVERAGE($V$331:$X$331))</f>
        <v>#REF!</v>
      </c>
      <c r="J333" s="36" t="e">
        <f>J331-(AVERAGE($V$331:$X$331))</f>
        <v>#REF!</v>
      </c>
      <c r="K333" s="36" t="e">
        <f>K331-(AVERAGE($V$331:$X$331))</f>
        <v>#REF!</v>
      </c>
      <c r="L333" s="67" t="e">
        <f>L331-(AVERAGE($V$331:$X$331))</f>
        <v>#REF!</v>
      </c>
      <c r="M333" s="68" t="e">
        <f>M331-(AVERAGE($V$331:$X$331))</f>
        <v>#REF!</v>
      </c>
      <c r="N333" s="68" t="e">
        <f>N331-(AVERAGE($V$331:$X$331))</f>
        <v>#REF!</v>
      </c>
      <c r="O333" s="68" t="e">
        <f>O331-(AVERAGE($V$331:$X$331))</f>
        <v>#REF!</v>
      </c>
      <c r="P333" s="68" t="e">
        <f>P331-(AVERAGE($V$331:$X$331))</f>
        <v>#REF!</v>
      </c>
      <c r="Q333" s="69" t="e">
        <f>Q331-(AVERAGE($V$331:$X$331))</f>
        <v>#REF!</v>
      </c>
      <c r="R333" s="46" t="e">
        <f>R331-(AVERAGE($V$331:$X$331))</f>
        <v>#REF!</v>
      </c>
      <c r="S333" s="47"/>
      <c r="T333" s="48"/>
      <c r="U333" s="58"/>
      <c r="V333" s="59" t="e">
        <f>V331-(AVERAGE($V$331:$X$331))</f>
        <v>#REF!</v>
      </c>
      <c r="W333" s="59" t="e">
        <f>W331-(AVERAGE($V$331:$X$331))</f>
        <v>#REF!</v>
      </c>
      <c r="X333" s="59" t="e">
        <f>X331-(AVERAGE($V$331:$X$331))</f>
        <v>#REF!</v>
      </c>
      <c r="Y333" s="60" t="e">
        <f>Y331-(AVERAGE($V$331:$X$331))</f>
        <v>#REF!</v>
      </c>
    </row>
  </sheetData>
  <mergeCells count="2">
    <mergeCell ref="B322:B327"/>
    <mergeCell ref="B328:B333"/>
  </mergeCells>
  <conditionalFormatting sqref="D324:Y324 D330:Y330 AA324">
    <cfRule type="cellIs" dxfId="3" priority="3" operator="lessThan">
      <formula>2</formula>
    </cfRule>
    <cfRule type="cellIs" dxfId="2" priority="4" operator="greaterThan">
      <formula>2</formula>
    </cfRule>
  </conditionalFormatting>
  <conditionalFormatting sqref="D327:Y327 D333:Y333">
    <cfRule type="cellIs" dxfId="1" priority="1" operator="lessThan">
      <formula>75</formula>
    </cfRule>
    <cfRule type="cellIs" dxfId="0" priority="2" operator="greaterThan">
      <formula>75</formula>
    </cfRule>
  </conditionalFormatting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ECH 7000287-90 3140-3770A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SANPEDRO, JEAN VINCENT (SE GP T NP BIC R&amp;D BU TF)</dc:creator>
  <cp:lastModifiedBy>SANPEDRO, JEAN VINCENT (SE T NP BIC R&amp;D BU TF)</cp:lastModifiedBy>
  <dcterms:created xsi:type="dcterms:W3CDTF">2021-04-27T07:17:01Z</dcterms:created>
  <dcterms:modified xsi:type="dcterms:W3CDTF">2021-06-15T11:28:58Z</dcterms:modified>
</cp:coreProperties>
</file>