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 codeName="{3D1A710C-6663-3D7B-7F91-EC182F24A4BC}"/>
  <workbookPr codeName="DieseArbeitsmappe"/>
  <mc:AlternateContent xmlns:mc="http://schemas.openxmlformats.org/markup-compatibility/2006">
    <mc:Choice Requires="x15">
      <x15ac:absPath xmlns:x15ac="http://schemas.microsoft.com/office/spreadsheetml/2010/11/ac" url="P:\Direction RH\Admin-EquipeFormateur\SAGE  Échelle Salariale - Nouveau Projet 2019-2020\"/>
    </mc:Choice>
  </mc:AlternateContent>
  <xr:revisionPtr revIDLastSave="0" documentId="13_ncr:1_{45141A91-7951-43CA-A625-D41E1A66F786}" xr6:coauthVersionLast="36" xr6:coauthVersionMax="36" xr10:uidLastSave="{00000000-0000-0000-0000-000000000000}"/>
  <bookViews>
    <workbookView xWindow="-105" yWindow="-105" windowWidth="23250" windowHeight="12600" activeTab="2" xr2:uid="{00000000-000D-0000-FFFF-FFFF00000000}"/>
  </bookViews>
  <sheets>
    <sheet name="listes déroul" sheetId="2" r:id="rId1"/>
    <sheet name="FORMULAIRE D'ÉVALUATION" sheetId="1" r:id="rId2"/>
    <sheet name="Qualité MDS - Princ.Dir." sheetId="4" r:id="rId3"/>
    <sheet name="Feuil3" sheetId="5" r:id="rId4"/>
  </sheets>
  <definedNames>
    <definedName name="_xlnm._FilterDatabase" localSheetId="0" hidden="1">'listes déroul'!$D$2:$D$38</definedName>
    <definedName name="_xlnm.Print_Area" localSheetId="1">'FORMULAIRE D''ÉVALUATION'!$A$1:$K$49</definedName>
    <definedName name="_xlnm.Print_Area" localSheetId="2">'Qualité MDS - Princ.Dir.'!$A$1:$J$35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G8" i="1"/>
  <c r="J18" i="1" l="1"/>
  <c r="J36" i="1"/>
  <c r="J35" i="1"/>
  <c r="J34" i="1"/>
  <c r="J33" i="1"/>
  <c r="J32" i="1"/>
  <c r="J31" i="1"/>
  <c r="J30" i="1"/>
  <c r="J21" i="1"/>
  <c r="J22" i="1"/>
  <c r="J20" i="1"/>
  <c r="J27" i="1"/>
  <c r="J26" i="1"/>
  <c r="J37" i="1"/>
  <c r="J38" i="1"/>
  <c r="J39" i="1"/>
  <c r="J29" i="1"/>
  <c r="J28" i="1"/>
  <c r="J25" i="1"/>
  <c r="J16" i="1"/>
  <c r="J23" i="1"/>
  <c r="J17" i="1"/>
  <c r="K14" i="1" l="1"/>
  <c r="K19" i="1"/>
  <c r="K24" i="1" l="1"/>
  <c r="F3" i="1" l="1"/>
  <c r="J40" i="1" l="1"/>
</calcChain>
</file>

<file path=xl/sharedStrings.xml><?xml version="1.0" encoding="utf-8"?>
<sst xmlns="http://schemas.openxmlformats.org/spreadsheetml/2006/main" count="188" uniqueCount="175">
  <si>
    <t>N1-INTERMÉDIAIRE</t>
  </si>
  <si>
    <t>Pondération</t>
  </si>
  <si>
    <t>Résultats</t>
  </si>
  <si>
    <t>Productivité</t>
  </si>
  <si>
    <t>Qualité (MDS)</t>
  </si>
  <si>
    <t>Test en ligne des connaissances techniques et de la  qualité</t>
  </si>
  <si>
    <t>Polyvalence</t>
  </si>
  <si>
    <t>Employé(e)</t>
  </si>
  <si>
    <t>Superviseur</t>
  </si>
  <si>
    <t>Signature :</t>
  </si>
  <si>
    <t>ASSISTANT GÉRANT</t>
  </si>
  <si>
    <t>CAMIONNEUR</t>
  </si>
  <si>
    <t>CARISTE</t>
  </si>
  <si>
    <t>COMMIS CAISSE / BOUTIQUE</t>
  </si>
  <si>
    <t>COMMIS CAISSE CDL</t>
  </si>
  <si>
    <t>COMMIS ENTREPÔT CDD</t>
  </si>
  <si>
    <t>COMMIS MACH BALLOT CDD</t>
  </si>
  <si>
    <t>COMMIS PLANCHER / CABINES GGC</t>
  </si>
  <si>
    <t>COMMIS PLANCHER LIBRAIRIE</t>
  </si>
  <si>
    <t>COMMIS PLANCHER MAG SP</t>
  </si>
  <si>
    <t>COORDONATEUR DES OPÉRATIONS DE MAGASIN</t>
  </si>
  <si>
    <t>ENTRETIENT MÉNAGER</t>
  </si>
  <si>
    <t>ETIQ ACCESSOIRES / BIJOUX</t>
  </si>
  <si>
    <t>ETIQ CHAUSSURES / SACS</t>
  </si>
  <si>
    <t>ETIQ ELECTRO / GrosMCX</t>
  </si>
  <si>
    <t>ETIQ HG1</t>
  </si>
  <si>
    <t>ETIQ HG2</t>
  </si>
  <si>
    <t>ETIQ LIVRES / MÉDIAS GGC</t>
  </si>
  <si>
    <t>GÉRANT GGC</t>
  </si>
  <si>
    <t>GÉRANT LIBRAIRIE</t>
  </si>
  <si>
    <t>MANUTENTIONNAIRE CDL</t>
  </si>
  <si>
    <t>MONTEUR</t>
  </si>
  <si>
    <t>PAD ADC</t>
  </si>
  <si>
    <t>PAD GGC</t>
  </si>
  <si>
    <t>RESPONSABLE CAISSES</t>
  </si>
  <si>
    <t>RESPONSABLE DE PLANCHER EN LIBRAIRIE</t>
  </si>
  <si>
    <t>TRIEUR CDD</t>
  </si>
  <si>
    <t>TRIEUR GGC</t>
  </si>
  <si>
    <t>Niveaux</t>
  </si>
  <si>
    <t>N0-DÉBUTANT</t>
  </si>
  <si>
    <t>N2-SÉNIOR</t>
  </si>
  <si>
    <t>N3-EXPERT</t>
  </si>
  <si>
    <t>N4-MENTOR</t>
  </si>
  <si>
    <t>Magasins</t>
  </si>
  <si>
    <t>Administration</t>
  </si>
  <si>
    <t>Autre</t>
  </si>
  <si>
    <t>CENTRE DE DISTRIBUTION</t>
  </si>
  <si>
    <t>CENTRE DE LIQUIDATION</t>
  </si>
  <si>
    <t>MAGASIN CDN</t>
  </si>
  <si>
    <t>MAGASIN DÉCARIE</t>
  </si>
  <si>
    <t>MAGASIN DES LAURENTIDES</t>
  </si>
  <si>
    <t>MAGASIN GALERIE NORMANDIE</t>
  </si>
  <si>
    <t>MAGASIN HENRI BOURASSA</t>
  </si>
  <si>
    <t>LIBRAIRIE BEAUMONT</t>
  </si>
  <si>
    <t>LIBRAIRIE BELANGER-LACORDAIRE</t>
  </si>
  <si>
    <t>LIBRAIRIE FLEURY-HAMEL</t>
  </si>
  <si>
    <t>LIBRAIRIE ÎLE PERROT</t>
  </si>
  <si>
    <t>LIBRAIRIE NDG</t>
  </si>
  <si>
    <t>MAGASIN MASSON</t>
  </si>
  <si>
    <t>MAGASIN PAT</t>
  </si>
  <si>
    <t>MAGASIN PIE9</t>
  </si>
  <si>
    <t>MAGASIN PLATEAU</t>
  </si>
  <si>
    <t>MAGASIN PORTOBELLO</t>
  </si>
  <si>
    <t>MAGASIN ST-HUBERT</t>
  </si>
  <si>
    <t>MAGASIN ST-JACQUES</t>
  </si>
  <si>
    <t>MAGASIN SPÉCIALISÉ ST-LAMBERT</t>
  </si>
  <si>
    <t>MAGASIN ST MARTIN</t>
  </si>
  <si>
    <t>MAGASIN VERDUN</t>
  </si>
  <si>
    <t>MAGASIN SPÉCIALISÉ VICTORIA</t>
  </si>
  <si>
    <t>MAGASIN ST LAURENT</t>
  </si>
  <si>
    <t>LIBRAIRIE ONTARIO</t>
  </si>
  <si>
    <t xml:space="preserve">NOM DE L'EMPLOYÉ : </t>
  </si>
  <si>
    <t>LIEU :</t>
  </si>
  <si>
    <t>DATE DE L'ÉVALUATION :</t>
  </si>
  <si>
    <t>TITRE DU POSTE</t>
  </si>
  <si>
    <t>Détails des critères</t>
  </si>
  <si>
    <r>
      <t xml:space="preserve">Notation
</t>
    </r>
    <r>
      <rPr>
        <i/>
        <sz val="14"/>
        <color theme="1"/>
        <rFont val="Calibri"/>
        <family val="2"/>
        <scheme val="minor"/>
      </rPr>
      <t>(double-cliquez pour sélectionner ou dé-sélectionner votre choix)</t>
    </r>
  </si>
  <si>
    <t>Forte maîtrise</t>
  </si>
  <si>
    <t>Démontre de l'initiative en matière de service à la clientèle</t>
  </si>
  <si>
    <t>Critères</t>
  </si>
  <si>
    <t>Communication</t>
  </si>
  <si>
    <t>Critères de performance</t>
  </si>
  <si>
    <t>Critères organisationnels</t>
  </si>
  <si>
    <t>Habiletés et qualités personnelles</t>
  </si>
  <si>
    <t>Date de la rencontre :</t>
  </si>
  <si>
    <t xml:space="preserve">Valeur du Donateur </t>
  </si>
  <si>
    <t xml:space="preserve">Valeur de la transaction </t>
  </si>
  <si>
    <t>Postes à Renaissance</t>
  </si>
  <si>
    <t>Échelle de notation :</t>
  </si>
  <si>
    <t xml:space="preserve">                                         Signature :</t>
  </si>
  <si>
    <t>Postes GGC1 avec Sell Thru</t>
  </si>
  <si>
    <t>Postes GGC2 sans Sell Thru</t>
  </si>
  <si>
    <t>Valeurs organisationnelles</t>
  </si>
  <si>
    <r>
      <rPr>
        <b/>
        <sz val="16"/>
        <color theme="1"/>
        <rFont val="Calibri"/>
        <family val="2"/>
        <scheme val="minor"/>
      </rPr>
      <t>Innovation</t>
    </r>
    <r>
      <rPr>
        <sz val="16"/>
        <color theme="1"/>
        <rFont val="Calibri"/>
        <family val="2"/>
        <scheme val="minor"/>
      </rPr>
      <t xml:space="preserve"> :
Ouverture d'esprit - Participe aux changements et est impliqué</t>
    </r>
  </si>
  <si>
    <r>
      <rPr>
        <b/>
        <sz val="16"/>
        <color theme="1"/>
        <rFont val="Calibri"/>
        <family val="2"/>
        <scheme val="minor"/>
      </rPr>
      <t>Reconnaissance</t>
    </r>
    <r>
      <rPr>
        <sz val="16"/>
        <color theme="1"/>
        <rFont val="Calibri"/>
        <family val="2"/>
        <scheme val="minor"/>
      </rPr>
      <t xml:space="preserve"> :
Soutient positivement l'organisation - Reconnait les bienfaits</t>
    </r>
  </si>
  <si>
    <r>
      <rPr>
        <b/>
        <sz val="16"/>
        <color theme="1"/>
        <rFont val="Calibri"/>
        <family val="2"/>
        <scheme val="minor"/>
      </rPr>
      <t>Respect</t>
    </r>
    <r>
      <rPr>
        <sz val="16"/>
        <color theme="1"/>
        <rFont val="Calibri"/>
        <family val="2"/>
        <scheme val="minor"/>
      </rPr>
      <t xml:space="preserve"> :
Est à l'écoute des autres - Respecte et considère positivement la diversité</t>
    </r>
  </si>
  <si>
    <t>Accepte les critiques constructives</t>
  </si>
  <si>
    <t>Service à la clientèle</t>
  </si>
  <si>
    <t>DATE DE DÉBUT DE POSTE</t>
  </si>
  <si>
    <t>DURÉE D'EMPLOI À LA DATE D'ÉVALUATION</t>
  </si>
  <si>
    <t>Se montre attentif et disponible.</t>
  </si>
  <si>
    <r>
      <rPr>
        <b/>
        <sz val="16"/>
        <color theme="1"/>
        <rFont val="Calibri"/>
        <family val="2"/>
        <scheme val="minor"/>
      </rPr>
      <t>Loyauté</t>
    </r>
    <r>
      <rPr>
        <sz val="16"/>
        <color theme="1"/>
        <rFont val="Calibri"/>
        <family val="2"/>
        <scheme val="minor"/>
      </rPr>
      <t xml:space="preserve">
Est ponctuel, assidu et respecte ses horaires - Est transparent et honnête - Est droit et supporte les décisions</t>
    </r>
  </si>
  <si>
    <t>SST (individuel)</t>
  </si>
  <si>
    <t>Se soucie de l'effet de ses actions sur l'image de l'organisation et de son magasin</t>
  </si>
  <si>
    <t>Se préoccupe et s'applique à répondre aux attentes et besoins de ses clients</t>
  </si>
  <si>
    <t>Aucun accident/arrêt de travail = 5
Un accident/arrêt de travail et plus = 1</t>
  </si>
  <si>
    <t>S'assure d'avoir bien compris les directives</t>
  </si>
  <si>
    <t>Gère ses émotions et ses différents, et reste professionnel en tout temps, même devant les imprévus</t>
  </si>
  <si>
    <t>Autonomie</t>
  </si>
  <si>
    <t>Est positif et s'exprime de façon claire et respectueuse.</t>
  </si>
  <si>
    <t>En stade de maîtrise</t>
  </si>
  <si>
    <t>En stade de développement</t>
  </si>
  <si>
    <r>
      <t xml:space="preserve">Connaît et est autonome sur d'autres postes de production
</t>
    </r>
    <r>
      <rPr>
        <b/>
        <i/>
        <sz val="16"/>
        <color theme="1"/>
        <rFont val="Calibri"/>
        <family val="2"/>
        <scheme val="minor"/>
      </rPr>
      <t xml:space="preserve">(capsules et questionnaires de ce poste visionnés et validés)
</t>
    </r>
    <r>
      <rPr>
        <i/>
        <sz val="16"/>
        <color rgb="FF0070C0"/>
        <rFont val="Calibri"/>
        <family val="2"/>
        <scheme val="minor"/>
      </rPr>
      <t>5 postes et plus = 5
4 postes = 4
3 postes = 3
2 postes = 2
1 poste = 1</t>
    </r>
  </si>
  <si>
    <r>
      <t xml:space="preserve">Objectif de passage minimal: 80% </t>
    </r>
    <r>
      <rPr>
        <b/>
        <i/>
        <sz val="16"/>
        <color theme="1"/>
        <rFont val="Calibri"/>
        <family val="2"/>
        <scheme val="minor"/>
      </rPr>
      <t>(doit refaire le questionnaire à chaque évaluation)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80% et plus = 5
79% et moins = 1
Test non complété = aucune note</t>
    </r>
  </si>
  <si>
    <t>En  cours d'apprentissage</t>
  </si>
  <si>
    <r>
      <rPr>
        <b/>
        <sz val="16"/>
        <color theme="1"/>
        <rFont val="Calibri"/>
        <family val="2"/>
        <scheme val="minor"/>
      </rPr>
      <t>Solidarité</t>
    </r>
    <r>
      <rPr>
        <sz val="16"/>
        <color theme="1"/>
        <rFont val="Calibri"/>
        <family val="2"/>
        <scheme val="minor"/>
      </rPr>
      <t xml:space="preserve">  : 
Contribue à bâtir un milieu de travail ouvert et sain en encourageant ses collègue à participer à des activités de renforcement de l'esprit d'équipe - 
Établit et entretient des relations constructives avec son entourage -
Fait preuve d'entraide</t>
    </r>
  </si>
  <si>
    <r>
      <rPr>
        <b/>
        <sz val="16"/>
        <color theme="1"/>
        <rFont val="Calibri"/>
        <family val="2"/>
        <scheme val="minor"/>
      </rPr>
      <t>Leadership</t>
    </r>
    <r>
      <rPr>
        <sz val="16"/>
        <color theme="1"/>
        <rFont val="Calibri"/>
        <family val="2"/>
        <scheme val="minor"/>
      </rPr>
      <t xml:space="preserve"> :
Motive ses collègues - Inspire confiance - S'adapte aux changements - Est flexible aux besoins du magasins (horaires) - Engagement - etc… </t>
    </r>
  </si>
  <si>
    <t>Démontre de la curiosité, se responsabilise et est impliqué dans son développement</t>
  </si>
  <si>
    <t>Indicateur  maîtrisé</t>
  </si>
  <si>
    <t>total pondération</t>
  </si>
  <si>
    <r>
      <rPr>
        <b/>
        <sz val="16"/>
        <rFont val="Calibri"/>
        <family val="2"/>
        <scheme val="minor"/>
      </rPr>
      <t>Utiliser la liste des critères de qualité des procédures MDS :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95% et plus = 5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 xml:space="preserve">90% à 95% = 4
80% à 89% = 3
70% à 79% = 2
69% et moins = 1  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</t>
    </r>
  </si>
  <si>
    <r>
      <t xml:space="preserve">Objectif du magasin 
</t>
    </r>
    <r>
      <rPr>
        <i/>
        <sz val="16"/>
        <color rgb="FF0070C0"/>
        <rFont val="Calibri"/>
        <family val="2"/>
        <scheme val="minor"/>
      </rPr>
      <t>100% et plus = 5
90% à 99% = 3
89% et moins = 1</t>
    </r>
  </si>
  <si>
    <t>Participation à la mission</t>
  </si>
  <si>
    <r>
      <rPr>
        <b/>
        <sz val="16"/>
        <rFont val="Calibri"/>
        <family val="2"/>
        <scheme val="minor"/>
      </rPr>
      <t xml:space="preserve">En utilisant les données de l'intranet et la grille de productivité : 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101% et plus = 5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90% à 100% = 4
80% à 89,99% = 3
70% à 79,99% = 2
69,99% et moins = 1</t>
    </r>
  </si>
  <si>
    <r>
      <t xml:space="preserve">Objectif du magasin (heures de formation investies aux participants)
</t>
    </r>
    <r>
      <rPr>
        <i/>
        <sz val="16"/>
        <color rgb="FF0070C0"/>
        <rFont val="Calibri"/>
        <family val="2"/>
        <scheme val="minor"/>
      </rPr>
      <t>81% et plus = 5
75% à 80,99% = 3
74,99% et moins = 1</t>
    </r>
  </si>
  <si>
    <t>Laurent Nicolazic</t>
  </si>
  <si>
    <r>
      <t xml:space="preserve">Probation à 6 mois = 65% 
</t>
    </r>
    <r>
      <rPr>
        <sz val="18"/>
        <color theme="9" tint="-0.249977111117893"/>
        <rFont val="Calibri"/>
        <family val="2"/>
        <scheme val="minor"/>
      </rPr>
      <t>Évaluation annuelle à 12 mois = 75-79,99% /</t>
    </r>
    <r>
      <rPr>
        <b/>
        <sz val="18"/>
        <color theme="9" tint="-0.249977111117893"/>
        <rFont val="Calibri"/>
        <family val="2"/>
        <scheme val="minor"/>
      </rPr>
      <t xml:space="preserve"> salaire majoré avec 80% et +</t>
    </r>
    <r>
      <rPr>
        <b/>
        <sz val="18"/>
        <color theme="1"/>
        <rFont val="Calibri"/>
        <family val="2"/>
        <scheme val="minor"/>
      </rPr>
      <t xml:space="preserve">
</t>
    </r>
    <r>
      <rPr>
        <sz val="18"/>
        <color theme="8" tint="-0.249977111117893"/>
        <rFont val="Calibri"/>
        <family val="2"/>
        <scheme val="minor"/>
      </rPr>
      <t xml:space="preserve">Évaluation annuelle à 24 mois = 80-84,99% / </t>
    </r>
    <r>
      <rPr>
        <b/>
        <sz val="18"/>
        <color theme="8" tint="-0.249977111117893"/>
        <rFont val="Calibri"/>
        <family val="2"/>
        <scheme val="minor"/>
      </rPr>
      <t>salaire majoré avec 85% et +</t>
    </r>
    <r>
      <rPr>
        <b/>
        <sz val="18"/>
        <color theme="1"/>
        <rFont val="Calibri"/>
        <family val="2"/>
        <scheme val="minor"/>
      </rPr>
      <t xml:space="preserve">
</t>
    </r>
    <r>
      <rPr>
        <sz val="18"/>
        <color rgb="FFC00000"/>
        <rFont val="Calibri"/>
        <family val="2"/>
        <scheme val="minor"/>
      </rPr>
      <t>Évaluation annuelle à 36 mois et plus = 85-89,99% /</t>
    </r>
    <r>
      <rPr>
        <b/>
        <sz val="18"/>
        <color rgb="FFC00000"/>
        <rFont val="Calibri"/>
        <family val="2"/>
        <scheme val="minor"/>
      </rPr>
      <t xml:space="preserve"> salaire majoré avec 90% et +</t>
    </r>
  </si>
  <si>
    <t>Référence</t>
  </si>
  <si>
    <t>Définition</t>
  </si>
  <si>
    <t>Indicateurs</t>
  </si>
  <si>
    <t>Notation</t>
  </si>
  <si>
    <t>Principe Directeur No. 2</t>
  </si>
  <si>
    <t>Nous nous engageons à avoir un plateau propre, bien rangé, bien organisé et sécuritaire. L'image du magasin reflète Renaissance, les gestionnaires, et l'équipe.</t>
  </si>
  <si>
    <t>IMAGE-PROPRETÉ</t>
  </si>
  <si>
    <t>Les affichages ou les enseignes de son environnement son propre, fonctionnel et à jour (affichages conformes)</t>
  </si>
  <si>
    <t>ENVIRONNEMENT ORGANISÉ</t>
  </si>
  <si>
    <t>L'aire de travail comprend les outils et l'équipement nécessaire pour son poste (nombre de bac, tapis anti-fatigue, etc)</t>
  </si>
  <si>
    <t>ENVIRONNEMENT SÉCURITAIRE</t>
  </si>
  <si>
    <t>Principes Directeurs No. 1 et 4</t>
  </si>
  <si>
    <t>Nous nous engageons à fournir un service de niveau hors pair à tous nos clients et donateurs (salutation 10 secs et moins)</t>
  </si>
  <si>
    <t>SALUTATION ET SERVICE</t>
  </si>
  <si>
    <t>Principes Directeurs No. 3 et 5</t>
  </si>
  <si>
    <t>Nous nous engageons à avoir un inventaire rempli et renouvelé en tout temps                                                     /                                                                                                                                     À chaque fois que nous touchons un don, quelque chose de bien doit y arriver</t>
  </si>
  <si>
    <t>EFFICACITÉ DE TRAVAIL</t>
  </si>
  <si>
    <t>Retire les dons des boîtes de carton (à l'exception du neuf)</t>
  </si>
  <si>
    <t>NOTE GLOBAL</t>
  </si>
  <si>
    <t>Pourcentage atteint</t>
  </si>
  <si>
    <t>Respect, porte la cocarde et l'uniforme en tout temps</t>
  </si>
  <si>
    <t>A une apparence soignée.</t>
  </si>
  <si>
    <t>Ses outils de travail sont rangés aux endroits appropriés, en état d'utilisation, facilement accessibles.</t>
  </si>
  <si>
    <t>Son environnement de travail est dégagé, exempt de dons ou de déchets par terre</t>
  </si>
  <si>
    <t>Son espace de travail est bien aménagé selon les demandes de son poste.</t>
  </si>
  <si>
    <r>
      <t xml:space="preserve">Les bacs sont correctement identifiés avec la feuille de transfert appropriée (bac identifié </t>
    </r>
    <r>
      <rPr>
        <u/>
        <sz val="11"/>
        <color theme="1"/>
        <rFont val="Calibri"/>
        <family val="2"/>
        <scheme val="minor"/>
      </rPr>
      <t>avant</t>
    </r>
    <r>
      <rPr>
        <sz val="11"/>
        <color theme="1"/>
        <rFont val="Calibri"/>
        <family val="2"/>
        <scheme val="minor"/>
      </rPr>
      <t xml:space="preserve"> son remplissage) </t>
    </r>
  </si>
  <si>
    <t>Le port des Équipements de Protection Individuelle est respecté en tout temps (gants, chaussures de sécurité, gilets de sécurité…)</t>
  </si>
  <si>
    <t xml:space="preserve">L'employé respecte en tout temps les règles de  manutention des charges (30lbs,utilise le crochet ou le diable) </t>
  </si>
  <si>
    <t>L'employé est vigilant à la sécurité de ses collègues et des clients/donateurs en assurant un environement sécuritaire (Ex: avise un gestionnaire quand la trousse de sécurité manque de fourniture; n'utilise pas les équipements brisés et le signale…)</t>
  </si>
  <si>
    <t>L'employé connaît les personnes ressources à contacter en cas d'urgence (secouristes, membre du comité SST, etc.)</t>
  </si>
  <si>
    <t>Utilise les outils de travail conformes aux normes  SST (escabeaux, diable, chariot, etc.) et les range de façon sécuritaire et accessible.</t>
  </si>
  <si>
    <t>Fait l'inspection des punaises de lit et connaît les procédures, s'assure d'avoir l'équipement adéquat (housses…)</t>
  </si>
  <si>
    <t>Les clients et les donateurs sont salués avec un sourire et un bonjour, à l'intérieur de 10 secondes.</t>
  </si>
  <si>
    <t>L'employé connaît les missions et les relations avec nos partenaires de Renaissance, et sait partager l'information (ex: Mission d'insertion, partenaire ARPE,etc.)</t>
  </si>
  <si>
    <t xml:space="preserve">L'employé démontre un intérêt engagé avec les donateurs/clients et leur offre de l'assistance selon leur besoin (ex: aide à l'auto, écoute active aux demandes, répond correctement aux questions, etc.) </t>
  </si>
  <si>
    <t>L'employé reconnaît la valeur du don (catégorisation, prix, qualité, lieu de placement, etc.) et le maitrise de façon correcte selon les exigeances de son poste</t>
  </si>
  <si>
    <t>Valide les rangées et sections vides dans ses catégories, ajuste sa production en conséquence, et communique avec son responsable.</t>
  </si>
  <si>
    <t>Valide que sa section n'a pas plus de 3 couleurs de production ; connaît par coeur et dans l'ordre les couleurs de production</t>
  </si>
  <si>
    <t>Respecte les séquences de travail prédéfinies (ex: rempli la table, lave les dons, appose les prix) et réalise les gestes de façon appropriée.</t>
  </si>
  <si>
    <t>Est conscient des pertes qui peuvent être engendrées par un étiquetage inadéquat ou la mauvaise utilisation de ses outils de travail</t>
  </si>
  <si>
    <t>Les dons sont nettoyés afin de leur donner la meilleure apparence possible</t>
  </si>
  <si>
    <t>Sait reconnaître les dons à "rabais" ex: les articles du magasin à 1$</t>
  </si>
  <si>
    <t>Évalue les articles en lien avec les besoins des ventes (ex: les accessoires, les articles d'Halloween, etc….)</t>
  </si>
  <si>
    <t>Comprend qu'aucun article d'entreprise ne doit se retrouver sur le plancher des ventes (ex: tasses "Bell", cartable personnalisé, trophée personnalisé, etc)</t>
  </si>
  <si>
    <t>Reconnaît les marques plus haut de gamme dans sa catégorie</t>
  </si>
  <si>
    <t>Reconnaît les articles de collection, un don rare ou unique</t>
  </si>
  <si>
    <t>Est capable de reconnaitre les textures de qualité supérieure selon la catégorie ex: le tissu, le cuir, la soie, le lin</t>
  </si>
  <si>
    <t>Est capable de reconnaître les matériaux de qualité supérieure selon la catégorie (ex: le cristal, le bois de chêne ou l'acajou et autres, or et l'argent, etc…)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</si>
</sst>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%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6"/>
      <color rgb="FF0070C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8" tint="-0.499984740745262"/>
      <name val="Arial"/>
      <family val="2"/>
    </font>
    <font>
      <sz val="12"/>
      <color theme="1"/>
      <name val="Arial"/>
      <family val="2"/>
    </font>
    <font>
      <u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9" tint="-0.249977111117893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8"/>
      <color rgb="FFC00000"/>
      <name val="Calibri"/>
      <family val="2"/>
      <scheme val="minor"/>
    </font>
    <font>
      <sz val="18"/>
      <color theme="8" tint="-0.249977111117893"/>
      <name val="Calibri"/>
      <family val="2"/>
      <scheme val="minor"/>
    </font>
    <font>
      <sz val="18"/>
      <color rgb="FFC0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19D6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2DDB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0A17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BD6E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9">
    <xf numFmtId="0" fontId="0" fillId="0" borderId="0" xfId="0"/>
    <xf numFmtId="0" fontId="0" fillId="0" borderId="0" xfId="0" applyFont="1" applyAlignment="1" applyProtection="1">
      <alignment vertical="center" wrapText="1"/>
    </xf>
    <xf numFmtId="0" fontId="0" fillId="0" borderId="0" xfId="0" applyFont="1" applyFill="1" applyAlignment="1" applyProtection="1">
      <alignment horizontal="center"/>
    </xf>
    <xf numFmtId="1" fontId="0" fillId="0" borderId="0" xfId="0" applyNumberFormat="1" applyFont="1" applyFill="1" applyAlignment="1" applyProtection="1">
      <alignment horizontal="center"/>
    </xf>
    <xf numFmtId="2" fontId="0" fillId="0" borderId="0" xfId="0" applyNumberFormat="1" applyFont="1" applyFill="1" applyAlignment="1" applyProtection="1">
      <alignment horizontal="center"/>
    </xf>
    <xf numFmtId="0" fontId="0" fillId="0" borderId="0" xfId="0" applyFont="1" applyProtection="1"/>
    <xf numFmtId="0" fontId="0" fillId="0" borderId="0" xfId="0" applyFont="1" applyFill="1" applyProtection="1"/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center" vertical="center" wrapText="1"/>
    </xf>
    <xf numFmtId="1" fontId="2" fillId="0" borderId="0" xfId="0" applyNumberFormat="1" applyFont="1" applyFill="1" applyAlignment="1" applyProtection="1">
      <alignment horizontal="center" vertical="center" wrapText="1"/>
    </xf>
    <xf numFmtId="10" fontId="2" fillId="0" borderId="0" xfId="0" applyNumberFormat="1" applyFont="1" applyFill="1" applyAlignment="1" applyProtection="1">
      <alignment horizontal="center" vertical="center" wrapText="1"/>
    </xf>
    <xf numFmtId="0" fontId="0" fillId="0" borderId="0" xfId="0" applyFont="1" applyAlignment="1" applyProtection="1">
      <alignment horizontal="left"/>
    </xf>
    <xf numFmtId="0" fontId="6" fillId="0" borderId="3" xfId="0" applyFont="1" applyFill="1" applyBorder="1" applyAlignment="1" applyProtection="1">
      <alignment vertical="center" wrapText="1"/>
    </xf>
    <xf numFmtId="0" fontId="0" fillId="7" borderId="0" xfId="0" applyFont="1" applyFill="1" applyProtection="1"/>
    <xf numFmtId="0" fontId="0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7" borderId="0" xfId="0" applyFont="1" applyFill="1" applyAlignment="1" applyProtection="1">
      <alignment horizontal="center"/>
    </xf>
    <xf numFmtId="10" fontId="0" fillId="0" borderId="19" xfId="0" applyNumberFormat="1" applyFont="1" applyFill="1" applyBorder="1" applyAlignment="1" applyProtection="1">
      <alignment horizontal="center" vertical="center"/>
    </xf>
    <xf numFmtId="0" fontId="2" fillId="0" borderId="0" xfId="0" applyFont="1"/>
    <xf numFmtId="0" fontId="4" fillId="0" borderId="0" xfId="0" applyFont="1"/>
    <xf numFmtId="0" fontId="2" fillId="8" borderId="0" xfId="0" applyFont="1" applyFill="1"/>
    <xf numFmtId="0" fontId="2" fillId="9" borderId="0" xfId="0" applyFont="1" applyFill="1"/>
    <xf numFmtId="0" fontId="2" fillId="10" borderId="0" xfId="0" applyFont="1" applyFill="1"/>
    <xf numFmtId="0" fontId="2" fillId="9" borderId="0" xfId="0" applyFont="1" applyFill="1" applyAlignment="1">
      <alignment wrapText="1"/>
    </xf>
    <xf numFmtId="0" fontId="2" fillId="11" borderId="0" xfId="0" applyFont="1" applyFill="1"/>
    <xf numFmtId="0" fontId="2" fillId="0" borderId="0" xfId="0" applyFont="1" applyAlignment="1">
      <alignment wrapText="1"/>
    </xf>
    <xf numFmtId="0" fontId="2" fillId="12" borderId="0" xfId="0" applyFont="1" applyFill="1"/>
    <xf numFmtId="0" fontId="6" fillId="0" borderId="0" xfId="0" applyFont="1"/>
    <xf numFmtId="0" fontId="7" fillId="0" borderId="0" xfId="0" applyFont="1"/>
    <xf numFmtId="0" fontId="2" fillId="13" borderId="0" xfId="0" applyFont="1" applyFill="1" applyAlignment="1">
      <alignment wrapText="1"/>
    </xf>
    <xf numFmtId="1" fontId="0" fillId="7" borderId="3" xfId="0" applyNumberFormat="1" applyFont="1" applyFill="1" applyBorder="1" applyAlignment="1" applyProtection="1">
      <alignment horizontal="center" vertical="center"/>
      <protection locked="0"/>
    </xf>
    <xf numFmtId="1" fontId="0" fillId="7" borderId="8" xfId="0" applyNumberFormat="1" applyFont="1" applyFill="1" applyBorder="1" applyAlignment="1" applyProtection="1">
      <alignment horizontal="center" vertical="center"/>
      <protection locked="0"/>
    </xf>
    <xf numFmtId="10" fontId="0" fillId="0" borderId="3" xfId="0" applyNumberFormat="1" applyFont="1" applyFill="1" applyBorder="1" applyAlignment="1" applyProtection="1">
      <alignment horizontal="center" vertical="center"/>
    </xf>
    <xf numFmtId="10" fontId="0" fillId="0" borderId="3" xfId="0" applyNumberFormat="1" applyFont="1" applyFill="1" applyBorder="1" applyAlignment="1" applyProtection="1">
      <alignment horizontal="center" vertical="center" wrapText="1"/>
    </xf>
    <xf numFmtId="0" fontId="0" fillId="7" borderId="3" xfId="0" applyFont="1" applyFill="1" applyBorder="1" applyAlignment="1" applyProtection="1">
      <alignment horizontal="center" vertical="center" wrapText="1"/>
      <protection locked="0"/>
    </xf>
    <xf numFmtId="1" fontId="0" fillId="7" borderId="3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7" xfId="0" applyNumberFormat="1" applyFont="1" applyFill="1" applyBorder="1" applyAlignment="1" applyProtection="1">
      <alignment horizontal="center" vertical="center" wrapText="1"/>
    </xf>
    <xf numFmtId="0" fontId="0" fillId="7" borderId="7" xfId="0" applyFont="1" applyFill="1" applyBorder="1" applyAlignment="1" applyProtection="1">
      <alignment horizontal="left" vertical="center" wrapText="1"/>
    </xf>
    <xf numFmtId="1" fontId="0" fillId="7" borderId="4" xfId="0" applyNumberFormat="1" applyFont="1" applyFill="1" applyBorder="1" applyAlignment="1" applyProtection="1">
      <alignment horizontal="center" vertical="center"/>
      <protection locked="0"/>
    </xf>
    <xf numFmtId="1" fontId="0" fillId="7" borderId="9" xfId="0" applyNumberFormat="1" applyFont="1" applyFill="1" applyBorder="1" applyAlignment="1" applyProtection="1">
      <alignment horizontal="center" vertical="center"/>
      <protection locked="0"/>
    </xf>
    <xf numFmtId="10" fontId="0" fillId="0" borderId="4" xfId="0" applyNumberFormat="1" applyFont="1" applyFill="1" applyBorder="1" applyAlignment="1" applyProtection="1">
      <alignment horizontal="center" vertical="center"/>
    </xf>
    <xf numFmtId="10" fontId="0" fillId="0" borderId="9" xfId="0" applyNumberFormat="1" applyFont="1" applyFill="1" applyBorder="1" applyAlignment="1" applyProtection="1">
      <alignment horizontal="center" vertical="center"/>
    </xf>
    <xf numFmtId="10" fontId="0" fillId="0" borderId="8" xfId="0" applyNumberFormat="1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left" vertical="center" wrapText="1"/>
    </xf>
    <xf numFmtId="1" fontId="0" fillId="7" borderId="3" xfId="0" applyNumberFormat="1" applyFont="1" applyFill="1" applyBorder="1" applyAlignment="1" applyProtection="1">
      <alignment horizontal="center" vertical="center" wrapText="1"/>
    </xf>
    <xf numFmtId="0" fontId="6" fillId="7" borderId="3" xfId="0" applyFont="1" applyFill="1" applyBorder="1" applyAlignment="1" applyProtection="1">
      <alignment horizontal="left" vertical="center" wrapText="1"/>
    </xf>
    <xf numFmtId="0" fontId="7" fillId="0" borderId="3" xfId="0" applyFont="1" applyFill="1" applyBorder="1" applyAlignment="1" applyProtection="1">
      <alignment vertical="center" wrapText="1"/>
    </xf>
    <xf numFmtId="0" fontId="6" fillId="0" borderId="19" xfId="0" applyFont="1" applyFill="1" applyBorder="1" applyAlignment="1" applyProtection="1">
      <alignment horizontal="left" vertical="center" wrapText="1"/>
    </xf>
    <xf numFmtId="0" fontId="6" fillId="0" borderId="19" xfId="0" applyFont="1" applyBorder="1" applyAlignment="1" applyProtection="1">
      <alignment horizontal="left" vertical="center" wrapText="1"/>
    </xf>
    <xf numFmtId="0" fontId="7" fillId="0" borderId="17" xfId="0" applyFont="1" applyBorder="1" applyAlignment="1" applyProtection="1">
      <alignment horizontal="left" vertical="center" wrapText="1"/>
    </xf>
    <xf numFmtId="0" fontId="7" fillId="0" borderId="4" xfId="0" applyFont="1" applyBorder="1" applyAlignment="1" applyProtection="1">
      <alignment horizontal="left" vertical="center" wrapText="1"/>
    </xf>
    <xf numFmtId="0" fontId="7" fillId="0" borderId="12" xfId="0" applyFont="1" applyBorder="1" applyAlignment="1" applyProtection="1">
      <alignment horizontal="left" vertical="center" wrapText="1"/>
    </xf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15" fillId="0" borderId="0" xfId="0" applyFont="1" applyProtection="1"/>
    <xf numFmtId="0" fontId="14" fillId="0" borderId="0" xfId="0" applyFont="1" applyBorder="1" applyAlignment="1" applyProtection="1">
      <alignment vertical="center" wrapText="1"/>
    </xf>
    <xf numFmtId="0" fontId="16" fillId="6" borderId="26" xfId="0" applyFont="1" applyFill="1" applyBorder="1" applyAlignment="1" applyProtection="1">
      <alignment horizontal="center" vertical="center" wrapText="1"/>
    </xf>
    <xf numFmtId="0" fontId="16" fillId="14" borderId="25" xfId="0" applyFont="1" applyFill="1" applyBorder="1" applyAlignment="1" applyProtection="1">
      <alignment horizontal="center" vertical="center" wrapText="1"/>
    </xf>
    <xf numFmtId="0" fontId="16" fillId="3" borderId="27" xfId="0" applyFont="1" applyFill="1" applyBorder="1" applyAlignment="1" applyProtection="1">
      <alignment horizontal="center" vertical="center" wrapText="1"/>
    </xf>
    <xf numFmtId="0" fontId="16" fillId="5" borderId="0" xfId="0" applyFont="1" applyFill="1" applyBorder="1" applyAlignment="1" applyProtection="1">
      <alignment horizontal="center" vertical="center" wrapText="1"/>
    </xf>
    <xf numFmtId="0" fontId="16" fillId="4" borderId="30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vertical="top" wrapText="1"/>
    </xf>
    <xf numFmtId="0" fontId="7" fillId="0" borderId="0" xfId="0" applyFont="1" applyAlignment="1" applyProtection="1">
      <alignment wrapText="1"/>
    </xf>
    <xf numFmtId="0" fontId="7" fillId="0" borderId="0" xfId="0" applyFont="1" applyAlignment="1" applyProtection="1">
      <alignment horizontal="left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0" fontId="0" fillId="0" borderId="19" xfId="0" applyNumberFormat="1" applyFont="1" applyFill="1" applyBorder="1" applyAlignment="1" applyProtection="1">
      <alignment horizontal="center" vertical="center" wrapText="1"/>
    </xf>
    <xf numFmtId="1" fontId="0" fillId="7" borderId="19" xfId="1" applyNumberFormat="1" applyFont="1" applyFill="1" applyBorder="1" applyAlignment="1" applyProtection="1">
      <alignment horizontal="center" vertical="center" wrapText="1"/>
      <protection locked="0"/>
    </xf>
    <xf numFmtId="10" fontId="0" fillId="0" borderId="4" xfId="0" applyNumberFormat="1" applyFont="1" applyFill="1" applyBorder="1" applyAlignment="1" applyProtection="1">
      <alignment horizontal="center" vertical="center" wrapText="1"/>
    </xf>
    <xf numFmtId="1" fontId="0" fillId="7" borderId="4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left" vertical="center" wrapText="1"/>
    </xf>
    <xf numFmtId="10" fontId="0" fillId="0" borderId="9" xfId="0" applyNumberFormat="1" applyFont="1" applyFill="1" applyBorder="1" applyAlignment="1" applyProtection="1">
      <alignment horizontal="center" vertical="center" wrapText="1"/>
    </xf>
    <xf numFmtId="1" fontId="0" fillId="7" borderId="9" xfId="1" applyNumberFormat="1" applyFont="1" applyFill="1" applyBorder="1" applyAlignment="1" applyProtection="1">
      <alignment horizontal="center" vertical="center" wrapText="1"/>
      <protection locked="0"/>
    </xf>
    <xf numFmtId="10" fontId="0" fillId="0" borderId="12" xfId="0" applyNumberFormat="1" applyFont="1" applyFill="1" applyBorder="1" applyAlignment="1" applyProtection="1">
      <alignment horizontal="center" vertical="center" wrapText="1"/>
    </xf>
    <xf numFmtId="1" fontId="0" fillId="7" borderId="12" xfId="1" applyNumberFormat="1" applyFont="1" applyFill="1" applyBorder="1" applyAlignment="1" applyProtection="1">
      <alignment horizontal="center" vertical="center" wrapText="1"/>
      <protection locked="0"/>
    </xf>
    <xf numFmtId="10" fontId="0" fillId="0" borderId="18" xfId="0" applyNumberFormat="1" applyFont="1" applyFill="1" applyBorder="1" applyAlignment="1" applyProtection="1">
      <alignment horizontal="center" vertical="center" wrapText="1"/>
    </xf>
    <xf numFmtId="1" fontId="0" fillId="7" borderId="4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32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Fill="1" applyAlignment="1" applyProtection="1">
      <alignment wrapText="1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12" fillId="0" borderId="0" xfId="0" applyFont="1" applyFill="1" applyAlignment="1" applyProtection="1">
      <alignment vertical="center" wrapText="1"/>
    </xf>
    <xf numFmtId="0" fontId="0" fillId="0" borderId="33" xfId="0" applyFont="1" applyFill="1" applyBorder="1" applyAlignment="1" applyProtection="1">
      <alignment horizontal="left" vertical="center" wrapText="1"/>
    </xf>
    <xf numFmtId="0" fontId="7" fillId="0" borderId="8" xfId="0" applyFont="1" applyBorder="1" applyAlignment="1" applyProtection="1">
      <alignment horizontal="left" vertical="center" wrapText="1"/>
    </xf>
    <xf numFmtId="10" fontId="0" fillId="0" borderId="11" xfId="0" applyNumberFormat="1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left" vertical="center" wrapText="1"/>
    </xf>
    <xf numFmtId="0" fontId="6" fillId="2" borderId="12" xfId="0" applyFont="1" applyFill="1" applyBorder="1" applyAlignment="1" applyProtection="1">
      <alignment horizontal="left" vertical="center" wrapText="1"/>
    </xf>
    <xf numFmtId="0" fontId="6" fillId="2" borderId="20" xfId="0" applyFont="1" applyFill="1" applyBorder="1" applyAlignment="1" applyProtection="1">
      <alignment horizontal="left" vertical="center" wrapText="1"/>
    </xf>
    <xf numFmtId="0" fontId="6" fillId="2" borderId="19" xfId="0" applyFont="1" applyFill="1" applyBorder="1" applyAlignment="1" applyProtection="1">
      <alignment horizontal="left" vertical="center" wrapText="1"/>
    </xf>
    <xf numFmtId="0" fontId="6" fillId="2" borderId="8" xfId="0" applyFont="1" applyFill="1" applyBorder="1" applyAlignment="1" applyProtection="1">
      <alignment horizontal="left" vertical="center" wrapText="1"/>
    </xf>
    <xf numFmtId="14" fontId="5" fillId="0" borderId="23" xfId="0" applyNumberFormat="1" applyFont="1" applyBorder="1" applyAlignment="1" applyProtection="1">
      <alignment horizontal="center" vertical="center" wrapText="1"/>
    </xf>
    <xf numFmtId="14" fontId="3" fillId="0" borderId="37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 applyBorder="1" applyAlignment="1" applyProtection="1">
      <alignment vertical="center" wrapText="1"/>
    </xf>
    <xf numFmtId="0" fontId="19" fillId="0" borderId="21" xfId="0" applyFont="1" applyFill="1" applyBorder="1" applyAlignment="1" applyProtection="1">
      <alignment horizontal="left" wrapText="1"/>
    </xf>
    <xf numFmtId="0" fontId="8" fillId="0" borderId="2" xfId="0" applyFont="1" applyBorder="1" applyAlignment="1" applyProtection="1">
      <alignment horizontal="left" vertical="center" wrapText="1"/>
    </xf>
    <xf numFmtId="1" fontId="0" fillId="7" borderId="19" xfId="1" applyNumberFormat="1" applyFont="1" applyFill="1" applyBorder="1" applyAlignment="1" applyProtection="1">
      <alignment horizontal="center" vertical="center" wrapText="1"/>
    </xf>
    <xf numFmtId="0" fontId="18" fillId="0" borderId="26" xfId="0" applyFont="1" applyBorder="1" applyAlignment="1" applyProtection="1">
      <alignment horizontal="center" vertical="top" wrapText="1"/>
    </xf>
    <xf numFmtId="1" fontId="0" fillId="16" borderId="9" xfId="1" applyNumberFormat="1" applyFont="1" applyFill="1" applyBorder="1" applyAlignment="1" applyProtection="1">
      <alignment horizontal="center" vertical="center" wrapText="1"/>
      <protection locked="0"/>
    </xf>
    <xf numFmtId="1" fontId="0" fillId="16" borderId="3" xfId="0" applyNumberFormat="1" applyFont="1" applyFill="1" applyBorder="1" applyAlignment="1" applyProtection="1">
      <alignment horizontal="center" vertical="center" wrapText="1"/>
      <protection locked="0"/>
    </xf>
    <xf numFmtId="1" fontId="0" fillId="16" borderId="19" xfId="1" applyNumberFormat="1" applyFont="1" applyFill="1" applyBorder="1" applyAlignment="1" applyProtection="1">
      <alignment horizontal="center" vertical="center" wrapText="1"/>
      <protection locked="0"/>
    </xf>
    <xf numFmtId="1" fontId="0" fillId="16" borderId="4" xfId="1" applyNumberFormat="1" applyFont="1" applyFill="1" applyBorder="1" applyAlignment="1" applyProtection="1">
      <alignment horizontal="center" vertical="center" wrapText="1"/>
      <protection locked="0"/>
    </xf>
    <xf numFmtId="1" fontId="0" fillId="16" borderId="9" xfId="0" applyNumberFormat="1" applyFont="1" applyFill="1" applyBorder="1" applyAlignment="1" applyProtection="1">
      <alignment horizontal="center" vertical="center"/>
      <protection locked="0"/>
    </xf>
    <xf numFmtId="1" fontId="0" fillId="16" borderId="4" xfId="0" applyNumberFormat="1" applyFont="1" applyFill="1" applyBorder="1" applyAlignment="1" applyProtection="1">
      <alignment horizontal="center" vertical="center"/>
      <protection locked="0"/>
    </xf>
    <xf numFmtId="1" fontId="0" fillId="16" borderId="8" xfId="0" applyNumberFormat="1" applyFont="1" applyFill="1" applyBorder="1" applyAlignment="1" applyProtection="1">
      <alignment horizontal="center" vertical="center"/>
      <protection locked="0"/>
    </xf>
    <xf numFmtId="10" fontId="2" fillId="0" borderId="19" xfId="0" applyNumberFormat="1" applyFont="1" applyFill="1" applyBorder="1" applyAlignment="1" applyProtection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 wrapText="1"/>
    </xf>
    <xf numFmtId="1" fontId="6" fillId="16" borderId="3" xfId="0" applyNumberFormat="1" applyFont="1" applyFill="1" applyBorder="1" applyAlignment="1" applyProtection="1">
      <alignment horizontal="center" vertical="center" wrapText="1"/>
      <protection locked="0"/>
    </xf>
    <xf numFmtId="1" fontId="6" fillId="7" borderId="3" xfId="0" applyNumberFormat="1" applyFont="1" applyFill="1" applyBorder="1" applyAlignment="1" applyProtection="1">
      <alignment horizontal="center" vertical="center" wrapText="1"/>
    </xf>
    <xf numFmtId="1" fontId="6" fillId="7" borderId="19" xfId="1" applyNumberFormat="1" applyFont="1" applyFill="1" applyBorder="1" applyAlignment="1" applyProtection="1">
      <alignment horizontal="center" vertical="center" wrapText="1"/>
    </xf>
    <xf numFmtId="1" fontId="6" fillId="7" borderId="4" xfId="1" applyNumberFormat="1" applyFont="1" applyFill="1" applyBorder="1" applyAlignment="1" applyProtection="1">
      <alignment horizontal="center" vertical="center" wrapText="1"/>
      <protection locked="0"/>
    </xf>
    <xf numFmtId="1" fontId="6" fillId="7" borderId="9" xfId="1" applyNumberFormat="1" applyFont="1" applyFill="1" applyBorder="1" applyAlignment="1" applyProtection="1">
      <alignment horizontal="center" vertical="center" wrapText="1"/>
      <protection locked="0"/>
    </xf>
    <xf numFmtId="1" fontId="6" fillId="7" borderId="9" xfId="0" applyNumberFormat="1" applyFont="1" applyFill="1" applyBorder="1" applyAlignment="1" applyProtection="1">
      <alignment horizontal="center" vertical="center"/>
      <protection locked="0"/>
    </xf>
    <xf numFmtId="1" fontId="6" fillId="7" borderId="4" xfId="0" applyNumberFormat="1" applyFont="1" applyFill="1" applyBorder="1" applyAlignment="1" applyProtection="1">
      <alignment horizontal="center" vertical="center"/>
      <protection locked="0"/>
    </xf>
    <xf numFmtId="1" fontId="6" fillId="7" borderId="8" xfId="0" applyNumberFormat="1" applyFont="1" applyFill="1" applyBorder="1" applyAlignment="1" applyProtection="1">
      <alignment horizontal="center" vertical="center"/>
      <protection locked="0"/>
    </xf>
    <xf numFmtId="0" fontId="6" fillId="7" borderId="19" xfId="0" applyFont="1" applyFill="1" applyBorder="1" applyAlignment="1" applyProtection="1">
      <alignment horizontal="left" vertical="center" wrapText="1"/>
    </xf>
    <xf numFmtId="10" fontId="21" fillId="15" borderId="36" xfId="0" applyNumberFormat="1" applyFont="1" applyFill="1" applyBorder="1" applyAlignment="1" applyProtection="1">
      <alignment horizontal="left" vertical="center" wrapText="1"/>
    </xf>
    <xf numFmtId="10" fontId="22" fillId="15" borderId="33" xfId="0" applyNumberFormat="1" applyFont="1" applyFill="1" applyBorder="1" applyAlignment="1" applyProtection="1">
      <alignment horizontal="center" vertical="center"/>
    </xf>
    <xf numFmtId="1" fontId="6" fillId="7" borderId="3" xfId="0" applyNumberFormat="1" applyFont="1" applyFill="1" applyBorder="1" applyAlignment="1" applyProtection="1">
      <alignment horizontal="center" vertical="center"/>
      <protection locked="0"/>
    </xf>
    <xf numFmtId="1" fontId="0" fillId="16" borderId="3" xfId="0" applyNumberFormat="1" applyFont="1" applyFill="1" applyBorder="1" applyAlignment="1" applyProtection="1">
      <alignment horizontal="center" vertical="center"/>
      <protection locked="0"/>
    </xf>
    <xf numFmtId="1" fontId="6" fillId="16" borderId="4" xfId="1" applyNumberFormat="1" applyFont="1" applyFill="1" applyBorder="1" applyAlignment="1" applyProtection="1">
      <alignment horizontal="center" vertical="center" wrapText="1"/>
      <protection locked="0"/>
    </xf>
    <xf numFmtId="1" fontId="0" fillId="7" borderId="4" xfId="1" applyNumberFormat="1" applyFont="1" applyFill="1" applyBorder="1" applyAlignment="1" applyProtection="1">
      <alignment horizontal="center" vertical="center" wrapText="1"/>
    </xf>
    <xf numFmtId="1" fontId="6" fillId="7" borderId="4" xfId="1" applyNumberFormat="1" applyFont="1" applyFill="1" applyBorder="1" applyAlignment="1" applyProtection="1">
      <alignment horizontal="center" vertical="center" wrapText="1"/>
    </xf>
    <xf numFmtId="0" fontId="6" fillId="7" borderId="3" xfId="0" applyFont="1" applyFill="1" applyBorder="1" applyAlignment="1" applyProtection="1">
      <alignment horizontal="center" vertical="center" wrapText="1"/>
      <protection locked="0"/>
    </xf>
    <xf numFmtId="1" fontId="6" fillId="7" borderId="12" xfId="1" applyNumberFormat="1" applyFont="1" applyFill="1" applyBorder="1" applyAlignment="1" applyProtection="1">
      <alignment horizontal="center" vertical="center" wrapText="1"/>
      <protection locked="0"/>
    </xf>
    <xf numFmtId="1" fontId="6" fillId="7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16" borderId="3" xfId="0" applyFont="1" applyFill="1" applyBorder="1" applyAlignment="1" applyProtection="1">
      <alignment horizontal="center" vertical="center" wrapText="1"/>
      <protection locked="0"/>
    </xf>
    <xf numFmtId="1" fontId="0" fillId="16" borderId="12" xfId="1" applyNumberFormat="1" applyFont="1" applyFill="1" applyBorder="1" applyAlignment="1" applyProtection="1">
      <alignment horizontal="center" vertical="center" wrapText="1"/>
      <protection locked="0"/>
    </xf>
    <xf numFmtId="1" fontId="0" fillId="16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17" borderId="38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1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18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41" xfId="0" applyFont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9" xfId="0" applyFont="1" applyBorder="1" applyAlignment="1">
      <alignment horizontal="left" vertical="center" wrapText="1"/>
    </xf>
    <xf numFmtId="0" fontId="0" fillId="18" borderId="44" xfId="0" applyFill="1" applyBorder="1" applyAlignment="1">
      <alignment horizontal="left" vertical="center" wrapText="1"/>
    </xf>
    <xf numFmtId="0" fontId="0" fillId="18" borderId="49" xfId="0" applyFont="1" applyFill="1" applyBorder="1" applyAlignment="1">
      <alignment horizontal="left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0" fillId="0" borderId="44" xfId="0" applyFill="1" applyBorder="1" applyAlignment="1" applyProtection="1">
      <alignment horizontal="center" vertical="center" wrapText="1"/>
      <protection locked="0"/>
    </xf>
    <xf numFmtId="0" fontId="0" fillId="0" borderId="45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47" xfId="0" applyFill="1" applyBorder="1" applyAlignment="1" applyProtection="1">
      <alignment horizontal="center" vertical="center" wrapText="1"/>
      <protection locked="0"/>
    </xf>
    <xf numFmtId="0" fontId="0" fillId="0" borderId="49" xfId="0" applyFill="1" applyBorder="1" applyAlignment="1" applyProtection="1">
      <alignment horizontal="center" vertical="center" wrapText="1"/>
      <protection locked="0"/>
    </xf>
    <xf numFmtId="0" fontId="0" fillId="0" borderId="50" xfId="0" applyFill="1" applyBorder="1" applyAlignment="1" applyProtection="1">
      <alignment horizontal="center" vertical="center" wrapText="1"/>
      <protection locked="0"/>
    </xf>
    <xf numFmtId="0" fontId="5" fillId="2" borderId="24" xfId="0" applyFont="1" applyFill="1" applyBorder="1" applyAlignment="1" applyProtection="1">
      <alignment horizontal="center" vertical="center" wrapText="1"/>
    </xf>
    <xf numFmtId="0" fontId="20" fillId="2" borderId="22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1" fontId="5" fillId="0" borderId="34" xfId="0" applyNumberFormat="1" applyFont="1" applyFill="1" applyBorder="1" applyAlignment="1" applyProtection="1">
      <alignment horizontal="center" vertical="center" wrapText="1"/>
    </xf>
    <xf numFmtId="1" fontId="5" fillId="0" borderId="35" xfId="0" applyNumberFormat="1" applyFont="1" applyFill="1" applyBorder="1" applyAlignment="1" applyProtection="1">
      <alignment horizontal="center" vertical="center" wrapText="1"/>
    </xf>
    <xf numFmtId="1" fontId="5" fillId="0" borderId="36" xfId="0" applyNumberFormat="1" applyFont="1" applyFill="1" applyBorder="1" applyAlignment="1" applyProtection="1">
      <alignment horizontal="center" vertical="center" wrapText="1"/>
    </xf>
    <xf numFmtId="0" fontId="19" fillId="0" borderId="21" xfId="0" applyFont="1" applyFill="1" applyBorder="1" applyAlignment="1" applyProtection="1">
      <alignment horizontal="left" wrapText="1"/>
    </xf>
    <xf numFmtId="0" fontId="19" fillId="0" borderId="0" xfId="0" applyFont="1" applyFill="1" applyBorder="1" applyAlignment="1" applyProtection="1">
      <alignment horizontal="left" wrapText="1"/>
    </xf>
    <xf numFmtId="0" fontId="6" fillId="2" borderId="3" xfId="0" applyFont="1" applyFill="1" applyBorder="1" applyAlignment="1" applyProtection="1">
      <alignment horizontal="left" vertical="center" wrapText="1"/>
    </xf>
    <xf numFmtId="0" fontId="6" fillId="2" borderId="8" xfId="0" applyFont="1" applyFill="1" applyBorder="1" applyAlignment="1" applyProtection="1">
      <alignment horizontal="left" vertical="center" wrapText="1"/>
    </xf>
    <xf numFmtId="0" fontId="6" fillId="2" borderId="16" xfId="0" applyFont="1" applyFill="1" applyBorder="1" applyAlignment="1" applyProtection="1">
      <alignment horizontal="left" vertical="center" wrapText="1"/>
    </xf>
    <xf numFmtId="0" fontId="7" fillId="0" borderId="23" xfId="0" applyFont="1" applyBorder="1" applyAlignment="1" applyProtection="1">
      <alignment horizontal="center" vertical="center" wrapText="1"/>
      <protection locked="0"/>
    </xf>
    <xf numFmtId="0" fontId="7" fillId="0" borderId="30" xfId="0" applyFont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wrapText="1"/>
    </xf>
    <xf numFmtId="0" fontId="7" fillId="0" borderId="25" xfId="0" applyFont="1" applyBorder="1" applyAlignment="1" applyProtection="1">
      <alignment horizontal="center" vertical="center" wrapText="1"/>
      <protection locked="0"/>
    </xf>
    <xf numFmtId="0" fontId="7" fillId="0" borderId="26" xfId="0" applyFont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left" vertical="center" wrapText="1"/>
    </xf>
    <xf numFmtId="0" fontId="6" fillId="2" borderId="9" xfId="0" applyFont="1" applyFill="1" applyBorder="1" applyAlignment="1" applyProtection="1">
      <alignment horizontal="left" vertical="center" wrapText="1"/>
    </xf>
    <xf numFmtId="0" fontId="6" fillId="2" borderId="12" xfId="0" applyFont="1" applyFill="1" applyBorder="1" applyAlignment="1" applyProtection="1">
      <alignment horizontal="left" vertical="center" wrapText="1"/>
    </xf>
    <xf numFmtId="0" fontId="5" fillId="11" borderId="24" xfId="0" applyFont="1" applyFill="1" applyBorder="1" applyAlignment="1" applyProtection="1">
      <alignment horizontal="center" vertical="center" wrapText="1"/>
    </xf>
    <xf numFmtId="0" fontId="5" fillId="11" borderId="22" xfId="0" applyFont="1" applyFill="1" applyBorder="1" applyAlignment="1" applyProtection="1">
      <alignment horizontal="center" vertical="center" wrapText="1"/>
    </xf>
    <xf numFmtId="0" fontId="17" fillId="14" borderId="25" xfId="0" applyFont="1" applyFill="1" applyBorder="1" applyAlignment="1" applyProtection="1">
      <alignment horizontal="center"/>
    </xf>
    <xf numFmtId="0" fontId="17" fillId="14" borderId="28" xfId="0" applyFont="1" applyFill="1" applyBorder="1" applyAlignment="1" applyProtection="1">
      <alignment horizontal="center"/>
    </xf>
    <xf numFmtId="0" fontId="17" fillId="5" borderId="0" xfId="0" applyFont="1" applyFill="1" applyBorder="1" applyAlignment="1" applyProtection="1">
      <alignment horizontal="center"/>
    </xf>
    <xf numFmtId="0" fontId="17" fillId="5" borderId="29" xfId="0" applyFont="1" applyFill="1" applyBorder="1" applyAlignment="1" applyProtection="1">
      <alignment horizontal="center"/>
    </xf>
    <xf numFmtId="0" fontId="17" fillId="6" borderId="26" xfId="0" applyFont="1" applyFill="1" applyBorder="1" applyAlignment="1" applyProtection="1">
      <alignment horizontal="center"/>
    </xf>
    <xf numFmtId="0" fontId="17" fillId="6" borderId="31" xfId="0" applyFont="1" applyFill="1" applyBorder="1" applyAlignment="1" applyProtection="1">
      <alignment horizontal="center"/>
    </xf>
    <xf numFmtId="0" fontId="17" fillId="3" borderId="0" xfId="0" applyFont="1" applyFill="1" applyBorder="1" applyAlignment="1" applyProtection="1">
      <alignment horizontal="center"/>
    </xf>
    <xf numFmtId="0" fontId="17" fillId="4" borderId="26" xfId="0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 vertical="top"/>
    </xf>
    <xf numFmtId="0" fontId="21" fillId="15" borderId="34" xfId="0" applyFont="1" applyFill="1" applyBorder="1" applyAlignment="1" applyProtection="1">
      <alignment horizontal="right" vertical="center" wrapText="1"/>
    </xf>
    <xf numFmtId="0" fontId="21" fillId="15" borderId="35" xfId="0" applyFont="1" applyFill="1" applyBorder="1" applyAlignment="1" applyProtection="1">
      <alignment horizontal="right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164" fontId="10" fillId="0" borderId="4" xfId="0" applyNumberFormat="1" applyFont="1" applyFill="1" applyBorder="1" applyAlignment="1" applyProtection="1">
      <alignment horizontal="center" vertical="center" wrapText="1"/>
    </xf>
    <xf numFmtId="164" fontId="10" fillId="0" borderId="9" xfId="0" applyNumberFormat="1" applyFont="1" applyFill="1" applyBorder="1" applyAlignment="1" applyProtection="1">
      <alignment horizontal="center" vertical="center" wrapText="1"/>
    </xf>
    <xf numFmtId="164" fontId="10" fillId="0" borderId="12" xfId="0" applyNumberFormat="1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1" fontId="10" fillId="0" borderId="5" xfId="0" applyNumberFormat="1" applyFont="1" applyFill="1" applyBorder="1" applyAlignment="1" applyProtection="1">
      <alignment horizontal="center" vertical="center" wrapText="1"/>
    </xf>
    <xf numFmtId="1" fontId="10" fillId="0" borderId="6" xfId="0" applyNumberFormat="1" applyFont="1" applyFill="1" applyBorder="1" applyAlignment="1" applyProtection="1">
      <alignment horizontal="center" vertical="center" wrapText="1"/>
    </xf>
    <xf numFmtId="1" fontId="10" fillId="0" borderId="7" xfId="0" applyNumberFormat="1" applyFont="1" applyFill="1" applyBorder="1" applyAlignment="1" applyProtection="1">
      <alignment horizontal="center" vertical="center" wrapText="1"/>
    </xf>
    <xf numFmtId="1" fontId="10" fillId="0" borderId="10" xfId="0" applyNumberFormat="1" applyFont="1" applyFill="1" applyBorder="1" applyAlignment="1" applyProtection="1">
      <alignment horizontal="center" vertical="center" wrapText="1"/>
    </xf>
    <xf numFmtId="1" fontId="10" fillId="0" borderId="0" xfId="0" applyNumberFormat="1" applyFont="1" applyFill="1" applyBorder="1" applyAlignment="1" applyProtection="1">
      <alignment horizontal="center" vertical="center" wrapText="1"/>
    </xf>
    <xf numFmtId="1" fontId="10" fillId="0" borderId="11" xfId="0" applyNumberFormat="1" applyFont="1" applyFill="1" applyBorder="1" applyAlignment="1" applyProtection="1">
      <alignment horizontal="center" vertical="center" wrapText="1"/>
    </xf>
    <xf numFmtId="1" fontId="10" fillId="0" borderId="13" xfId="0" applyNumberFormat="1" applyFont="1" applyFill="1" applyBorder="1" applyAlignment="1" applyProtection="1">
      <alignment horizontal="center" vertical="center" wrapText="1"/>
    </xf>
    <xf numFmtId="1" fontId="10" fillId="0" borderId="14" xfId="0" applyNumberFormat="1" applyFont="1" applyFill="1" applyBorder="1" applyAlignment="1" applyProtection="1">
      <alignment horizontal="center" vertical="center" wrapText="1"/>
    </xf>
    <xf numFmtId="1" fontId="10" fillId="0" borderId="15" xfId="0" applyNumberFormat="1" applyFont="1" applyFill="1" applyBorder="1" applyAlignment="1" applyProtection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17" borderId="38" xfId="0" applyFont="1" applyFill="1" applyBorder="1" applyAlignment="1">
      <alignment horizontal="center" vertical="center" wrapText="1"/>
    </xf>
    <xf numFmtId="0" fontId="2" fillId="17" borderId="42" xfId="0" applyFont="1" applyFill="1" applyBorder="1" applyAlignment="1">
      <alignment horizontal="center" vertical="center" wrapText="1"/>
    </xf>
    <xf numFmtId="0" fontId="2" fillId="17" borderId="39" xfId="0" applyFont="1" applyFill="1" applyBorder="1" applyAlignment="1">
      <alignment horizontal="center" vertical="center" wrapText="1"/>
    </xf>
    <xf numFmtId="0" fontId="2" fillId="17" borderId="17" xfId="0" applyFont="1" applyFill="1" applyBorder="1" applyAlignment="1">
      <alignment horizontal="center" vertical="center" wrapText="1"/>
    </xf>
    <xf numFmtId="0" fontId="2" fillId="17" borderId="40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ABD6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53"/>
  <ax:ocxPr ax:name="_ExtentY" ax:value="53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Format" ax:value="472645632"/>
  <ax:ocxPr ax:name="CurrentDate" ax:value="43728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123266</xdr:rowOff>
    </xdr:from>
    <xdr:to>
      <xdr:col>1</xdr:col>
      <xdr:colOff>2181880</xdr:colOff>
      <xdr:row>2</xdr:row>
      <xdr:rowOff>382238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5" y="123266"/>
          <a:ext cx="2341162" cy="88366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</xdr:row>
          <xdr:rowOff>38100</xdr:rowOff>
        </xdr:from>
        <xdr:to>
          <xdr:col>3</xdr:col>
          <xdr:colOff>9525</xdr:colOff>
          <xdr:row>1</xdr:row>
          <xdr:rowOff>400050</xdr:rowOff>
        </xdr:to>
        <xdr:sp macro="" textlink="">
          <xdr:nvSpPr>
            <xdr:cNvPr id="1058" name="ComboBox1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6</xdr:row>
          <xdr:rowOff>19050</xdr:rowOff>
        </xdr:from>
        <xdr:to>
          <xdr:col>2</xdr:col>
          <xdr:colOff>4876800</xdr:colOff>
          <xdr:row>7</xdr:row>
          <xdr:rowOff>19050</xdr:rowOff>
        </xdr:to>
        <xdr:sp macro="" textlink="">
          <xdr:nvSpPr>
            <xdr:cNvPr id="1062" name="ComboBox3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1200150</xdr:colOff>
          <xdr:row>7</xdr:row>
          <xdr:rowOff>66675</xdr:rowOff>
        </xdr:from>
        <xdr:to>
          <xdr:col>2</xdr:col>
          <xdr:colOff>4914900</xdr:colOff>
          <xdr:row>7</xdr:row>
          <xdr:rowOff>447675</xdr:rowOff>
        </xdr:to>
        <xdr:sp macro="" textlink="">
          <xdr:nvSpPr>
            <xdr:cNvPr id="1063" name="calendrier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1"/>
  </sheetPr>
  <dimension ref="A2:G38"/>
  <sheetViews>
    <sheetView workbookViewId="0">
      <selection activeCell="G3" sqref="G3"/>
    </sheetView>
  </sheetViews>
  <sheetFormatPr baseColWidth="10" defaultRowHeight="15" x14ac:dyDescent="0.25"/>
  <cols>
    <col min="1" max="2" width="44.5703125" style="20" bestFit="1" customWidth="1"/>
    <col min="3" max="3" width="19.85546875" bestFit="1" customWidth="1"/>
    <col min="4" max="4" width="31.140625" bestFit="1" customWidth="1"/>
    <col min="7" max="7" width="44.5703125" style="20" bestFit="1" customWidth="1"/>
  </cols>
  <sheetData>
    <row r="2" spans="1:7" s="30" customFormat="1" ht="21" x14ac:dyDescent="0.35">
      <c r="A2" s="29" t="s">
        <v>90</v>
      </c>
      <c r="B2" s="29" t="s">
        <v>91</v>
      </c>
      <c r="C2" s="30" t="s">
        <v>38</v>
      </c>
      <c r="D2" s="30" t="s">
        <v>43</v>
      </c>
      <c r="G2" s="29" t="s">
        <v>87</v>
      </c>
    </row>
    <row r="3" spans="1:7" ht="15.75" x14ac:dyDescent="0.25">
      <c r="A3" s="23" t="s">
        <v>13</v>
      </c>
      <c r="B3" s="23" t="s">
        <v>22</v>
      </c>
      <c r="C3" s="21" t="s">
        <v>39</v>
      </c>
      <c r="D3" s="21" t="s">
        <v>44</v>
      </c>
      <c r="G3" s="20" t="s">
        <v>10</v>
      </c>
    </row>
    <row r="4" spans="1:7" ht="15.75" x14ac:dyDescent="0.25">
      <c r="A4" s="25" t="s">
        <v>17</v>
      </c>
      <c r="B4" s="23" t="s">
        <v>23</v>
      </c>
      <c r="C4" s="21" t="s">
        <v>0</v>
      </c>
      <c r="D4" s="21" t="s">
        <v>45</v>
      </c>
      <c r="G4" s="20" t="s">
        <v>11</v>
      </c>
    </row>
    <row r="5" spans="1:7" ht="15.75" x14ac:dyDescent="0.25">
      <c r="A5" s="23" t="s">
        <v>31</v>
      </c>
      <c r="B5" s="23" t="s">
        <v>24</v>
      </c>
      <c r="C5" s="21" t="s">
        <v>40</v>
      </c>
      <c r="D5" s="22" t="s">
        <v>46</v>
      </c>
      <c r="G5" s="22" t="s">
        <v>12</v>
      </c>
    </row>
    <row r="6" spans="1:7" ht="15.75" x14ac:dyDescent="0.25">
      <c r="A6" s="23" t="s">
        <v>33</v>
      </c>
      <c r="B6" s="23" t="s">
        <v>25</v>
      </c>
      <c r="C6" s="21" t="s">
        <v>41</v>
      </c>
      <c r="D6" s="24" t="s">
        <v>47</v>
      </c>
      <c r="G6" s="23" t="s">
        <v>13</v>
      </c>
    </row>
    <row r="7" spans="1:7" ht="15.75" x14ac:dyDescent="0.25">
      <c r="A7" s="23" t="s">
        <v>37</v>
      </c>
      <c r="B7" s="23" t="s">
        <v>26</v>
      </c>
      <c r="C7" s="21" t="s">
        <v>42</v>
      </c>
      <c r="D7" s="31" t="s">
        <v>53</v>
      </c>
      <c r="G7" s="24" t="s">
        <v>14</v>
      </c>
    </row>
    <row r="8" spans="1:7" ht="30" x14ac:dyDescent="0.25">
      <c r="A8" s="54"/>
      <c r="B8" s="23" t="s">
        <v>27</v>
      </c>
      <c r="D8" s="31" t="s">
        <v>54</v>
      </c>
      <c r="G8" s="22" t="s">
        <v>15</v>
      </c>
    </row>
    <row r="9" spans="1:7" x14ac:dyDescent="0.25">
      <c r="A9" s="54"/>
      <c r="B9" s="54"/>
      <c r="D9" s="31" t="s">
        <v>55</v>
      </c>
      <c r="G9" s="22" t="s">
        <v>16</v>
      </c>
    </row>
    <row r="10" spans="1:7" x14ac:dyDescent="0.25">
      <c r="A10" s="54"/>
      <c r="B10" s="55"/>
      <c r="D10" s="31" t="s">
        <v>56</v>
      </c>
      <c r="G10" s="25" t="s">
        <v>17</v>
      </c>
    </row>
    <row r="11" spans="1:7" x14ac:dyDescent="0.25">
      <c r="A11" s="54"/>
      <c r="B11" s="54"/>
      <c r="D11" s="31" t="s">
        <v>57</v>
      </c>
      <c r="G11" s="31" t="s">
        <v>18</v>
      </c>
    </row>
    <row r="12" spans="1:7" x14ac:dyDescent="0.25">
      <c r="A12" s="54"/>
      <c r="B12" s="54"/>
      <c r="D12" s="31" t="s">
        <v>70</v>
      </c>
      <c r="G12" s="26" t="s">
        <v>19</v>
      </c>
    </row>
    <row r="13" spans="1:7" x14ac:dyDescent="0.25">
      <c r="A13" s="54"/>
      <c r="B13" s="54"/>
      <c r="D13" s="23" t="s">
        <v>48</v>
      </c>
      <c r="G13" s="23" t="s">
        <v>20</v>
      </c>
    </row>
    <row r="14" spans="1:7" x14ac:dyDescent="0.25">
      <c r="A14" s="54"/>
      <c r="B14" s="54"/>
      <c r="D14" s="23" t="s">
        <v>49</v>
      </c>
      <c r="G14" s="20" t="s">
        <v>21</v>
      </c>
    </row>
    <row r="15" spans="1:7" x14ac:dyDescent="0.25">
      <c r="A15" s="54"/>
      <c r="B15" s="54"/>
      <c r="D15" s="23" t="s">
        <v>50</v>
      </c>
      <c r="G15" s="23" t="s">
        <v>22</v>
      </c>
    </row>
    <row r="16" spans="1:7" x14ac:dyDescent="0.25">
      <c r="A16" s="54"/>
      <c r="B16" s="54"/>
      <c r="D16" s="23" t="s">
        <v>51</v>
      </c>
      <c r="G16" s="23" t="s">
        <v>23</v>
      </c>
    </row>
    <row r="17" spans="1:7" x14ac:dyDescent="0.25">
      <c r="A17" s="54"/>
      <c r="B17" s="54"/>
      <c r="D17" s="23" t="s">
        <v>52</v>
      </c>
      <c r="G17" s="23" t="s">
        <v>24</v>
      </c>
    </row>
    <row r="18" spans="1:7" x14ac:dyDescent="0.25">
      <c r="A18" s="54"/>
      <c r="B18" s="54"/>
      <c r="D18" s="23" t="s">
        <v>58</v>
      </c>
      <c r="G18" s="23" t="s">
        <v>25</v>
      </c>
    </row>
    <row r="19" spans="1:7" x14ac:dyDescent="0.25">
      <c r="A19" s="54"/>
      <c r="B19" s="54"/>
      <c r="D19" s="23" t="s">
        <v>59</v>
      </c>
      <c r="G19" s="23" t="s">
        <v>26</v>
      </c>
    </row>
    <row r="20" spans="1:7" x14ac:dyDescent="0.25">
      <c r="A20" s="55"/>
      <c r="B20" s="55"/>
      <c r="D20" s="23" t="s">
        <v>60</v>
      </c>
      <c r="G20" s="23" t="s">
        <v>27</v>
      </c>
    </row>
    <row r="21" spans="1:7" x14ac:dyDescent="0.25">
      <c r="A21" s="54"/>
      <c r="B21" s="54"/>
      <c r="D21" s="23" t="s">
        <v>61</v>
      </c>
      <c r="G21" s="20" t="s">
        <v>28</v>
      </c>
    </row>
    <row r="22" spans="1:7" x14ac:dyDescent="0.25">
      <c r="A22" s="54"/>
      <c r="B22" s="54"/>
      <c r="D22" s="23" t="s">
        <v>62</v>
      </c>
      <c r="G22" s="20" t="s">
        <v>29</v>
      </c>
    </row>
    <row r="23" spans="1:7" x14ac:dyDescent="0.25">
      <c r="A23" s="54"/>
      <c r="B23" s="54"/>
      <c r="D23" s="26" t="s">
        <v>65</v>
      </c>
      <c r="G23" s="24" t="s">
        <v>30</v>
      </c>
    </row>
    <row r="24" spans="1:7" x14ac:dyDescent="0.25">
      <c r="A24" s="54"/>
      <c r="B24" s="54"/>
      <c r="D24" s="26" t="s">
        <v>68</v>
      </c>
      <c r="G24" s="23" t="s">
        <v>31</v>
      </c>
    </row>
    <row r="25" spans="1:7" x14ac:dyDescent="0.25">
      <c r="A25" s="54"/>
      <c r="B25" s="54"/>
      <c r="D25" s="23" t="s">
        <v>69</v>
      </c>
      <c r="G25" s="28" t="s">
        <v>32</v>
      </c>
    </row>
    <row r="26" spans="1:7" x14ac:dyDescent="0.25">
      <c r="A26" s="54"/>
      <c r="B26" s="54"/>
      <c r="D26" s="23" t="s">
        <v>66</v>
      </c>
      <c r="G26" s="23" t="s">
        <v>33</v>
      </c>
    </row>
    <row r="27" spans="1:7" x14ac:dyDescent="0.25">
      <c r="A27" s="54"/>
      <c r="B27" s="54"/>
      <c r="D27" s="23" t="s">
        <v>63</v>
      </c>
      <c r="G27" s="27" t="s">
        <v>34</v>
      </c>
    </row>
    <row r="28" spans="1:7" x14ac:dyDescent="0.25">
      <c r="A28" s="55"/>
      <c r="B28" s="55"/>
      <c r="D28" s="23" t="s">
        <v>64</v>
      </c>
      <c r="G28" s="31" t="s">
        <v>35</v>
      </c>
    </row>
    <row r="29" spans="1:7" x14ac:dyDescent="0.25">
      <c r="A29" s="55"/>
      <c r="B29" s="55"/>
      <c r="D29" s="23" t="s">
        <v>67</v>
      </c>
      <c r="G29" s="22" t="s">
        <v>36</v>
      </c>
    </row>
    <row r="30" spans="1:7" x14ac:dyDescent="0.25">
      <c r="A30" s="54"/>
      <c r="B30" s="54"/>
      <c r="G30" s="23" t="s">
        <v>37</v>
      </c>
    </row>
    <row r="31" spans="1:7" x14ac:dyDescent="0.25">
      <c r="A31" s="54"/>
      <c r="B31" s="54"/>
    </row>
    <row r="32" spans="1:7" x14ac:dyDescent="0.25">
      <c r="A32" s="54"/>
      <c r="B32" s="54"/>
    </row>
    <row r="33" spans="1:2" x14ac:dyDescent="0.25">
      <c r="A33" s="54"/>
      <c r="B33" s="54"/>
    </row>
    <row r="34" spans="1:2" x14ac:dyDescent="0.25">
      <c r="A34" s="54"/>
    </row>
    <row r="35" spans="1:2" x14ac:dyDescent="0.25">
      <c r="A35" s="54"/>
    </row>
    <row r="36" spans="1:2" x14ac:dyDescent="0.25">
      <c r="A36" s="54"/>
    </row>
    <row r="37" spans="1:2" x14ac:dyDescent="0.25">
      <c r="A37" s="54"/>
    </row>
    <row r="38" spans="1:2" x14ac:dyDescent="0.25">
      <c r="A38" s="54"/>
    </row>
  </sheetData>
  <sheetProtection algorithmName="SHA-512" hashValue="OBRmjo0ISdbkOBE7aDuBoOfnt4QeHwYtEVPKbk1PTMB3mOYlqRAVvOuqGTv6/RUu6SAewxayFP7w/jxxm/hReQ==" saltValue="blMARad+qtgoi57K8l6mJQ==" spinCount="100000" sheet="1" objects="1" scenarios="1" selectLockedCells="1" selectUnlockedCells="1"/>
  <autoFilter ref="D2:D38" xr:uid="{00000000-0009-0000-0000-000000000000}">
    <sortState ref="D3:D38">
      <sortCondition ref="D2:D38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>
    <pageSetUpPr fitToPage="1"/>
  </sheetPr>
  <dimension ref="A1:P51"/>
  <sheetViews>
    <sheetView showGridLines="0" zoomScale="55" zoomScaleNormal="55" zoomScaleSheetLayoutView="55" workbookViewId="0">
      <selection activeCell="C9" sqref="C9"/>
    </sheetView>
  </sheetViews>
  <sheetFormatPr baseColWidth="10" defaultColWidth="11.42578125" defaultRowHeight="15" x14ac:dyDescent="0.25"/>
  <cols>
    <col min="1" max="1" width="6" style="5" customWidth="1"/>
    <col min="2" max="2" width="33.140625" style="1" customWidth="1"/>
    <col min="3" max="3" width="88.5703125" style="16" customWidth="1"/>
    <col min="4" max="4" width="16.28515625" style="2" customWidth="1"/>
    <col min="5" max="6" width="11.42578125" style="3"/>
    <col min="7" max="7" width="12" style="3" customWidth="1"/>
    <col min="8" max="8" width="11.42578125" style="3"/>
    <col min="9" max="9" width="11.42578125" style="4"/>
    <col min="10" max="10" width="16.28515625" style="2" customWidth="1"/>
    <col min="11" max="16384" width="11.42578125" style="5"/>
  </cols>
  <sheetData>
    <row r="1" spans="1:12" ht="15.75" thickBot="1" x14ac:dyDescent="0.3">
      <c r="J1" s="3"/>
    </row>
    <row r="2" spans="1:12" ht="32.25" customHeight="1" thickTop="1" thickBot="1" x14ac:dyDescent="0.3">
      <c r="C2" s="82"/>
      <c r="D2" s="92" t="s">
        <v>74</v>
      </c>
      <c r="F2" s="81"/>
      <c r="G2" s="80"/>
    </row>
    <row r="3" spans="1:12" ht="32.25" customHeight="1" thickTop="1" thickBot="1" x14ac:dyDescent="0.3">
      <c r="B3" s="7"/>
      <c r="C3" s="91">
        <v>42619</v>
      </c>
      <c r="D3" s="93" t="s">
        <v>98</v>
      </c>
      <c r="E3" s="79"/>
      <c r="F3" s="153" t="str">
        <f>DATEDIF(C3,C8,"y")&amp;" ans "&amp;DATEDIF(C3,C8,"ym")&amp;" mois "&amp;DATEDIF(C3,C8,"md")&amp;" jours"</f>
        <v>3 ans 0 mois 14 jours</v>
      </c>
      <c r="G3" s="154"/>
      <c r="H3" s="155"/>
      <c r="I3" s="156" t="s">
        <v>99</v>
      </c>
      <c r="J3" s="157"/>
      <c r="K3" s="79"/>
    </row>
    <row r="4" spans="1:12" ht="12" customHeight="1" thickTop="1" x14ac:dyDescent="0.25">
      <c r="B4" s="7"/>
      <c r="C4" s="8"/>
      <c r="D4" s="8"/>
      <c r="E4" s="8"/>
      <c r="F4" s="8"/>
      <c r="G4" s="8"/>
      <c r="H4" s="8"/>
      <c r="I4" s="8"/>
      <c r="J4" s="8"/>
    </row>
    <row r="5" spans="1:12" ht="12" customHeight="1" x14ac:dyDescent="0.25">
      <c r="B5" s="7"/>
      <c r="C5" s="8"/>
      <c r="D5" s="8"/>
      <c r="E5" s="8"/>
      <c r="F5" s="8"/>
      <c r="G5" s="8"/>
      <c r="H5" s="8"/>
      <c r="I5" s="8"/>
      <c r="J5" s="8"/>
    </row>
    <row r="6" spans="1:12" ht="32.25" customHeight="1" x14ac:dyDescent="0.45">
      <c r="B6" s="45" t="s">
        <v>71</v>
      </c>
      <c r="C6" s="66" t="s">
        <v>125</v>
      </c>
      <c r="D6" s="8"/>
      <c r="E6" s="8"/>
      <c r="F6" s="8"/>
      <c r="G6" s="8"/>
      <c r="H6" s="8"/>
      <c r="I6" s="8"/>
      <c r="J6" s="8"/>
      <c r="K6" s="56"/>
    </row>
    <row r="7" spans="1:12" ht="32.25" customHeight="1" thickBot="1" x14ac:dyDescent="0.3">
      <c r="B7" s="45" t="s">
        <v>72</v>
      </c>
      <c r="C7" s="105"/>
      <c r="D7" s="8"/>
      <c r="E7" s="8"/>
      <c r="F7" s="8"/>
      <c r="G7" s="8"/>
      <c r="H7" s="8"/>
      <c r="I7" s="8"/>
      <c r="J7" s="8"/>
    </row>
    <row r="8" spans="1:12" ht="41.25" customHeight="1" thickTop="1" thickBot="1" x14ac:dyDescent="0.3">
      <c r="B8" s="45" t="s">
        <v>73</v>
      </c>
      <c r="C8" s="90">
        <v>43728</v>
      </c>
      <c r="D8" s="8"/>
      <c r="E8" s="182" t="s">
        <v>119</v>
      </c>
      <c r="F8" s="183"/>
      <c r="G8" s="115">
        <f>SUM(D15:D18,D20:D23,D25:D39)</f>
        <v>1.0000000000000004</v>
      </c>
      <c r="H8" s="8"/>
      <c r="I8" s="8"/>
      <c r="J8" s="8"/>
    </row>
    <row r="9" spans="1:12" ht="8.25" customHeight="1" thickTop="1" x14ac:dyDescent="0.25">
      <c r="B9" s="9"/>
      <c r="C9" s="10"/>
      <c r="D9" s="8"/>
      <c r="E9" s="11"/>
      <c r="F9" s="11"/>
      <c r="G9" s="11"/>
      <c r="H9" s="11"/>
      <c r="I9" s="12"/>
      <c r="J9" s="8"/>
    </row>
    <row r="10" spans="1:12" ht="10.5" customHeight="1" thickBot="1" x14ac:dyDescent="0.3">
      <c r="B10" s="5"/>
      <c r="C10" s="13"/>
      <c r="D10" s="13"/>
      <c r="E10" s="13"/>
      <c r="F10" s="13"/>
      <c r="G10" s="13"/>
      <c r="H10" s="13"/>
      <c r="I10" s="13"/>
      <c r="J10" s="17"/>
      <c r="K10" s="13"/>
      <c r="L10" s="13"/>
    </row>
    <row r="11" spans="1:12" ht="14.25" customHeight="1" x14ac:dyDescent="0.25">
      <c r="B11" s="184" t="s">
        <v>79</v>
      </c>
      <c r="C11" s="184" t="s">
        <v>75</v>
      </c>
      <c r="D11" s="190" t="s">
        <v>1</v>
      </c>
      <c r="E11" s="193" t="s">
        <v>76</v>
      </c>
      <c r="F11" s="194"/>
      <c r="G11" s="194"/>
      <c r="H11" s="194"/>
      <c r="I11" s="195"/>
      <c r="J11" s="187" t="s">
        <v>2</v>
      </c>
    </row>
    <row r="12" spans="1:12" ht="14.25" customHeight="1" x14ac:dyDescent="0.25">
      <c r="B12" s="185"/>
      <c r="C12" s="185"/>
      <c r="D12" s="191"/>
      <c r="E12" s="196"/>
      <c r="F12" s="197"/>
      <c r="G12" s="197"/>
      <c r="H12" s="197"/>
      <c r="I12" s="198"/>
      <c r="J12" s="188"/>
    </row>
    <row r="13" spans="1:12" ht="29.25" customHeight="1" thickBot="1" x14ac:dyDescent="0.3">
      <c r="B13" s="186"/>
      <c r="C13" s="186"/>
      <c r="D13" s="192"/>
      <c r="E13" s="199"/>
      <c r="F13" s="200"/>
      <c r="G13" s="200"/>
      <c r="H13" s="200"/>
      <c r="I13" s="201"/>
      <c r="J13" s="189"/>
    </row>
    <row r="14" spans="1:12" ht="29.25" customHeight="1" thickTop="1" thickBot="1" x14ac:dyDescent="0.3">
      <c r="B14" s="171" t="s">
        <v>81</v>
      </c>
      <c r="C14" s="172"/>
      <c r="D14" s="172"/>
      <c r="E14" s="172"/>
      <c r="F14" s="172"/>
      <c r="G14" s="172"/>
      <c r="H14" s="172"/>
      <c r="I14" s="172"/>
      <c r="J14" s="172"/>
      <c r="K14" s="116">
        <f>SUM(D15:D18)</f>
        <v>0.46000000000000008</v>
      </c>
    </row>
    <row r="15" spans="1:12" s="6" customFormat="1" ht="130.5" customHeight="1" thickBot="1" x14ac:dyDescent="0.3">
      <c r="B15" s="85" t="s">
        <v>3</v>
      </c>
      <c r="C15" s="14" t="s">
        <v>123</v>
      </c>
      <c r="D15" s="35">
        <v>0.2</v>
      </c>
      <c r="E15" s="37">
        <v>1</v>
      </c>
      <c r="F15" s="37">
        <v>2</v>
      </c>
      <c r="G15" s="37">
        <v>3</v>
      </c>
      <c r="H15" s="106">
        <v>4</v>
      </c>
      <c r="I15" s="37">
        <v>5</v>
      </c>
      <c r="J15" s="35">
        <f xml:space="preserve"> 4* D15 /5</f>
        <v>0.16</v>
      </c>
    </row>
    <row r="16" spans="1:12" ht="130.5" customHeight="1" thickBot="1" x14ac:dyDescent="0.3">
      <c r="A16" s="15"/>
      <c r="B16" s="85" t="s">
        <v>4</v>
      </c>
      <c r="C16" s="39" t="s">
        <v>120</v>
      </c>
      <c r="D16" s="35">
        <v>0.2</v>
      </c>
      <c r="E16" s="36">
        <v>1</v>
      </c>
      <c r="F16" s="36">
        <v>2</v>
      </c>
      <c r="G16" s="36">
        <v>3</v>
      </c>
      <c r="H16" s="122">
        <v>4</v>
      </c>
      <c r="I16" s="125">
        <v>5</v>
      </c>
      <c r="J16" s="35">
        <f xml:space="preserve"> 5* D16 /5</f>
        <v>0.2</v>
      </c>
    </row>
    <row r="17" spans="1:11" ht="109.5" customHeight="1" thickBot="1" x14ac:dyDescent="0.3">
      <c r="A17" s="15"/>
      <c r="B17" s="86" t="s">
        <v>5</v>
      </c>
      <c r="C17" s="47" t="s">
        <v>113</v>
      </c>
      <c r="D17" s="38">
        <v>0.03</v>
      </c>
      <c r="E17" s="37">
        <v>1</v>
      </c>
      <c r="F17" s="46"/>
      <c r="G17" s="46"/>
      <c r="H17" s="107"/>
      <c r="I17" s="98">
        <v>5</v>
      </c>
      <c r="J17" s="38">
        <f xml:space="preserve"> 5* D17 /5</f>
        <v>0.03</v>
      </c>
    </row>
    <row r="18" spans="1:11" ht="147.75" thickBot="1" x14ac:dyDescent="0.3">
      <c r="B18" s="85" t="s">
        <v>6</v>
      </c>
      <c r="C18" s="48" t="s">
        <v>112</v>
      </c>
      <c r="D18" s="34">
        <v>0.03</v>
      </c>
      <c r="E18" s="32">
        <v>1</v>
      </c>
      <c r="F18" s="32">
        <v>2</v>
      </c>
      <c r="G18" s="32">
        <v>3</v>
      </c>
      <c r="H18" s="117">
        <v>4</v>
      </c>
      <c r="I18" s="118">
        <v>5</v>
      </c>
      <c r="J18" s="34">
        <f xml:space="preserve"> 5* D18 /5</f>
        <v>0.03</v>
      </c>
    </row>
    <row r="19" spans="1:11" ht="29.25" customHeight="1" thickTop="1" thickBot="1" x14ac:dyDescent="0.3">
      <c r="B19" s="171" t="s">
        <v>82</v>
      </c>
      <c r="C19" s="172"/>
      <c r="D19" s="172"/>
      <c r="E19" s="172"/>
      <c r="F19" s="172"/>
      <c r="G19" s="172"/>
      <c r="H19" s="172"/>
      <c r="I19" s="172"/>
      <c r="J19" s="172"/>
      <c r="K19" s="116">
        <f>SUM(D20:D23)</f>
        <v>0.12</v>
      </c>
    </row>
    <row r="20" spans="1:11" s="6" customFormat="1" ht="84.75" thickBot="1" x14ac:dyDescent="0.3">
      <c r="B20" s="87" t="s">
        <v>122</v>
      </c>
      <c r="C20" s="49" t="s">
        <v>124</v>
      </c>
      <c r="D20" s="34">
        <v>0.03</v>
      </c>
      <c r="E20" s="70">
        <v>1</v>
      </c>
      <c r="F20" s="120"/>
      <c r="G20" s="70">
        <v>3</v>
      </c>
      <c r="H20" s="121"/>
      <c r="I20" s="100">
        <v>5</v>
      </c>
      <c r="J20" s="34">
        <f xml:space="preserve"> 5* D20 /5</f>
        <v>0.03</v>
      </c>
    </row>
    <row r="21" spans="1:11" ht="84.75" thickBot="1" x14ac:dyDescent="0.3">
      <c r="B21" s="88" t="s">
        <v>85</v>
      </c>
      <c r="C21" s="50" t="s">
        <v>121</v>
      </c>
      <c r="D21" s="38">
        <v>0.03</v>
      </c>
      <c r="E21" s="70">
        <v>1</v>
      </c>
      <c r="F21" s="70">
        <v>2</v>
      </c>
      <c r="G21" s="70">
        <v>3</v>
      </c>
      <c r="H21" s="119">
        <v>4</v>
      </c>
      <c r="I21" s="70">
        <v>5</v>
      </c>
      <c r="J21" s="19">
        <f xml:space="preserve"> 4* D21 /5</f>
        <v>2.4E-2</v>
      </c>
    </row>
    <row r="22" spans="1:11" ht="84.75" thickBot="1" x14ac:dyDescent="0.3">
      <c r="A22" s="15"/>
      <c r="B22" s="89" t="s">
        <v>86</v>
      </c>
      <c r="C22" s="114" t="s">
        <v>121</v>
      </c>
      <c r="D22" s="38">
        <v>0.03</v>
      </c>
      <c r="E22" s="70">
        <v>1</v>
      </c>
      <c r="F22" s="70">
        <v>2</v>
      </c>
      <c r="G22" s="70">
        <v>3</v>
      </c>
      <c r="H22" s="119">
        <v>4</v>
      </c>
      <c r="I22" s="70">
        <v>5</v>
      </c>
      <c r="J22" s="19">
        <f xml:space="preserve"> 4* D22 /5</f>
        <v>2.4E-2</v>
      </c>
    </row>
    <row r="23" spans="1:11" ht="42.75" thickBot="1" x14ac:dyDescent="0.3">
      <c r="B23" s="88" t="s">
        <v>102</v>
      </c>
      <c r="C23" s="94" t="s">
        <v>105</v>
      </c>
      <c r="D23" s="38">
        <v>0.03</v>
      </c>
      <c r="E23" s="68">
        <v>1</v>
      </c>
      <c r="F23" s="95"/>
      <c r="G23" s="95"/>
      <c r="H23" s="108"/>
      <c r="I23" s="99">
        <v>5</v>
      </c>
      <c r="J23" s="67">
        <f xml:space="preserve"> 5* D23 /5</f>
        <v>0.03</v>
      </c>
    </row>
    <row r="24" spans="1:11" ht="29.25" customHeight="1" thickTop="1" thickBot="1" x14ac:dyDescent="0.3">
      <c r="B24" s="171" t="s">
        <v>83</v>
      </c>
      <c r="C24" s="172"/>
      <c r="D24" s="172"/>
      <c r="E24" s="172"/>
      <c r="F24" s="172"/>
      <c r="G24" s="172"/>
      <c r="H24" s="172"/>
      <c r="I24" s="172"/>
      <c r="J24" s="172"/>
      <c r="K24" s="116">
        <f>SUM(D25:D39)</f>
        <v>0.42000000000000015</v>
      </c>
    </row>
    <row r="25" spans="1:11" ht="144" customHeight="1" x14ac:dyDescent="0.25">
      <c r="B25" s="168" t="s">
        <v>92</v>
      </c>
      <c r="C25" s="52" t="s">
        <v>115</v>
      </c>
      <c r="D25" s="69">
        <v>0.03</v>
      </c>
      <c r="E25" s="70">
        <v>1</v>
      </c>
      <c r="F25" s="70">
        <v>2</v>
      </c>
      <c r="G25" s="70">
        <v>3</v>
      </c>
      <c r="H25" s="109">
        <v>4</v>
      </c>
      <c r="I25" s="100">
        <v>5</v>
      </c>
      <c r="J25" s="69">
        <f t="shared" ref="J25:J39" si="0" xml:space="preserve"> 5* D25 /5</f>
        <v>0.03</v>
      </c>
    </row>
    <row r="26" spans="1:11" ht="66.75" customHeight="1" x14ac:dyDescent="0.25">
      <c r="B26" s="169"/>
      <c r="C26" s="71" t="s">
        <v>95</v>
      </c>
      <c r="D26" s="72">
        <v>0.03</v>
      </c>
      <c r="E26" s="73">
        <v>1</v>
      </c>
      <c r="F26" s="73">
        <v>2</v>
      </c>
      <c r="G26" s="73">
        <v>3</v>
      </c>
      <c r="H26" s="110">
        <v>4</v>
      </c>
      <c r="I26" s="97">
        <v>5</v>
      </c>
      <c r="J26" s="72">
        <f t="shared" si="0"/>
        <v>0.03</v>
      </c>
    </row>
    <row r="27" spans="1:11" ht="68.25" customHeight="1" x14ac:dyDescent="0.25">
      <c r="B27" s="169"/>
      <c r="C27" s="71" t="s">
        <v>94</v>
      </c>
      <c r="D27" s="72">
        <v>0.03</v>
      </c>
      <c r="E27" s="73">
        <v>1</v>
      </c>
      <c r="F27" s="73">
        <v>2</v>
      </c>
      <c r="G27" s="73">
        <v>3</v>
      </c>
      <c r="H27" s="110">
        <v>4</v>
      </c>
      <c r="I27" s="97">
        <v>5</v>
      </c>
      <c r="J27" s="72">
        <f t="shared" si="0"/>
        <v>0.03</v>
      </c>
    </row>
    <row r="28" spans="1:11" ht="69" customHeight="1" x14ac:dyDescent="0.25">
      <c r="B28" s="169"/>
      <c r="C28" s="71" t="s">
        <v>101</v>
      </c>
      <c r="D28" s="72">
        <v>0.03</v>
      </c>
      <c r="E28" s="73">
        <v>1</v>
      </c>
      <c r="F28" s="73">
        <v>2</v>
      </c>
      <c r="G28" s="73">
        <v>3</v>
      </c>
      <c r="H28" s="110">
        <v>4</v>
      </c>
      <c r="I28" s="97">
        <v>5</v>
      </c>
      <c r="J28" s="72">
        <f t="shared" si="0"/>
        <v>0.03</v>
      </c>
    </row>
    <row r="29" spans="1:11" ht="95.25" customHeight="1" x14ac:dyDescent="0.25">
      <c r="B29" s="169"/>
      <c r="C29" s="71" t="s">
        <v>116</v>
      </c>
      <c r="D29" s="72">
        <v>0.03</v>
      </c>
      <c r="E29" s="73">
        <v>1</v>
      </c>
      <c r="F29" s="73">
        <v>2</v>
      </c>
      <c r="G29" s="73">
        <v>3</v>
      </c>
      <c r="H29" s="110">
        <v>4</v>
      </c>
      <c r="I29" s="97">
        <v>5</v>
      </c>
      <c r="J29" s="72">
        <f t="shared" si="0"/>
        <v>0.03</v>
      </c>
    </row>
    <row r="30" spans="1:11" ht="63" customHeight="1" thickBot="1" x14ac:dyDescent="0.3">
      <c r="B30" s="170"/>
      <c r="C30" s="53" t="s">
        <v>93</v>
      </c>
      <c r="D30" s="74">
        <v>0.03</v>
      </c>
      <c r="E30" s="75">
        <v>1</v>
      </c>
      <c r="F30" s="75">
        <v>2</v>
      </c>
      <c r="G30" s="75">
        <v>3</v>
      </c>
      <c r="H30" s="123">
        <v>4</v>
      </c>
      <c r="I30" s="126">
        <v>5</v>
      </c>
      <c r="J30" s="74">
        <f t="shared" si="0"/>
        <v>0.03</v>
      </c>
    </row>
    <row r="31" spans="1:11" ht="48.75" customHeight="1" x14ac:dyDescent="0.25">
      <c r="B31" s="158" t="s">
        <v>80</v>
      </c>
      <c r="C31" s="52" t="s">
        <v>109</v>
      </c>
      <c r="D31" s="76">
        <v>0.03</v>
      </c>
      <c r="E31" s="77">
        <v>1</v>
      </c>
      <c r="F31" s="77">
        <v>2</v>
      </c>
      <c r="G31" s="77">
        <v>3</v>
      </c>
      <c r="H31" s="124">
        <v>4</v>
      </c>
      <c r="I31" s="127">
        <v>5</v>
      </c>
      <c r="J31" s="76">
        <f t="shared" si="0"/>
        <v>0.03</v>
      </c>
    </row>
    <row r="32" spans="1:11" ht="39" customHeight="1" x14ac:dyDescent="0.25">
      <c r="B32" s="159"/>
      <c r="C32" s="83" t="s">
        <v>100</v>
      </c>
      <c r="D32" s="84">
        <v>0.03</v>
      </c>
      <c r="E32" s="41">
        <v>1</v>
      </c>
      <c r="F32" s="41">
        <v>2</v>
      </c>
      <c r="G32" s="41">
        <v>3</v>
      </c>
      <c r="H32" s="111">
        <v>4</v>
      </c>
      <c r="I32" s="101">
        <v>5</v>
      </c>
      <c r="J32" s="84">
        <f t="shared" si="0"/>
        <v>0.03</v>
      </c>
    </row>
    <row r="33" spans="1:16" ht="39" customHeight="1" thickBot="1" x14ac:dyDescent="0.3">
      <c r="B33" s="160"/>
      <c r="C33" s="53" t="s">
        <v>106</v>
      </c>
      <c r="D33" s="78">
        <v>0.03</v>
      </c>
      <c r="E33" s="41">
        <v>1</v>
      </c>
      <c r="F33" s="41">
        <v>2</v>
      </c>
      <c r="G33" s="41">
        <v>3</v>
      </c>
      <c r="H33" s="111">
        <v>4</v>
      </c>
      <c r="I33" s="101">
        <v>5</v>
      </c>
      <c r="J33" s="78">
        <f t="shared" si="0"/>
        <v>0.03</v>
      </c>
    </row>
    <row r="34" spans="1:16" ht="24" customHeight="1" x14ac:dyDescent="0.25">
      <c r="B34" s="158" t="s">
        <v>108</v>
      </c>
      <c r="C34" s="51" t="s">
        <v>96</v>
      </c>
      <c r="D34" s="42">
        <v>2.5000000000000001E-2</v>
      </c>
      <c r="E34" s="40">
        <v>1</v>
      </c>
      <c r="F34" s="40">
        <v>2</v>
      </c>
      <c r="G34" s="40">
        <v>3</v>
      </c>
      <c r="H34" s="112">
        <v>4</v>
      </c>
      <c r="I34" s="102">
        <v>5</v>
      </c>
      <c r="J34" s="42">
        <f t="shared" si="0"/>
        <v>2.5000000000000001E-2</v>
      </c>
    </row>
    <row r="35" spans="1:16" ht="47.25" customHeight="1" x14ac:dyDescent="0.25">
      <c r="B35" s="159"/>
      <c r="C35" s="51" t="s">
        <v>107</v>
      </c>
      <c r="D35" s="43">
        <v>2.5000000000000001E-2</v>
      </c>
      <c r="E35" s="41">
        <v>1</v>
      </c>
      <c r="F35" s="41">
        <v>2</v>
      </c>
      <c r="G35" s="41">
        <v>3</v>
      </c>
      <c r="H35" s="111">
        <v>4</v>
      </c>
      <c r="I35" s="101">
        <v>5</v>
      </c>
      <c r="J35" s="43">
        <f t="shared" si="0"/>
        <v>2.5000000000000001E-2</v>
      </c>
    </row>
    <row r="36" spans="1:16" ht="48" customHeight="1" thickBot="1" x14ac:dyDescent="0.3">
      <c r="B36" s="159"/>
      <c r="C36" s="51" t="s">
        <v>117</v>
      </c>
      <c r="D36" s="43">
        <v>2.5000000000000001E-2</v>
      </c>
      <c r="E36" s="41">
        <v>1</v>
      </c>
      <c r="F36" s="41">
        <v>2</v>
      </c>
      <c r="G36" s="41">
        <v>3</v>
      </c>
      <c r="H36" s="111">
        <v>4</v>
      </c>
      <c r="I36" s="101">
        <v>5</v>
      </c>
      <c r="J36" s="43">
        <f t="shared" si="0"/>
        <v>2.5000000000000001E-2</v>
      </c>
    </row>
    <row r="37" spans="1:16" ht="21" x14ac:dyDescent="0.25">
      <c r="B37" s="158" t="s">
        <v>97</v>
      </c>
      <c r="C37" s="52" t="s">
        <v>78</v>
      </c>
      <c r="D37" s="42">
        <v>2.5000000000000001E-2</v>
      </c>
      <c r="E37" s="40">
        <v>1</v>
      </c>
      <c r="F37" s="40">
        <v>2</v>
      </c>
      <c r="G37" s="40">
        <v>3</v>
      </c>
      <c r="H37" s="112">
        <v>4</v>
      </c>
      <c r="I37" s="102">
        <v>5</v>
      </c>
      <c r="J37" s="42">
        <f t="shared" si="0"/>
        <v>2.5000000000000001E-2</v>
      </c>
    </row>
    <row r="38" spans="1:16" ht="41.25" customHeight="1" x14ac:dyDescent="0.25">
      <c r="B38" s="159"/>
      <c r="C38" s="51" t="s">
        <v>104</v>
      </c>
      <c r="D38" s="43">
        <v>2.5000000000000001E-2</v>
      </c>
      <c r="E38" s="41">
        <v>1</v>
      </c>
      <c r="F38" s="41">
        <v>2</v>
      </c>
      <c r="G38" s="41">
        <v>3</v>
      </c>
      <c r="H38" s="111">
        <v>4</v>
      </c>
      <c r="I38" s="101">
        <v>5</v>
      </c>
      <c r="J38" s="43">
        <f t="shared" si="0"/>
        <v>2.5000000000000001E-2</v>
      </c>
    </row>
    <row r="39" spans="1:16" ht="43.5" customHeight="1" thickBot="1" x14ac:dyDescent="0.3">
      <c r="B39" s="160"/>
      <c r="C39" s="53" t="s">
        <v>103</v>
      </c>
      <c r="D39" s="44">
        <v>2.5000000000000001E-2</v>
      </c>
      <c r="E39" s="33">
        <v>1</v>
      </c>
      <c r="F39" s="33">
        <v>2</v>
      </c>
      <c r="G39" s="33">
        <v>3</v>
      </c>
      <c r="H39" s="113">
        <v>4</v>
      </c>
      <c r="I39" s="103">
        <v>5</v>
      </c>
      <c r="J39" s="44">
        <f t="shared" si="0"/>
        <v>2.5000000000000001E-2</v>
      </c>
    </row>
    <row r="40" spans="1:16" ht="126" customHeight="1" thickBot="1" x14ac:dyDescent="0.3">
      <c r="B40" s="150" t="s">
        <v>126</v>
      </c>
      <c r="C40" s="151"/>
      <c r="D40" s="151"/>
      <c r="E40" s="151"/>
      <c r="F40" s="151"/>
      <c r="G40" s="151"/>
      <c r="H40" s="151"/>
      <c r="I40" s="152"/>
      <c r="J40" s="104">
        <f t="shared" ref="J40" si="1">SUM(J15:J39)</f>
        <v>0.94800000000000051</v>
      </c>
    </row>
    <row r="41" spans="1:16" ht="9.75" customHeight="1" x14ac:dyDescent="0.25"/>
    <row r="42" spans="1:16" ht="20.25" customHeight="1" x14ac:dyDescent="0.25">
      <c r="B42" s="63" t="s">
        <v>7</v>
      </c>
      <c r="C42" s="96" t="s">
        <v>8</v>
      </c>
      <c r="D42" s="181" t="s">
        <v>88</v>
      </c>
      <c r="E42" s="181"/>
      <c r="F42" s="181"/>
      <c r="G42" s="181"/>
      <c r="H42" s="59">
        <v>3</v>
      </c>
      <c r="I42" s="173" t="s">
        <v>110</v>
      </c>
      <c r="J42" s="174"/>
    </row>
    <row r="43" spans="1:16" ht="20.25" customHeight="1" x14ac:dyDescent="0.25">
      <c r="B43" s="161"/>
      <c r="C43" s="163"/>
      <c r="D43" s="60">
        <v>1</v>
      </c>
      <c r="E43" s="179" t="s">
        <v>114</v>
      </c>
      <c r="F43" s="179"/>
      <c r="G43" s="179"/>
      <c r="H43" s="61">
        <v>4</v>
      </c>
      <c r="I43" s="175" t="s">
        <v>118</v>
      </c>
      <c r="J43" s="176"/>
    </row>
    <row r="44" spans="1:16" ht="20.25" customHeight="1" x14ac:dyDescent="0.25">
      <c r="B44" s="162"/>
      <c r="C44" s="164"/>
      <c r="D44" s="62">
        <v>2</v>
      </c>
      <c r="E44" s="180" t="s">
        <v>111</v>
      </c>
      <c r="F44" s="180"/>
      <c r="G44" s="180"/>
      <c r="H44" s="58">
        <v>5</v>
      </c>
      <c r="I44" s="177" t="s">
        <v>77</v>
      </c>
      <c r="J44" s="178"/>
      <c r="M44" s="17"/>
      <c r="N44" s="17"/>
      <c r="O44" s="17"/>
      <c r="P44" s="17"/>
    </row>
    <row r="45" spans="1:16" ht="39.950000000000003" customHeight="1" x14ac:dyDescent="0.35">
      <c r="B45" s="64" t="s">
        <v>9</v>
      </c>
      <c r="C45" s="65" t="s">
        <v>89</v>
      </c>
      <c r="D45" s="57"/>
      <c r="E45" s="165" t="s">
        <v>84</v>
      </c>
      <c r="F45" s="165"/>
      <c r="G45" s="165"/>
    </row>
    <row r="46" spans="1:16" ht="17.25" customHeight="1" x14ac:dyDescent="0.25">
      <c r="B46" s="161"/>
      <c r="C46" s="163"/>
      <c r="E46" s="161"/>
      <c r="F46" s="166"/>
      <c r="G46" s="163"/>
    </row>
    <row r="47" spans="1:16" x14ac:dyDescent="0.25">
      <c r="B47" s="162"/>
      <c r="C47" s="164"/>
      <c r="E47" s="162"/>
      <c r="F47" s="167"/>
      <c r="G47" s="164"/>
    </row>
    <row r="48" spans="1:16" s="17" customFormat="1" ht="21" customHeight="1" x14ac:dyDescent="0.25">
      <c r="A48" s="5"/>
      <c r="B48" s="1"/>
      <c r="C48" s="16"/>
      <c r="D48" s="2"/>
      <c r="E48" s="3"/>
      <c r="F48" s="4"/>
      <c r="G48" s="2"/>
      <c r="J48" s="5"/>
      <c r="K48" s="5"/>
      <c r="L48" s="5"/>
      <c r="M48" s="5"/>
    </row>
    <row r="49" spans="1:13" s="17" customFormat="1" ht="39" customHeight="1" x14ac:dyDescent="0.25">
      <c r="A49" s="5"/>
      <c r="B49" s="1"/>
      <c r="C49" s="16"/>
      <c r="D49" s="2"/>
      <c r="E49" s="3"/>
      <c r="F49" s="4"/>
      <c r="G49" s="2"/>
      <c r="J49" s="5"/>
      <c r="K49" s="5"/>
      <c r="L49" s="5"/>
      <c r="M49" s="5"/>
    </row>
    <row r="51" spans="1:13" x14ac:dyDescent="0.25">
      <c r="J51" s="18"/>
      <c r="K51" s="15"/>
      <c r="L51" s="15"/>
    </row>
  </sheetData>
  <sheetProtection selectLockedCells="1"/>
  <dataConsolidate/>
  <mergeCells count="28">
    <mergeCell ref="E8:F8"/>
    <mergeCell ref="B11:B13"/>
    <mergeCell ref="J11:J13"/>
    <mergeCell ref="D11:D13"/>
    <mergeCell ref="E11:I13"/>
    <mergeCell ref="C11:C13"/>
    <mergeCell ref="I42:J42"/>
    <mergeCell ref="I43:J43"/>
    <mergeCell ref="I44:J44"/>
    <mergeCell ref="E43:G43"/>
    <mergeCell ref="E44:G44"/>
    <mergeCell ref="D42:G42"/>
    <mergeCell ref="B40:I40"/>
    <mergeCell ref="F3:H3"/>
    <mergeCell ref="I3:J3"/>
    <mergeCell ref="B37:B39"/>
    <mergeCell ref="B46:B47"/>
    <mergeCell ref="C46:C47"/>
    <mergeCell ref="E45:G45"/>
    <mergeCell ref="E46:G47"/>
    <mergeCell ref="B25:B30"/>
    <mergeCell ref="B31:B33"/>
    <mergeCell ref="B43:B44"/>
    <mergeCell ref="C43:C44"/>
    <mergeCell ref="B14:J14"/>
    <mergeCell ref="B19:J19"/>
    <mergeCell ref="B24:J24"/>
    <mergeCell ref="B34:B36"/>
  </mergeCells>
  <dataValidations count="1">
    <dataValidation showInputMessage="1" prompt="SAISIR UNE DATE AU FORMAT : ANNÉE-MOIS-JOUR" sqref="C3" xr:uid="{00000000-0002-0000-0100-000000000000}"/>
  </dataValidations>
  <pageMargins left="0" right="0" top="0.15748031496062992" bottom="0" header="0.31496062992125984" footer="0.11811023622047245"/>
  <pageSetup scale="33" orientation="portrait" r:id="rId1"/>
  <headerFooter>
    <oddFooter>&amp;L&amp;F/&amp;A
formulaire EV560&amp;Rmis à jour &amp;D</oddFooter>
  </headerFooter>
  <drawing r:id="rId2"/>
  <legacyDrawing r:id="rId3"/>
  <controls>
    <mc:AlternateContent xmlns:mc="http://schemas.openxmlformats.org/markup-compatibility/2006">
      <mc:Choice Requires="x14">
        <control shapeId="1058" r:id="rId4" name="ComboBox1">
          <controlPr locked="0" defaultSize="0" autoLine="0" listFillRange="'listes déroul'!G3:G35" r:id="rId5">
            <anchor moveWithCells="1">
              <from>
                <xdr:col>2</xdr:col>
                <xdr:colOff>28575</xdr:colOff>
                <xdr:row>1</xdr:row>
                <xdr:rowOff>38100</xdr:rowOff>
              </from>
              <to>
                <xdr:col>3</xdr:col>
                <xdr:colOff>9525</xdr:colOff>
                <xdr:row>1</xdr:row>
                <xdr:rowOff>400050</xdr:rowOff>
              </to>
            </anchor>
          </controlPr>
        </control>
      </mc:Choice>
      <mc:Fallback>
        <control shapeId="1058" r:id="rId4" name="ComboBox1"/>
      </mc:Fallback>
    </mc:AlternateContent>
    <mc:AlternateContent xmlns:mc="http://schemas.openxmlformats.org/markup-compatibility/2006">
      <mc:Choice Requires="x14">
        <control shapeId="1062" r:id="rId6" name="ComboBox3">
          <controlPr locked="0" defaultSize="0" autoLine="0" listFillRange="'listes déroul'!D3:D30" r:id="rId7">
            <anchor moveWithCells="1">
              <from>
                <xdr:col>2</xdr:col>
                <xdr:colOff>676275</xdr:colOff>
                <xdr:row>6</xdr:row>
                <xdr:rowOff>19050</xdr:rowOff>
              </from>
              <to>
                <xdr:col>2</xdr:col>
                <xdr:colOff>4876800</xdr:colOff>
                <xdr:row>7</xdr:row>
                <xdr:rowOff>19050</xdr:rowOff>
              </to>
            </anchor>
          </controlPr>
        </control>
      </mc:Choice>
      <mc:Fallback>
        <control shapeId="1062" r:id="rId6" name="ComboBox3"/>
      </mc:Fallback>
    </mc:AlternateContent>
    <mc:AlternateContent xmlns:mc="http://schemas.openxmlformats.org/markup-compatibility/2006">
      <mc:Choice Requires="x14">
        <control shapeId="1063" r:id="rId8" name="calendrier">
          <controlPr print="0" autoLine="0" autoPict="0" r:id="rId9">
            <anchor moveWithCells="1">
              <from>
                <xdr:col>2</xdr:col>
                <xdr:colOff>1200150</xdr:colOff>
                <xdr:row>7</xdr:row>
                <xdr:rowOff>66675</xdr:rowOff>
              </from>
              <to>
                <xdr:col>2</xdr:col>
                <xdr:colOff>4914900</xdr:colOff>
                <xdr:row>7</xdr:row>
                <xdr:rowOff>447675</xdr:rowOff>
              </to>
            </anchor>
          </controlPr>
        </control>
      </mc:Choice>
      <mc:Fallback>
        <control shapeId="1063" r:id="rId8" name="calendrie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3407C-7B75-48BC-A751-3F9ABA403996}">
  <sheetPr codeName="Feuil2">
    <pageSetUpPr fitToPage="1"/>
  </sheetPr>
  <dimension ref="A1:I35"/>
  <sheetViews>
    <sheetView showGridLines="0" tabSelected="1" showRuler="0" view="pageBreakPreview" zoomScale="60" zoomScaleNormal="85" workbookViewId="0">
      <selection activeCell="G11" sqref="G11"/>
    </sheetView>
  </sheetViews>
  <sheetFormatPr baseColWidth="10" defaultRowHeight="15" x14ac:dyDescent="0.25"/>
  <cols>
    <col min="1" max="1" width="23.140625" style="129" customWidth="1"/>
    <col min="2" max="2" width="30" style="129" bestFit="1" customWidth="1"/>
    <col min="3" max="3" width="29.140625" style="136" bestFit="1" customWidth="1"/>
    <col min="4" max="4" width="56.7109375" style="129" customWidth="1"/>
    <col min="5" max="9" width="6.7109375" style="136" customWidth="1"/>
    <col min="10" max="16384" width="11.42578125" style="129"/>
  </cols>
  <sheetData>
    <row r="1" spans="1:9" x14ac:dyDescent="0.25">
      <c r="A1" s="208" t="s">
        <v>127</v>
      </c>
      <c r="B1" s="208" t="s">
        <v>128</v>
      </c>
      <c r="C1" s="208" t="s">
        <v>79</v>
      </c>
      <c r="D1" s="208" t="s">
        <v>129</v>
      </c>
      <c r="E1" s="210" t="s">
        <v>130</v>
      </c>
      <c r="F1" s="211"/>
      <c r="G1" s="211"/>
      <c r="H1" s="211"/>
      <c r="I1" s="212"/>
    </row>
    <row r="2" spans="1:9" ht="15.75" thickBot="1" x14ac:dyDescent="0.3">
      <c r="A2" s="209"/>
      <c r="B2" s="209"/>
      <c r="C2" s="209"/>
      <c r="D2" s="209"/>
      <c r="E2" s="128">
        <v>1</v>
      </c>
      <c r="F2" s="128">
        <v>2</v>
      </c>
      <c r="G2" s="128">
        <v>3</v>
      </c>
      <c r="H2" s="128">
        <v>4</v>
      </c>
      <c r="I2" s="128">
        <v>5</v>
      </c>
    </row>
    <row r="3" spans="1:9" x14ac:dyDescent="0.25">
      <c r="A3" s="202" t="s">
        <v>131</v>
      </c>
      <c r="B3" s="205" t="s">
        <v>132</v>
      </c>
      <c r="C3" s="202" t="s">
        <v>133</v>
      </c>
      <c r="D3" s="141" t="s">
        <v>147</v>
      </c>
      <c r="E3" s="144"/>
      <c r="F3" s="144"/>
      <c r="G3" s="144"/>
      <c r="H3" s="144"/>
      <c r="I3" s="145"/>
    </row>
    <row r="4" spans="1:9" x14ac:dyDescent="0.25">
      <c r="A4" s="203"/>
      <c r="B4" s="206"/>
      <c r="C4" s="203"/>
      <c r="D4" s="130" t="s">
        <v>148</v>
      </c>
      <c r="E4" s="146"/>
      <c r="F4" s="146"/>
      <c r="G4" s="146"/>
      <c r="H4" s="146"/>
      <c r="I4" s="147"/>
    </row>
    <row r="5" spans="1:9" ht="30" x14ac:dyDescent="0.25">
      <c r="A5" s="203"/>
      <c r="B5" s="206"/>
      <c r="C5" s="203"/>
      <c r="D5" s="132" t="s">
        <v>134</v>
      </c>
      <c r="E5" s="146"/>
      <c r="F5" s="146"/>
      <c r="G5" s="146"/>
      <c r="H5" s="146"/>
      <c r="I5" s="147"/>
    </row>
    <row r="6" spans="1:9" ht="30" x14ac:dyDescent="0.25">
      <c r="A6" s="203"/>
      <c r="B6" s="206"/>
      <c r="C6" s="203"/>
      <c r="D6" s="132" t="s">
        <v>149</v>
      </c>
      <c r="E6" s="146"/>
      <c r="F6" s="146"/>
      <c r="G6" s="146"/>
      <c r="H6" s="146"/>
      <c r="I6" s="147"/>
    </row>
    <row r="7" spans="1:9" ht="30.75" thickBot="1" x14ac:dyDescent="0.3">
      <c r="A7" s="203"/>
      <c r="B7" s="206"/>
      <c r="C7" s="204"/>
      <c r="D7" s="142" t="s">
        <v>150</v>
      </c>
      <c r="E7" s="148"/>
      <c r="F7" s="148"/>
      <c r="G7" s="148"/>
      <c r="H7" s="148"/>
      <c r="I7" s="149"/>
    </row>
    <row r="8" spans="1:9" ht="30" x14ac:dyDescent="0.25">
      <c r="A8" s="203"/>
      <c r="B8" s="206"/>
      <c r="C8" s="202" t="s">
        <v>135</v>
      </c>
      <c r="D8" s="139" t="s">
        <v>151</v>
      </c>
      <c r="E8" s="144"/>
      <c r="F8" s="144"/>
      <c r="G8" s="144"/>
      <c r="H8" s="144"/>
      <c r="I8" s="145"/>
    </row>
    <row r="9" spans="1:9" ht="45" x14ac:dyDescent="0.25">
      <c r="A9" s="203"/>
      <c r="B9" s="206"/>
      <c r="C9" s="203"/>
      <c r="D9" s="133" t="s">
        <v>136</v>
      </c>
      <c r="E9" s="146"/>
      <c r="F9" s="146"/>
      <c r="G9" s="146"/>
      <c r="H9" s="146"/>
      <c r="I9" s="147"/>
    </row>
    <row r="10" spans="1:9" ht="30.75" thickBot="1" x14ac:dyDescent="0.3">
      <c r="A10" s="203"/>
      <c r="B10" s="206"/>
      <c r="C10" s="204"/>
      <c r="D10" s="140" t="s">
        <v>152</v>
      </c>
      <c r="E10" s="148"/>
      <c r="F10" s="148"/>
      <c r="G10" s="148"/>
      <c r="H10" s="148"/>
      <c r="I10" s="149"/>
    </row>
    <row r="11" spans="1:9" ht="45" x14ac:dyDescent="0.25">
      <c r="A11" s="203"/>
      <c r="B11" s="206"/>
      <c r="C11" s="202" t="s">
        <v>137</v>
      </c>
      <c r="D11" s="139" t="s">
        <v>153</v>
      </c>
      <c r="E11" s="144"/>
      <c r="F11" s="144"/>
      <c r="G11" s="144"/>
      <c r="H11" s="144"/>
      <c r="I11" s="145"/>
    </row>
    <row r="12" spans="1:9" ht="48.75" customHeight="1" x14ac:dyDescent="0.25">
      <c r="A12" s="203"/>
      <c r="B12" s="206"/>
      <c r="C12" s="203"/>
      <c r="D12" s="133" t="s">
        <v>154</v>
      </c>
      <c r="E12" s="146"/>
      <c r="F12" s="146"/>
      <c r="G12" s="146"/>
      <c r="H12" s="146"/>
      <c r="I12" s="147"/>
    </row>
    <row r="13" spans="1:9" ht="75" x14ac:dyDescent="0.25">
      <c r="A13" s="203"/>
      <c r="B13" s="206"/>
      <c r="C13" s="203"/>
      <c r="D13" s="133" t="s">
        <v>155</v>
      </c>
      <c r="E13" s="146"/>
      <c r="F13" s="146"/>
      <c r="G13" s="146"/>
      <c r="H13" s="146"/>
      <c r="I13" s="147"/>
    </row>
    <row r="14" spans="1:9" ht="30" x14ac:dyDescent="0.25">
      <c r="A14" s="203"/>
      <c r="B14" s="206"/>
      <c r="C14" s="203"/>
      <c r="D14" s="133" t="s">
        <v>156</v>
      </c>
      <c r="E14" s="146"/>
      <c r="F14" s="146"/>
      <c r="G14" s="146"/>
      <c r="H14" s="146"/>
      <c r="I14" s="147"/>
    </row>
    <row r="15" spans="1:9" ht="45" x14ac:dyDescent="0.25">
      <c r="A15" s="203"/>
      <c r="B15" s="206"/>
      <c r="C15" s="203"/>
      <c r="D15" s="133" t="s">
        <v>157</v>
      </c>
      <c r="E15" s="146"/>
      <c r="F15" s="146"/>
      <c r="G15" s="146"/>
      <c r="H15" s="146"/>
      <c r="I15" s="147"/>
    </row>
    <row r="16" spans="1:9" ht="52.5" customHeight="1" thickBot="1" x14ac:dyDescent="0.3">
      <c r="A16" s="204"/>
      <c r="B16" s="207"/>
      <c r="C16" s="204"/>
      <c r="D16" s="140" t="s">
        <v>158</v>
      </c>
      <c r="E16" s="148"/>
      <c r="F16" s="148"/>
      <c r="G16" s="148"/>
      <c r="H16" s="148"/>
      <c r="I16" s="149"/>
    </row>
    <row r="17" spans="1:9" ht="30" x14ac:dyDescent="0.25">
      <c r="A17" s="202" t="s">
        <v>138</v>
      </c>
      <c r="B17" s="213" t="s">
        <v>139</v>
      </c>
      <c r="C17" s="213" t="s">
        <v>140</v>
      </c>
      <c r="D17" s="139" t="s">
        <v>159</v>
      </c>
      <c r="E17" s="144"/>
      <c r="F17" s="144"/>
      <c r="G17" s="144"/>
      <c r="H17" s="144"/>
      <c r="I17" s="145"/>
    </row>
    <row r="18" spans="1:9" ht="45" x14ac:dyDescent="0.25">
      <c r="A18" s="203"/>
      <c r="B18" s="214"/>
      <c r="C18" s="214"/>
      <c r="D18" s="133" t="s">
        <v>160</v>
      </c>
      <c r="E18" s="146"/>
      <c r="F18" s="146"/>
      <c r="G18" s="146"/>
      <c r="H18" s="146"/>
      <c r="I18" s="147"/>
    </row>
    <row r="19" spans="1:9" ht="60.75" thickBot="1" x14ac:dyDescent="0.3">
      <c r="A19" s="204"/>
      <c r="B19" s="215"/>
      <c r="C19" s="215"/>
      <c r="D19" s="140" t="s">
        <v>161</v>
      </c>
      <c r="E19" s="148"/>
      <c r="F19" s="148"/>
      <c r="G19" s="148"/>
      <c r="H19" s="148"/>
      <c r="I19" s="149"/>
    </row>
    <row r="20" spans="1:9" ht="45" x14ac:dyDescent="0.25">
      <c r="A20" s="216" t="s">
        <v>141</v>
      </c>
      <c r="B20" s="213" t="s">
        <v>142</v>
      </c>
      <c r="C20" s="213" t="s">
        <v>143</v>
      </c>
      <c r="D20" s="139" t="s">
        <v>162</v>
      </c>
      <c r="E20" s="144"/>
      <c r="F20" s="144"/>
      <c r="G20" s="144"/>
      <c r="H20" s="144"/>
      <c r="I20" s="145"/>
    </row>
    <row r="21" spans="1:9" ht="45" x14ac:dyDescent="0.25">
      <c r="A21" s="217"/>
      <c r="B21" s="214"/>
      <c r="C21" s="214"/>
      <c r="D21" s="134" t="s">
        <v>163</v>
      </c>
      <c r="E21" s="146"/>
      <c r="F21" s="146"/>
      <c r="G21" s="146"/>
      <c r="H21" s="146"/>
      <c r="I21" s="147"/>
    </row>
    <row r="22" spans="1:9" ht="45.75" customHeight="1" x14ac:dyDescent="0.25">
      <c r="A22" s="217"/>
      <c r="B22" s="214"/>
      <c r="C22" s="214"/>
      <c r="D22" s="133" t="s">
        <v>164</v>
      </c>
      <c r="E22" s="146"/>
      <c r="F22" s="146"/>
      <c r="G22" s="146"/>
      <c r="H22" s="146"/>
      <c r="I22" s="147"/>
    </row>
    <row r="23" spans="1:9" ht="45" x14ac:dyDescent="0.25">
      <c r="A23" s="217"/>
      <c r="B23" s="214"/>
      <c r="C23" s="214"/>
      <c r="D23" s="133" t="s">
        <v>165</v>
      </c>
      <c r="E23" s="146"/>
      <c r="F23" s="146"/>
      <c r="G23" s="146"/>
      <c r="H23" s="146"/>
      <c r="I23" s="147"/>
    </row>
    <row r="24" spans="1:9" ht="45" x14ac:dyDescent="0.25">
      <c r="A24" s="217"/>
      <c r="B24" s="214"/>
      <c r="C24" s="214"/>
      <c r="D24" s="133" t="s">
        <v>166</v>
      </c>
      <c r="E24" s="146"/>
      <c r="F24" s="146"/>
      <c r="G24" s="146"/>
      <c r="H24" s="146"/>
      <c r="I24" s="147"/>
    </row>
    <row r="25" spans="1:9" ht="30" x14ac:dyDescent="0.25">
      <c r="A25" s="217"/>
      <c r="B25" s="214"/>
      <c r="C25" s="214"/>
      <c r="D25" s="133" t="s">
        <v>167</v>
      </c>
      <c r="E25" s="146"/>
      <c r="F25" s="146"/>
      <c r="G25" s="146"/>
      <c r="H25" s="146"/>
      <c r="I25" s="147"/>
    </row>
    <row r="26" spans="1:9" ht="30" x14ac:dyDescent="0.25">
      <c r="A26" s="217"/>
      <c r="B26" s="214"/>
      <c r="C26" s="214"/>
      <c r="D26" s="133" t="s">
        <v>168</v>
      </c>
      <c r="E26" s="146"/>
      <c r="F26" s="146"/>
      <c r="G26" s="146"/>
      <c r="H26" s="146"/>
      <c r="I26" s="147"/>
    </row>
    <row r="27" spans="1:9" s="135" customFormat="1" ht="30" x14ac:dyDescent="0.25">
      <c r="A27" s="217"/>
      <c r="B27" s="214"/>
      <c r="C27" s="214"/>
      <c r="D27" s="133" t="s">
        <v>169</v>
      </c>
      <c r="E27" s="146"/>
      <c r="F27" s="146"/>
      <c r="G27" s="146"/>
      <c r="H27" s="146"/>
      <c r="I27" s="147"/>
    </row>
    <row r="28" spans="1:9" s="135" customFormat="1" ht="51" customHeight="1" x14ac:dyDescent="0.25">
      <c r="A28" s="217"/>
      <c r="B28" s="214"/>
      <c r="C28" s="214"/>
      <c r="D28" s="133" t="s">
        <v>170</v>
      </c>
      <c r="E28" s="146"/>
      <c r="F28" s="146"/>
      <c r="G28" s="146"/>
      <c r="H28" s="146"/>
      <c r="I28" s="147"/>
    </row>
    <row r="29" spans="1:9" s="135" customFormat="1" ht="34.5" customHeight="1" x14ac:dyDescent="0.25">
      <c r="A29" s="217"/>
      <c r="B29" s="214"/>
      <c r="C29" s="214"/>
      <c r="D29" s="133" t="s">
        <v>171</v>
      </c>
      <c r="E29" s="146"/>
      <c r="F29" s="146"/>
      <c r="G29" s="146"/>
      <c r="H29" s="146"/>
      <c r="I29" s="147"/>
    </row>
    <row r="30" spans="1:9" s="135" customFormat="1" x14ac:dyDescent="0.25">
      <c r="A30" s="217"/>
      <c r="B30" s="214"/>
      <c r="C30" s="214"/>
      <c r="D30" s="133" t="s">
        <v>172</v>
      </c>
      <c r="E30" s="146"/>
      <c r="F30" s="146"/>
      <c r="G30" s="146"/>
      <c r="H30" s="146"/>
      <c r="I30" s="147"/>
    </row>
    <row r="31" spans="1:9" s="135" customFormat="1" ht="46.5" customHeight="1" x14ac:dyDescent="0.25">
      <c r="A31" s="217"/>
      <c r="B31" s="214"/>
      <c r="C31" s="214"/>
      <c r="D31" s="133" t="s">
        <v>173</v>
      </c>
      <c r="E31" s="146"/>
      <c r="F31" s="146"/>
      <c r="G31" s="146"/>
      <c r="H31" s="146"/>
      <c r="I31" s="147"/>
    </row>
    <row r="32" spans="1:9" s="135" customFormat="1" ht="45" x14ac:dyDescent="0.25">
      <c r="A32" s="217"/>
      <c r="B32" s="214"/>
      <c r="C32" s="214"/>
      <c r="D32" s="133" t="s">
        <v>174</v>
      </c>
      <c r="E32" s="146"/>
      <c r="F32" s="146"/>
      <c r="G32" s="146"/>
      <c r="H32" s="146"/>
      <c r="I32" s="147"/>
    </row>
    <row r="33" spans="1:9" s="135" customFormat="1" ht="20.25" customHeight="1" thickBot="1" x14ac:dyDescent="0.3">
      <c r="A33" s="218"/>
      <c r="B33" s="215"/>
      <c r="C33" s="215"/>
      <c r="D33" s="140" t="s">
        <v>144</v>
      </c>
      <c r="E33" s="148"/>
      <c r="F33" s="148"/>
      <c r="G33" s="148"/>
      <c r="H33" s="148"/>
      <c r="I33" s="149"/>
    </row>
    <row r="34" spans="1:9" x14ac:dyDescent="0.25">
      <c r="D34" s="143" t="s">
        <v>145</v>
      </c>
      <c r="E34" s="138"/>
      <c r="F34" s="138"/>
      <c r="G34" s="138"/>
      <c r="H34" s="138"/>
      <c r="I34" s="138"/>
    </row>
    <row r="35" spans="1:9" ht="21" x14ac:dyDescent="0.25">
      <c r="D35" s="137" t="s">
        <v>146</v>
      </c>
      <c r="E35" s="131"/>
      <c r="F35" s="131"/>
      <c r="G35" s="131"/>
      <c r="H35" s="131"/>
      <c r="I35" s="131"/>
    </row>
  </sheetData>
  <sheetProtection selectLockedCells="1"/>
  <mergeCells count="16">
    <mergeCell ref="A17:A19"/>
    <mergeCell ref="B17:B19"/>
    <mergeCell ref="C17:C19"/>
    <mergeCell ref="A20:A33"/>
    <mergeCell ref="B20:B33"/>
    <mergeCell ref="C20:C33"/>
    <mergeCell ref="A1:A2"/>
    <mergeCell ref="B1:B2"/>
    <mergeCell ref="C1:C2"/>
    <mergeCell ref="D1:D2"/>
    <mergeCell ref="E1:I1"/>
    <mergeCell ref="A3:A16"/>
    <mergeCell ref="B3:B16"/>
    <mergeCell ref="C3:C7"/>
    <mergeCell ref="C8:C10"/>
    <mergeCell ref="C11:C16"/>
  </mergeCells>
  <pageMargins left="0.23622047244094491" right="0.23622047244094491" top="0.35433070866141736" bottom="0.35433070866141736" header="0.31496062992125984" footer="0.31496062992125984"/>
  <pageSetup scale="55" fitToHeight="0" orientation="portrait" r:id="rId1"/>
  <headerFooter>
    <oddHeader>&amp;C&amp;"-,Gras"&amp;20LES CRITÈRES D'ÉVALUATION POUR LA PARTIE QUALITÉ ET LE RESPECT DES PROCÉDURES MDS</oddHeader>
    <oddFooter>&amp;Rmis à jour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3EA93-5CE2-4321-AE2E-1458EA24EC31}">
  <dimension ref="A1"/>
  <sheetViews>
    <sheetView topLeftCell="A13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listes déroul</vt:lpstr>
      <vt:lpstr>FORMULAIRE D'ÉVALUATION</vt:lpstr>
      <vt:lpstr>Qualité MDS - Princ.Dir.</vt:lpstr>
      <vt:lpstr>Feuil3</vt:lpstr>
      <vt:lpstr>'FORMULAIRE D''ÉVALUATION'!Zone_d_impression</vt:lpstr>
      <vt:lpstr>'Qualité MDS - Princ.Dir.'!Zone_d_impression</vt:lpstr>
    </vt:vector>
  </TitlesOfParts>
  <Company>Renaissance Quebec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</dc:creator>
  <cp:lastModifiedBy>Laurent Nicolazic (formation)</cp:lastModifiedBy>
  <cp:lastPrinted>2019-09-25T17:51:51Z</cp:lastPrinted>
  <dcterms:created xsi:type="dcterms:W3CDTF">2019-08-07T13:18:50Z</dcterms:created>
  <dcterms:modified xsi:type="dcterms:W3CDTF">2019-09-25T18:32:18Z</dcterms:modified>
</cp:coreProperties>
</file>