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18915" windowHeight="11820"/>
  </bookViews>
  <sheets>
    <sheet name="Datas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30" i="2"/>
  <c r="F28"/>
  <c r="F29"/>
  <c r="F27"/>
  <c r="F26"/>
  <c r="F25"/>
  <c r="F24"/>
  <c r="F23"/>
  <c r="D30"/>
  <c r="D29"/>
  <c r="D28"/>
  <c r="D27"/>
  <c r="D26"/>
  <c r="D25"/>
  <c r="D24"/>
  <c r="D23"/>
  <c r="B30"/>
  <c r="B29"/>
  <c r="B28"/>
  <c r="B27"/>
  <c r="B26"/>
  <c r="B23"/>
  <c r="B25"/>
  <c r="B24"/>
  <c r="D31" l="1"/>
  <c r="F31"/>
  <c r="B31"/>
</calcChain>
</file>

<file path=xl/sharedStrings.xml><?xml version="1.0" encoding="utf-8"?>
<sst xmlns="http://schemas.openxmlformats.org/spreadsheetml/2006/main" count="567" uniqueCount="35">
  <si>
    <t>LINENAME</t>
  </si>
  <si>
    <t>HOUR99</t>
  </si>
  <si>
    <t>Heures</t>
  </si>
  <si>
    <t>EVOLUTION DE LA PRODUCTION HEURE/HEURE</t>
  </si>
  <si>
    <t>Heure</t>
  </si>
  <si>
    <t>Quantité</t>
  </si>
  <si>
    <t>6H-7H</t>
  </si>
  <si>
    <t>14H-15H</t>
  </si>
  <si>
    <t>22H-23H</t>
  </si>
  <si>
    <t>7H-8H</t>
  </si>
  <si>
    <t>15H-16H</t>
  </si>
  <si>
    <t>23H-24H</t>
  </si>
  <si>
    <t>8H-9H</t>
  </si>
  <si>
    <t>16H-17H</t>
  </si>
  <si>
    <t>0H-1H</t>
  </si>
  <si>
    <t>9H-10H</t>
  </si>
  <si>
    <t>17H-18H</t>
  </si>
  <si>
    <t>1H-2H</t>
  </si>
  <si>
    <t>10H-11H</t>
  </si>
  <si>
    <t>18H-19H</t>
  </si>
  <si>
    <t>2H-3H</t>
  </si>
  <si>
    <t>11H-12H</t>
  </si>
  <si>
    <t>19H-20H</t>
  </si>
  <si>
    <t>3H-4H</t>
  </si>
  <si>
    <t>12H-13H</t>
  </si>
  <si>
    <t>20H-21H</t>
  </si>
  <si>
    <t>4H-5H</t>
  </si>
  <si>
    <t>13H-14H</t>
  </si>
  <si>
    <t>21H-22H</t>
  </si>
  <si>
    <t>5H-6H</t>
  </si>
  <si>
    <t>Matin</t>
  </si>
  <si>
    <t>APM</t>
  </si>
  <si>
    <t>Nuit</t>
  </si>
  <si>
    <t>FAIL_UID09</t>
  </si>
  <si>
    <t>ASS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</si>
</sst>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17">
    <xf numFmtId="0" fontId="0" fillId="0" borderId="0" xfId="0"/>
    <xf numFmtId="0" fontId="1" fillId="3" borderId="5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4" fillId="4" borderId="2" xfId="1" applyFont="1" applyFill="1" applyBorder="1"/>
    <xf numFmtId="0" fontId="1" fillId="3" borderId="6" xfId="0" applyFont="1" applyFill="1" applyBorder="1" applyAlignment="1">
      <alignment horizontal="center" vertical="center"/>
    </xf>
    <xf numFmtId="0" fontId="0" fillId="0" borderId="0" xfId="0"/>
    <xf numFmtId="0" fontId="4" fillId="4" borderId="3" xfId="1" applyFont="1" applyFill="1" applyBorder="1"/>
    <xf numFmtId="0" fontId="0" fillId="0" borderId="0" xfId="0"/>
    <xf numFmtId="0" fontId="0" fillId="0" borderId="0" xfId="0"/>
    <xf numFmtId="1" fontId="0" fillId="2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16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C530"/>
  <sheetViews>
    <sheetView tabSelected="1" topLeftCell="LO1" workbookViewId="0">
      <selection activeCell="LZ15" sqref="LZ15"/>
    </sheetView>
  </sheetViews>
  <sheetFormatPr baseColWidth="10" defaultRowHeight="15"/>
  <cols>
    <col min="333" max="333" width="10.85546875" style="8" bestFit="1" customWidth="1"/>
  </cols>
  <sheetData>
    <row r="1" spans="1:341">
      <c r="A1" s="3" t="s">
        <v>0</v>
      </c>
      <c r="G1" s="6" t="s">
        <v>1</v>
      </c>
      <c r="LU1" s="9" t="s">
        <v>33</v>
      </c>
      <c r="MC1" s="8" t="s">
        <v>2</v>
      </c>
    </row>
    <row r="2" spans="1:341">
      <c r="A2" s="8" t="s">
        <v>34</v>
      </c>
      <c r="G2" s="5">
        <v>81111</v>
      </c>
      <c r="MC2" s="7"/>
    </row>
    <row r="3" spans="1:341">
      <c r="A3" s="8" t="s">
        <v>34</v>
      </c>
      <c r="G3" s="5">
        <v>81301</v>
      </c>
      <c r="MC3" s="7"/>
    </row>
    <row r="4" spans="1:341">
      <c r="A4" s="8" t="s">
        <v>34</v>
      </c>
      <c r="G4" s="5">
        <v>82034</v>
      </c>
      <c r="LU4" s="8">
        <v>0</v>
      </c>
      <c r="MC4" s="7"/>
    </row>
    <row r="5" spans="1:341">
      <c r="A5" s="8" t="s">
        <v>34</v>
      </c>
      <c r="G5" s="5">
        <v>82211</v>
      </c>
      <c r="LU5" s="8">
        <v>0</v>
      </c>
      <c r="MC5" s="7"/>
    </row>
    <row r="6" spans="1:341">
      <c r="A6" s="8" t="s">
        <v>34</v>
      </c>
      <c r="G6" s="5">
        <v>82726</v>
      </c>
      <c r="LU6" s="8">
        <v>0</v>
      </c>
      <c r="MC6" s="7"/>
    </row>
    <row r="7" spans="1:341">
      <c r="A7" s="8" t="s">
        <v>34</v>
      </c>
      <c r="G7" s="5">
        <v>82829</v>
      </c>
      <c r="LU7" s="8">
        <v>0</v>
      </c>
      <c r="MC7" s="7"/>
    </row>
    <row r="8" spans="1:341">
      <c r="A8" s="8" t="s">
        <v>34</v>
      </c>
      <c r="G8" s="5">
        <v>82930</v>
      </c>
      <c r="LU8" s="8">
        <v>0</v>
      </c>
      <c r="MC8" s="7"/>
    </row>
    <row r="9" spans="1:341">
      <c r="A9" s="8" t="s">
        <v>34</v>
      </c>
      <c r="G9" s="5">
        <v>83031</v>
      </c>
      <c r="LU9" s="8">
        <v>0</v>
      </c>
      <c r="MC9" s="7"/>
    </row>
    <row r="10" spans="1:341">
      <c r="A10" s="8" t="s">
        <v>34</v>
      </c>
      <c r="G10" s="5">
        <v>83144</v>
      </c>
      <c r="LU10" s="8">
        <v>0</v>
      </c>
      <c r="MC10" s="7"/>
    </row>
    <row r="11" spans="1:341">
      <c r="A11" s="8" t="s">
        <v>34</v>
      </c>
      <c r="G11" s="5">
        <v>83338</v>
      </c>
      <c r="LU11" s="8">
        <v>0</v>
      </c>
      <c r="MC11" s="7"/>
    </row>
    <row r="12" spans="1:341">
      <c r="A12" s="8" t="s">
        <v>34</v>
      </c>
      <c r="G12" s="5">
        <v>83428</v>
      </c>
      <c r="LU12" s="8">
        <v>0</v>
      </c>
      <c r="MC12" s="7"/>
    </row>
    <row r="13" spans="1:341">
      <c r="A13" s="8" t="s">
        <v>34</v>
      </c>
      <c r="G13" s="5">
        <v>83610</v>
      </c>
      <c r="LU13" s="8">
        <v>0</v>
      </c>
      <c r="MC13" s="7"/>
    </row>
    <row r="14" spans="1:341">
      <c r="A14" s="8" t="s">
        <v>34</v>
      </c>
      <c r="G14" s="5">
        <v>84425</v>
      </c>
      <c r="LU14" s="8">
        <v>0</v>
      </c>
      <c r="MC14" s="7"/>
    </row>
    <row r="15" spans="1:341">
      <c r="A15" s="8" t="s">
        <v>34</v>
      </c>
      <c r="G15" s="5">
        <v>84843</v>
      </c>
      <c r="LU15" s="8">
        <v>0</v>
      </c>
      <c r="MC15" s="7"/>
    </row>
    <row r="16" spans="1:341">
      <c r="A16" s="8" t="s">
        <v>34</v>
      </c>
      <c r="G16" s="5">
        <v>84842</v>
      </c>
      <c r="MC16" s="7"/>
    </row>
    <row r="17" spans="1:341">
      <c r="A17" s="8" t="s">
        <v>34</v>
      </c>
      <c r="G17" s="5">
        <v>85641</v>
      </c>
      <c r="LU17" s="8">
        <v>0</v>
      </c>
      <c r="MC17" s="7"/>
    </row>
    <row r="18" spans="1:341">
      <c r="A18" s="8" t="s">
        <v>34</v>
      </c>
      <c r="G18" s="5">
        <v>85742</v>
      </c>
      <c r="LU18" s="8">
        <v>0</v>
      </c>
      <c r="MC18" s="7"/>
    </row>
    <row r="19" spans="1:341">
      <c r="A19" s="8" t="s">
        <v>34</v>
      </c>
      <c r="G19" s="5">
        <v>85844</v>
      </c>
      <c r="LU19" s="8">
        <v>0</v>
      </c>
      <c r="MC19" s="7"/>
    </row>
    <row r="20" spans="1:341">
      <c r="A20" s="8" t="s">
        <v>34</v>
      </c>
      <c r="G20" s="5">
        <v>85946</v>
      </c>
      <c r="LU20" s="8">
        <v>21</v>
      </c>
      <c r="MC20" s="7"/>
    </row>
    <row r="21" spans="1:341">
      <c r="A21" s="8" t="s">
        <v>34</v>
      </c>
      <c r="G21" s="5">
        <v>90050</v>
      </c>
      <c r="LU21" s="8">
        <v>0</v>
      </c>
      <c r="MC21" s="7"/>
    </row>
    <row r="22" spans="1:341">
      <c r="A22" s="8" t="s">
        <v>34</v>
      </c>
      <c r="G22" s="5">
        <v>90151</v>
      </c>
      <c r="LU22" s="8">
        <v>0</v>
      </c>
      <c r="MC22" s="7"/>
    </row>
    <row r="23" spans="1:341">
      <c r="A23" s="8" t="s">
        <v>34</v>
      </c>
      <c r="G23" s="5">
        <v>90252</v>
      </c>
      <c r="LU23" s="8">
        <v>0</v>
      </c>
      <c r="MC23" s="7"/>
    </row>
    <row r="24" spans="1:341">
      <c r="A24" s="8" t="s">
        <v>34</v>
      </c>
      <c r="G24" s="5">
        <v>90353</v>
      </c>
      <c r="LU24" s="8">
        <v>0</v>
      </c>
      <c r="MC24" s="7"/>
    </row>
    <row r="25" spans="1:341">
      <c r="A25" s="8" t="s">
        <v>34</v>
      </c>
      <c r="G25" s="5">
        <v>90541</v>
      </c>
      <c r="LU25" s="8">
        <v>0</v>
      </c>
      <c r="MC25" s="7"/>
    </row>
    <row r="26" spans="1:341">
      <c r="A26" s="8" t="s">
        <v>34</v>
      </c>
      <c r="G26" s="5">
        <v>91024</v>
      </c>
      <c r="LU26" s="8">
        <v>0</v>
      </c>
      <c r="MC26" s="7"/>
    </row>
    <row r="27" spans="1:341">
      <c r="A27" s="8" t="s">
        <v>34</v>
      </c>
      <c r="G27" s="5">
        <v>91204</v>
      </c>
      <c r="LU27" s="8">
        <v>0</v>
      </c>
      <c r="MC27" s="7"/>
    </row>
    <row r="28" spans="1:341">
      <c r="A28" s="8" t="s">
        <v>34</v>
      </c>
      <c r="G28" s="5">
        <v>91320</v>
      </c>
      <c r="LU28" s="8">
        <v>0</v>
      </c>
      <c r="MC28" s="7"/>
    </row>
    <row r="29" spans="1:341">
      <c r="A29" s="8" t="s">
        <v>34</v>
      </c>
      <c r="G29" s="5">
        <v>91454</v>
      </c>
      <c r="LU29" s="8">
        <v>0</v>
      </c>
      <c r="MC29" s="7"/>
    </row>
    <row r="30" spans="1:341">
      <c r="A30" s="8" t="s">
        <v>34</v>
      </c>
      <c r="G30" s="5">
        <v>91556</v>
      </c>
      <c r="LU30" s="8">
        <v>0</v>
      </c>
      <c r="MC30" s="7"/>
    </row>
    <row r="31" spans="1:341">
      <c r="A31" s="8" t="s">
        <v>34</v>
      </c>
      <c r="G31" s="5">
        <v>91901</v>
      </c>
      <c r="LU31" s="8">
        <v>0</v>
      </c>
      <c r="MC31" s="7"/>
    </row>
    <row r="32" spans="1:341">
      <c r="A32" s="8" t="s">
        <v>34</v>
      </c>
      <c r="G32" s="5">
        <v>92154</v>
      </c>
      <c r="LU32" s="8">
        <v>0</v>
      </c>
      <c r="MC32" s="7"/>
    </row>
    <row r="33" spans="1:341">
      <c r="A33" s="8" t="s">
        <v>34</v>
      </c>
      <c r="G33" s="5">
        <v>92345</v>
      </c>
      <c r="LU33" s="8">
        <v>0</v>
      </c>
      <c r="MC33" s="7"/>
    </row>
    <row r="34" spans="1:341">
      <c r="A34" s="8" t="s">
        <v>34</v>
      </c>
      <c r="G34" s="5">
        <v>92446</v>
      </c>
      <c r="LU34" s="8">
        <v>0</v>
      </c>
      <c r="MC34" s="7"/>
    </row>
    <row r="35" spans="1:341">
      <c r="A35" s="8" t="s">
        <v>34</v>
      </c>
      <c r="G35" s="5">
        <v>92548</v>
      </c>
      <c r="LU35" s="8">
        <v>0</v>
      </c>
      <c r="MC35" s="7"/>
    </row>
    <row r="36" spans="1:341">
      <c r="A36" s="8" t="s">
        <v>34</v>
      </c>
      <c r="G36" s="5">
        <v>92650</v>
      </c>
      <c r="LU36" s="8">
        <v>0</v>
      </c>
      <c r="MC36" s="7"/>
    </row>
    <row r="37" spans="1:341">
      <c r="A37" s="8" t="s">
        <v>34</v>
      </c>
      <c r="G37" s="5">
        <v>92751</v>
      </c>
      <c r="LU37" s="8">
        <v>0</v>
      </c>
      <c r="MC37" s="7"/>
    </row>
    <row r="38" spans="1:341">
      <c r="A38" s="8" t="s">
        <v>34</v>
      </c>
      <c r="G38" s="5">
        <v>92854</v>
      </c>
      <c r="LU38" s="8">
        <v>0</v>
      </c>
      <c r="MC38" s="7"/>
    </row>
    <row r="39" spans="1:341">
      <c r="A39" s="8" t="s">
        <v>34</v>
      </c>
      <c r="G39" s="5">
        <v>93019</v>
      </c>
      <c r="LU39" s="8">
        <v>0</v>
      </c>
      <c r="MC39" s="7"/>
    </row>
    <row r="40" spans="1:341">
      <c r="A40" s="8" t="s">
        <v>34</v>
      </c>
      <c r="G40" s="5">
        <v>93058</v>
      </c>
      <c r="LU40" s="8">
        <v>0</v>
      </c>
      <c r="MC40" s="7"/>
    </row>
    <row r="41" spans="1:341">
      <c r="A41" s="8" t="s">
        <v>34</v>
      </c>
      <c r="G41" s="5">
        <v>93159</v>
      </c>
      <c r="LU41" s="8">
        <v>0</v>
      </c>
      <c r="MC41" s="7"/>
    </row>
    <row r="42" spans="1:341">
      <c r="A42" s="8" t="s">
        <v>34</v>
      </c>
      <c r="G42" s="5">
        <v>93301</v>
      </c>
      <c r="LU42" s="8">
        <v>0</v>
      </c>
      <c r="MC42" s="7"/>
    </row>
    <row r="43" spans="1:341">
      <c r="A43" s="8" t="s">
        <v>34</v>
      </c>
      <c r="G43" s="5">
        <v>93554</v>
      </c>
      <c r="LU43" s="8">
        <v>0</v>
      </c>
      <c r="MC43" s="7"/>
    </row>
    <row r="44" spans="1:341">
      <c r="A44" s="8" t="s">
        <v>34</v>
      </c>
      <c r="G44" s="5">
        <v>93621</v>
      </c>
      <c r="MC44" s="7"/>
    </row>
    <row r="45" spans="1:341">
      <c r="A45" s="8" t="s">
        <v>34</v>
      </c>
      <c r="G45" s="5">
        <v>94432</v>
      </c>
      <c r="LU45" s="8">
        <v>0</v>
      </c>
      <c r="MC45" s="7"/>
    </row>
    <row r="46" spans="1:341">
      <c r="A46" s="8" t="s">
        <v>34</v>
      </c>
      <c r="G46" s="5">
        <v>94533</v>
      </c>
      <c r="LU46" s="8">
        <v>0</v>
      </c>
      <c r="MC46" s="7"/>
    </row>
    <row r="47" spans="1:341">
      <c r="A47" s="8" t="s">
        <v>34</v>
      </c>
      <c r="G47" s="5">
        <v>94635</v>
      </c>
      <c r="LU47" s="8">
        <v>0</v>
      </c>
      <c r="MC47" s="7"/>
    </row>
    <row r="48" spans="1:341">
      <c r="A48" s="8" t="s">
        <v>34</v>
      </c>
      <c r="G48" s="5">
        <v>94741</v>
      </c>
      <c r="LU48" s="8">
        <v>0</v>
      </c>
      <c r="MC48" s="7"/>
    </row>
    <row r="49" spans="1:341">
      <c r="A49" s="8" t="s">
        <v>34</v>
      </c>
      <c r="G49" s="5">
        <v>94838</v>
      </c>
      <c r="LU49" s="8">
        <v>0</v>
      </c>
      <c r="MC49" s="7"/>
    </row>
    <row r="50" spans="1:341">
      <c r="A50" s="8" t="s">
        <v>34</v>
      </c>
      <c r="G50" s="5">
        <v>94736</v>
      </c>
      <c r="MC50" s="7"/>
    </row>
    <row r="51" spans="1:341">
      <c r="A51" s="8" t="s">
        <v>34</v>
      </c>
      <c r="G51" s="5">
        <v>95420</v>
      </c>
      <c r="LU51" s="8">
        <v>0</v>
      </c>
      <c r="MC51" s="7"/>
    </row>
    <row r="52" spans="1:341">
      <c r="A52" s="8" t="s">
        <v>34</v>
      </c>
      <c r="G52" s="5">
        <v>95520</v>
      </c>
      <c r="LU52" s="8">
        <v>0</v>
      </c>
      <c r="MC52" s="7"/>
    </row>
    <row r="53" spans="1:341">
      <c r="A53" s="8" t="s">
        <v>34</v>
      </c>
      <c r="G53" s="5">
        <v>95622</v>
      </c>
      <c r="LU53" s="8">
        <v>0</v>
      </c>
      <c r="MC53" s="7"/>
    </row>
    <row r="54" spans="1:341">
      <c r="A54" s="8" t="s">
        <v>34</v>
      </c>
      <c r="G54" s="5">
        <v>95519</v>
      </c>
      <c r="MC54" s="7"/>
    </row>
    <row r="55" spans="1:341">
      <c r="A55" s="8" t="s">
        <v>34</v>
      </c>
      <c r="G55" s="5">
        <v>95802</v>
      </c>
      <c r="MC55" s="7"/>
    </row>
    <row r="56" spans="1:341">
      <c r="A56" s="8" t="s">
        <v>34</v>
      </c>
      <c r="G56" s="5">
        <v>100236</v>
      </c>
      <c r="LU56" s="8">
        <v>0</v>
      </c>
      <c r="MC56" s="7"/>
    </row>
    <row r="57" spans="1:341">
      <c r="A57" s="8" t="s">
        <v>34</v>
      </c>
      <c r="G57" s="5">
        <v>100415</v>
      </c>
      <c r="LU57" s="8">
        <v>0</v>
      </c>
      <c r="MC57" s="7"/>
    </row>
    <row r="58" spans="1:341">
      <c r="A58" s="8" t="s">
        <v>34</v>
      </c>
      <c r="G58" s="5">
        <v>100445</v>
      </c>
      <c r="LU58" s="8">
        <v>0</v>
      </c>
      <c r="MC58" s="7"/>
    </row>
    <row r="59" spans="1:341">
      <c r="A59" s="8" t="s">
        <v>34</v>
      </c>
      <c r="G59" s="5">
        <v>100541</v>
      </c>
      <c r="LU59" s="8">
        <v>0</v>
      </c>
      <c r="MC59" s="7"/>
    </row>
    <row r="60" spans="1:341">
      <c r="A60" s="8" t="s">
        <v>34</v>
      </c>
      <c r="G60" s="5">
        <v>100653</v>
      </c>
      <c r="LU60" s="8">
        <v>0</v>
      </c>
      <c r="MC60" s="7"/>
    </row>
    <row r="61" spans="1:341">
      <c r="A61" s="8" t="s">
        <v>34</v>
      </c>
      <c r="G61" s="5">
        <v>100748</v>
      </c>
      <c r="LU61" s="8">
        <v>0</v>
      </c>
      <c r="MC61" s="7"/>
    </row>
    <row r="62" spans="1:341">
      <c r="A62" s="8" t="s">
        <v>34</v>
      </c>
      <c r="G62" s="5">
        <v>100845</v>
      </c>
      <c r="LU62" s="8">
        <v>0</v>
      </c>
      <c r="MC62" s="7"/>
    </row>
    <row r="63" spans="1:341">
      <c r="A63" s="8" t="s">
        <v>34</v>
      </c>
      <c r="G63" s="5">
        <v>100946</v>
      </c>
      <c r="LU63" s="8">
        <v>0</v>
      </c>
      <c r="MC63" s="7"/>
    </row>
    <row r="64" spans="1:341">
      <c r="A64" s="8" t="s">
        <v>34</v>
      </c>
      <c r="G64" s="5">
        <v>101048</v>
      </c>
      <c r="LU64" s="8">
        <v>0</v>
      </c>
      <c r="MC64" s="7"/>
    </row>
    <row r="65" spans="1:341">
      <c r="A65" s="8" t="s">
        <v>34</v>
      </c>
      <c r="G65" s="5">
        <v>101200</v>
      </c>
      <c r="LU65" s="8">
        <v>0</v>
      </c>
      <c r="MC65" s="7"/>
    </row>
    <row r="66" spans="1:341">
      <c r="A66" s="8" t="s">
        <v>34</v>
      </c>
      <c r="G66" s="5">
        <v>101655</v>
      </c>
      <c r="LU66" s="8">
        <v>0</v>
      </c>
      <c r="MC66" s="7"/>
    </row>
    <row r="67" spans="1:341">
      <c r="A67" s="8" t="s">
        <v>34</v>
      </c>
      <c r="G67" s="5">
        <v>101758</v>
      </c>
      <c r="LU67" s="8">
        <v>0</v>
      </c>
      <c r="MC67" s="7"/>
    </row>
    <row r="68" spans="1:341">
      <c r="A68" s="8" t="s">
        <v>34</v>
      </c>
      <c r="G68" s="5">
        <v>101900</v>
      </c>
      <c r="LU68" s="8">
        <v>0</v>
      </c>
      <c r="MC68" s="7"/>
    </row>
    <row r="69" spans="1:341">
      <c r="A69" s="8" t="s">
        <v>34</v>
      </c>
      <c r="G69" s="5">
        <v>102002</v>
      </c>
      <c r="LU69" s="8">
        <v>0</v>
      </c>
      <c r="MC69" s="7"/>
    </row>
    <row r="70" spans="1:341">
      <c r="A70" s="8" t="s">
        <v>34</v>
      </c>
      <c r="G70" s="5">
        <v>102103</v>
      </c>
      <c r="LU70" s="8">
        <v>0</v>
      </c>
      <c r="MC70" s="7"/>
    </row>
    <row r="71" spans="1:341">
      <c r="A71" s="8" t="s">
        <v>34</v>
      </c>
      <c r="G71" s="5">
        <v>102448</v>
      </c>
      <c r="MC71" s="7"/>
    </row>
    <row r="72" spans="1:341">
      <c r="A72" s="8" t="s">
        <v>34</v>
      </c>
      <c r="G72" s="5">
        <v>102957</v>
      </c>
      <c r="LU72" s="8">
        <v>0</v>
      </c>
      <c r="MC72" s="7"/>
    </row>
    <row r="73" spans="1:341">
      <c r="A73" s="8" t="s">
        <v>34</v>
      </c>
      <c r="G73" s="5">
        <v>103059</v>
      </c>
      <c r="LU73" s="8">
        <v>0</v>
      </c>
      <c r="MC73" s="7"/>
    </row>
    <row r="74" spans="1:341">
      <c r="A74" s="8" t="s">
        <v>34</v>
      </c>
      <c r="G74" s="5">
        <v>103200</v>
      </c>
      <c r="LU74" s="8">
        <v>0</v>
      </c>
      <c r="MC74" s="7"/>
    </row>
    <row r="75" spans="1:341">
      <c r="A75" s="8" t="s">
        <v>34</v>
      </c>
      <c r="G75" s="5">
        <v>103302</v>
      </c>
      <c r="LU75" s="8">
        <v>0</v>
      </c>
      <c r="MC75" s="7"/>
    </row>
    <row r="76" spans="1:341">
      <c r="A76" s="8" t="s">
        <v>34</v>
      </c>
      <c r="G76" s="5">
        <v>103405</v>
      </c>
      <c r="LU76" s="8">
        <v>0</v>
      </c>
      <c r="MC76" s="7"/>
    </row>
    <row r="77" spans="1:341">
      <c r="A77" s="8" t="s">
        <v>34</v>
      </c>
      <c r="G77" s="5">
        <v>103506</v>
      </c>
      <c r="LU77" s="8">
        <v>0</v>
      </c>
      <c r="MC77" s="7"/>
    </row>
    <row r="78" spans="1:341">
      <c r="A78" s="8" t="s">
        <v>34</v>
      </c>
      <c r="G78" s="5">
        <v>103607</v>
      </c>
      <c r="LU78" s="8">
        <v>0</v>
      </c>
      <c r="MC78" s="7"/>
    </row>
    <row r="79" spans="1:341">
      <c r="A79" s="8" t="s">
        <v>34</v>
      </c>
      <c r="G79" s="5">
        <v>103708</v>
      </c>
      <c r="LU79" s="8">
        <v>0</v>
      </c>
      <c r="MC79" s="7"/>
    </row>
    <row r="80" spans="1:341">
      <c r="A80" s="8" t="s">
        <v>34</v>
      </c>
      <c r="G80" s="5">
        <v>103721</v>
      </c>
      <c r="MC80" s="7"/>
    </row>
    <row r="81" spans="1:341">
      <c r="A81" s="8" t="s">
        <v>34</v>
      </c>
      <c r="G81" s="5">
        <v>103810</v>
      </c>
      <c r="LU81" s="8">
        <v>0</v>
      </c>
      <c r="MC81" s="7"/>
    </row>
    <row r="82" spans="1:341">
      <c r="A82" s="8" t="s">
        <v>34</v>
      </c>
      <c r="G82" s="5">
        <v>103911</v>
      </c>
      <c r="LU82" s="8">
        <v>0</v>
      </c>
      <c r="MC82" s="7"/>
    </row>
    <row r="83" spans="1:341">
      <c r="A83" s="8" t="s">
        <v>34</v>
      </c>
      <c r="G83" s="5">
        <v>104013</v>
      </c>
      <c r="LU83" s="8">
        <v>0</v>
      </c>
      <c r="MC83" s="7"/>
    </row>
    <row r="84" spans="1:341">
      <c r="A84" s="8" t="s">
        <v>34</v>
      </c>
      <c r="G84" s="5">
        <v>104115</v>
      </c>
      <c r="LU84" s="8">
        <v>0</v>
      </c>
      <c r="MC84" s="7"/>
    </row>
    <row r="85" spans="1:341">
      <c r="A85" s="8" t="s">
        <v>34</v>
      </c>
      <c r="G85" s="5">
        <v>104217</v>
      </c>
      <c r="LU85" s="8">
        <v>0</v>
      </c>
      <c r="MC85" s="7"/>
    </row>
    <row r="86" spans="1:341">
      <c r="A86" s="8" t="s">
        <v>34</v>
      </c>
      <c r="G86" s="5">
        <v>104258</v>
      </c>
      <c r="MC86" s="7"/>
    </row>
    <row r="87" spans="1:341">
      <c r="A87" s="8" t="s">
        <v>34</v>
      </c>
      <c r="G87" s="5">
        <v>104319</v>
      </c>
      <c r="LU87" s="8">
        <v>0</v>
      </c>
      <c r="MC87" s="7"/>
    </row>
    <row r="88" spans="1:341">
      <c r="A88" s="8" t="s">
        <v>34</v>
      </c>
      <c r="G88" s="5">
        <v>104420</v>
      </c>
      <c r="LU88" s="8">
        <v>0</v>
      </c>
      <c r="MC88" s="7"/>
    </row>
    <row r="89" spans="1:341">
      <c r="A89" s="8" t="s">
        <v>34</v>
      </c>
      <c r="G89" s="5">
        <v>104521</v>
      </c>
      <c r="LU89" s="8">
        <v>0</v>
      </c>
      <c r="MC89" s="7"/>
    </row>
    <row r="90" spans="1:341">
      <c r="A90" s="8" t="s">
        <v>34</v>
      </c>
      <c r="G90" s="5">
        <v>104622</v>
      </c>
      <c r="LU90" s="8">
        <v>0</v>
      </c>
      <c r="MC90" s="7"/>
    </row>
    <row r="91" spans="1:341">
      <c r="A91" s="8" t="s">
        <v>34</v>
      </c>
      <c r="G91" s="5">
        <v>104724</v>
      </c>
      <c r="LU91" s="8">
        <v>0</v>
      </c>
      <c r="MC91" s="7"/>
    </row>
    <row r="92" spans="1:341">
      <c r="A92" s="8" t="s">
        <v>34</v>
      </c>
      <c r="G92" s="5">
        <v>104825</v>
      </c>
      <c r="LU92" s="8">
        <v>0</v>
      </c>
      <c r="MC92" s="7"/>
    </row>
    <row r="93" spans="1:341">
      <c r="A93" s="8" t="s">
        <v>34</v>
      </c>
      <c r="G93" s="5">
        <v>105038</v>
      </c>
      <c r="LU93" s="8">
        <v>0</v>
      </c>
      <c r="MC93" s="7"/>
    </row>
    <row r="94" spans="1:341">
      <c r="A94" s="8" t="s">
        <v>34</v>
      </c>
      <c r="G94" s="5">
        <v>105555</v>
      </c>
      <c r="MC94" s="7"/>
    </row>
    <row r="95" spans="1:341">
      <c r="A95" s="8" t="s">
        <v>34</v>
      </c>
      <c r="G95" s="5">
        <v>105702</v>
      </c>
      <c r="LU95" s="8">
        <v>0</v>
      </c>
      <c r="MC95" s="7"/>
    </row>
    <row r="96" spans="1:341">
      <c r="A96" s="8" t="s">
        <v>34</v>
      </c>
      <c r="G96" s="5">
        <v>105828</v>
      </c>
      <c r="LU96" s="8">
        <v>0</v>
      </c>
      <c r="MC96" s="7"/>
    </row>
    <row r="97" spans="1:341">
      <c r="A97" s="8" t="s">
        <v>34</v>
      </c>
      <c r="G97" s="5">
        <v>105930</v>
      </c>
      <c r="LU97" s="8">
        <v>0</v>
      </c>
      <c r="MC97" s="7"/>
    </row>
    <row r="98" spans="1:341">
      <c r="A98" s="8" t="s">
        <v>34</v>
      </c>
      <c r="G98" s="5">
        <v>110032</v>
      </c>
      <c r="LU98" s="8">
        <v>0</v>
      </c>
      <c r="MC98" s="7"/>
    </row>
    <row r="99" spans="1:341">
      <c r="A99" s="8" t="s">
        <v>34</v>
      </c>
      <c r="G99" s="5">
        <v>110137</v>
      </c>
      <c r="LU99" s="8">
        <v>0</v>
      </c>
      <c r="MC99" s="7"/>
    </row>
    <row r="100" spans="1:341">
      <c r="A100" s="8" t="s">
        <v>34</v>
      </c>
      <c r="G100" s="5">
        <v>110235</v>
      </c>
      <c r="LU100" s="8">
        <v>0</v>
      </c>
      <c r="MC100" s="7"/>
    </row>
    <row r="101" spans="1:341">
      <c r="A101" s="8" t="s">
        <v>34</v>
      </c>
      <c r="G101" s="5">
        <v>110340</v>
      </c>
      <c r="LU101" s="8">
        <v>0</v>
      </c>
      <c r="MC101" s="7"/>
    </row>
    <row r="102" spans="1:341">
      <c r="A102" s="8" t="s">
        <v>34</v>
      </c>
      <c r="G102" s="5">
        <v>111035</v>
      </c>
      <c r="LU102" s="8">
        <v>0</v>
      </c>
      <c r="MC102" s="7"/>
    </row>
    <row r="103" spans="1:341">
      <c r="A103" s="8" t="s">
        <v>34</v>
      </c>
      <c r="G103" s="5">
        <v>111137</v>
      </c>
      <c r="LU103" s="8">
        <v>0</v>
      </c>
      <c r="MC103" s="7"/>
    </row>
    <row r="104" spans="1:341">
      <c r="A104" s="8" t="s">
        <v>34</v>
      </c>
      <c r="G104" s="5">
        <v>111554</v>
      </c>
      <c r="LU104" s="8">
        <v>0</v>
      </c>
      <c r="MC104" s="7"/>
    </row>
    <row r="105" spans="1:341">
      <c r="A105" s="8" t="s">
        <v>34</v>
      </c>
      <c r="G105" s="5">
        <v>111753</v>
      </c>
      <c r="LU105" s="8">
        <v>0</v>
      </c>
      <c r="MC105" s="7"/>
    </row>
    <row r="106" spans="1:341">
      <c r="A106" s="8" t="s">
        <v>34</v>
      </c>
      <c r="G106" s="5">
        <v>111917</v>
      </c>
      <c r="LU106" s="8">
        <v>0</v>
      </c>
      <c r="MC106" s="7"/>
    </row>
    <row r="107" spans="1:341">
      <c r="A107" s="8" t="s">
        <v>34</v>
      </c>
      <c r="G107" s="5">
        <v>112043</v>
      </c>
      <c r="LU107" s="8">
        <v>0</v>
      </c>
      <c r="MC107" s="7"/>
    </row>
    <row r="108" spans="1:341">
      <c r="A108" s="8" t="s">
        <v>34</v>
      </c>
      <c r="G108" s="5">
        <v>112330</v>
      </c>
      <c r="LU108" s="8">
        <v>0</v>
      </c>
      <c r="MC108" s="7"/>
    </row>
    <row r="109" spans="1:341">
      <c r="A109" s="8" t="s">
        <v>34</v>
      </c>
      <c r="G109" s="5">
        <v>112540</v>
      </c>
      <c r="LU109" s="8">
        <v>0</v>
      </c>
      <c r="MC109" s="7"/>
    </row>
    <row r="110" spans="1:341">
      <c r="A110" s="8" t="s">
        <v>34</v>
      </c>
      <c r="G110" s="5">
        <v>112717</v>
      </c>
      <c r="LU110" s="8">
        <v>0</v>
      </c>
      <c r="MC110" s="7"/>
    </row>
    <row r="111" spans="1:341">
      <c r="A111" s="8" t="s">
        <v>34</v>
      </c>
      <c r="G111" s="5">
        <v>113211</v>
      </c>
      <c r="LU111" s="8">
        <v>0</v>
      </c>
      <c r="MC111" s="7"/>
    </row>
    <row r="112" spans="1:341">
      <c r="A112" s="8" t="s">
        <v>34</v>
      </c>
      <c r="G112" s="5">
        <v>113458</v>
      </c>
      <c r="LU112" s="8">
        <v>21</v>
      </c>
      <c r="MC112" s="7"/>
    </row>
    <row r="113" spans="1:341">
      <c r="A113" s="8" t="s">
        <v>34</v>
      </c>
      <c r="G113" s="5">
        <v>113540</v>
      </c>
      <c r="LU113" s="8">
        <v>0</v>
      </c>
      <c r="MC113" s="7"/>
    </row>
    <row r="114" spans="1:341">
      <c r="A114" s="8" t="s">
        <v>34</v>
      </c>
      <c r="G114" s="5">
        <v>113630</v>
      </c>
      <c r="LU114" s="8">
        <v>0</v>
      </c>
      <c r="MC114" s="7"/>
    </row>
    <row r="115" spans="1:341">
      <c r="A115" s="8" t="s">
        <v>34</v>
      </c>
      <c r="G115" s="5">
        <v>113829</v>
      </c>
      <c r="MC115" s="7"/>
    </row>
    <row r="116" spans="1:341">
      <c r="A116" s="8" t="s">
        <v>34</v>
      </c>
      <c r="G116" s="5">
        <v>113856</v>
      </c>
      <c r="LU116" s="8">
        <v>0</v>
      </c>
      <c r="MC116" s="7"/>
    </row>
    <row r="117" spans="1:341">
      <c r="A117" s="8" t="s">
        <v>34</v>
      </c>
      <c r="G117" s="5">
        <v>113557</v>
      </c>
      <c r="MC117" s="7"/>
    </row>
    <row r="118" spans="1:341">
      <c r="A118" s="8" t="s">
        <v>34</v>
      </c>
      <c r="G118" s="5">
        <v>114003</v>
      </c>
      <c r="MC118" s="7"/>
    </row>
    <row r="119" spans="1:341">
      <c r="A119" s="8" t="s">
        <v>34</v>
      </c>
      <c r="G119" s="5">
        <v>114315</v>
      </c>
      <c r="LU119" s="8">
        <v>0</v>
      </c>
      <c r="MC119" s="7"/>
    </row>
    <row r="120" spans="1:341">
      <c r="A120" s="8" t="s">
        <v>34</v>
      </c>
      <c r="G120" s="5">
        <v>114416</v>
      </c>
      <c r="LU120" s="8">
        <v>0</v>
      </c>
      <c r="MC120" s="7"/>
    </row>
    <row r="121" spans="1:341">
      <c r="A121" s="8" t="s">
        <v>34</v>
      </c>
      <c r="G121" s="5">
        <v>114517</v>
      </c>
      <c r="LU121" s="8">
        <v>0</v>
      </c>
      <c r="MC121" s="7"/>
    </row>
    <row r="122" spans="1:341">
      <c r="A122" s="8" t="s">
        <v>34</v>
      </c>
      <c r="G122" s="5">
        <v>114619</v>
      </c>
      <c r="LU122" s="8">
        <v>0</v>
      </c>
      <c r="MC122" s="7"/>
    </row>
    <row r="123" spans="1:341">
      <c r="A123" s="8" t="s">
        <v>34</v>
      </c>
      <c r="G123" s="5">
        <v>114720</v>
      </c>
      <c r="LU123" s="8">
        <v>0</v>
      </c>
      <c r="MC123" s="7"/>
    </row>
    <row r="124" spans="1:341">
      <c r="A124" s="8" t="s">
        <v>34</v>
      </c>
      <c r="G124" s="5">
        <v>114821</v>
      </c>
      <c r="LU124" s="8">
        <v>0</v>
      </c>
      <c r="MC124" s="7"/>
    </row>
    <row r="125" spans="1:341">
      <c r="A125" s="8" t="s">
        <v>34</v>
      </c>
      <c r="G125" s="5">
        <v>114922</v>
      </c>
      <c r="LU125" s="8">
        <v>0</v>
      </c>
      <c r="MC125" s="7"/>
    </row>
    <row r="126" spans="1:341">
      <c r="A126" s="8" t="s">
        <v>34</v>
      </c>
      <c r="G126" s="5">
        <v>114924</v>
      </c>
      <c r="MC126" s="7"/>
    </row>
    <row r="127" spans="1:341">
      <c r="A127" s="8" t="s">
        <v>34</v>
      </c>
      <c r="G127" s="5">
        <v>120132</v>
      </c>
      <c r="LU127" s="8">
        <v>0</v>
      </c>
      <c r="MC127" s="7"/>
    </row>
    <row r="128" spans="1:341">
      <c r="A128" s="8" t="s">
        <v>34</v>
      </c>
      <c r="G128" s="5">
        <v>120233</v>
      </c>
      <c r="LU128" s="8">
        <v>0</v>
      </c>
      <c r="MC128" s="7"/>
    </row>
    <row r="129" spans="1:341">
      <c r="A129" s="8" t="s">
        <v>34</v>
      </c>
      <c r="G129" s="5">
        <v>120742</v>
      </c>
      <c r="LU129" s="8">
        <v>0</v>
      </c>
      <c r="MC129" s="7"/>
    </row>
    <row r="130" spans="1:341">
      <c r="A130" s="8" t="s">
        <v>34</v>
      </c>
      <c r="G130" s="5">
        <v>121030</v>
      </c>
      <c r="LU130" s="8">
        <v>0</v>
      </c>
      <c r="MC130" s="7"/>
    </row>
    <row r="131" spans="1:341">
      <c r="A131" s="8" t="s">
        <v>34</v>
      </c>
      <c r="G131" s="5">
        <v>121106</v>
      </c>
      <c r="LU131" s="8">
        <v>0</v>
      </c>
      <c r="MC131" s="7"/>
    </row>
    <row r="132" spans="1:341">
      <c r="A132" s="8" t="s">
        <v>34</v>
      </c>
      <c r="G132" s="5">
        <v>121202</v>
      </c>
      <c r="LU132" s="8">
        <v>0</v>
      </c>
      <c r="MC132" s="7"/>
    </row>
    <row r="133" spans="1:341">
      <c r="A133" s="8" t="s">
        <v>34</v>
      </c>
      <c r="G133" s="5">
        <v>121305</v>
      </c>
      <c r="LU133" s="8">
        <v>0</v>
      </c>
      <c r="MC133" s="7"/>
    </row>
    <row r="134" spans="1:341">
      <c r="A134" s="8" t="s">
        <v>34</v>
      </c>
      <c r="G134" s="5">
        <v>121406</v>
      </c>
      <c r="LU134" s="8">
        <v>0</v>
      </c>
      <c r="MC134" s="7"/>
    </row>
    <row r="135" spans="1:341">
      <c r="A135" s="8" t="s">
        <v>34</v>
      </c>
      <c r="G135" s="5">
        <v>121452</v>
      </c>
      <c r="MC135" s="7"/>
    </row>
    <row r="136" spans="1:341">
      <c r="A136" s="8" t="s">
        <v>34</v>
      </c>
      <c r="G136" s="5">
        <v>121508</v>
      </c>
      <c r="LU136" s="8">
        <v>0</v>
      </c>
      <c r="MC136" s="7"/>
    </row>
    <row r="137" spans="1:341">
      <c r="A137" s="8" t="s">
        <v>34</v>
      </c>
      <c r="G137" s="5">
        <v>121609</v>
      </c>
      <c r="LU137" s="8">
        <v>0</v>
      </c>
      <c r="MC137" s="7"/>
    </row>
    <row r="138" spans="1:341">
      <c r="A138" s="8" t="s">
        <v>34</v>
      </c>
      <c r="G138" s="5">
        <v>121710</v>
      </c>
      <c r="LU138" s="8">
        <v>0</v>
      </c>
      <c r="MC138" s="7"/>
    </row>
    <row r="139" spans="1:341">
      <c r="A139" s="8" t="s">
        <v>34</v>
      </c>
      <c r="G139" s="5">
        <v>121812</v>
      </c>
      <c r="LU139" s="8">
        <v>0</v>
      </c>
      <c r="MC139" s="7"/>
    </row>
    <row r="140" spans="1:341">
      <c r="A140" s="8" t="s">
        <v>34</v>
      </c>
      <c r="G140" s="5">
        <v>121913</v>
      </c>
      <c r="LU140" s="8">
        <v>0</v>
      </c>
      <c r="MC140" s="7"/>
    </row>
    <row r="141" spans="1:341">
      <c r="A141" s="8" t="s">
        <v>34</v>
      </c>
      <c r="G141" s="5">
        <v>122013</v>
      </c>
      <c r="LU141" s="8">
        <v>0</v>
      </c>
      <c r="MC141" s="7"/>
    </row>
    <row r="142" spans="1:341">
      <c r="A142" s="8" t="s">
        <v>34</v>
      </c>
      <c r="G142" s="5">
        <v>122359</v>
      </c>
      <c r="LU142" s="8">
        <v>0</v>
      </c>
      <c r="MC142" s="7"/>
    </row>
    <row r="143" spans="1:341">
      <c r="A143" s="8" t="s">
        <v>34</v>
      </c>
      <c r="G143" s="5">
        <v>122514</v>
      </c>
      <c r="LU143" s="8">
        <v>0</v>
      </c>
      <c r="MC143" s="7"/>
    </row>
    <row r="144" spans="1:341">
      <c r="A144" s="8" t="s">
        <v>34</v>
      </c>
      <c r="G144" s="5">
        <v>122616</v>
      </c>
      <c r="LU144" s="8">
        <v>0</v>
      </c>
      <c r="MC144" s="7"/>
    </row>
    <row r="145" spans="1:341">
      <c r="A145" s="8" t="s">
        <v>34</v>
      </c>
      <c r="G145" s="5">
        <v>123201</v>
      </c>
      <c r="MC145" s="7"/>
    </row>
    <row r="146" spans="1:341">
      <c r="A146" s="8" t="s">
        <v>34</v>
      </c>
      <c r="G146" s="5">
        <v>124025</v>
      </c>
      <c r="LU146" s="8">
        <v>0</v>
      </c>
      <c r="MC146" s="7"/>
    </row>
    <row r="147" spans="1:341">
      <c r="A147" s="8" t="s">
        <v>34</v>
      </c>
      <c r="G147" s="5">
        <v>124105</v>
      </c>
      <c r="LU147" s="8">
        <v>0</v>
      </c>
      <c r="MC147" s="7"/>
    </row>
    <row r="148" spans="1:341">
      <c r="A148" s="8" t="s">
        <v>34</v>
      </c>
      <c r="G148" s="5">
        <v>124212</v>
      </c>
      <c r="MC148" s="7"/>
    </row>
    <row r="149" spans="1:341">
      <c r="A149" s="8" t="s">
        <v>34</v>
      </c>
      <c r="G149" s="5">
        <v>124303</v>
      </c>
      <c r="LU149" s="8">
        <v>0</v>
      </c>
      <c r="MC149" s="7"/>
    </row>
    <row r="150" spans="1:341">
      <c r="A150" s="8" t="s">
        <v>34</v>
      </c>
      <c r="G150" s="5">
        <v>124404</v>
      </c>
      <c r="LU150" s="8">
        <v>0</v>
      </c>
      <c r="MC150" s="7"/>
    </row>
    <row r="151" spans="1:341">
      <c r="A151" s="8" t="s">
        <v>34</v>
      </c>
      <c r="G151" s="5">
        <v>124505</v>
      </c>
      <c r="LU151" s="8">
        <v>0</v>
      </c>
      <c r="MC151" s="7"/>
    </row>
    <row r="152" spans="1:341">
      <c r="A152" s="8" t="s">
        <v>34</v>
      </c>
      <c r="G152" s="5">
        <v>124607</v>
      </c>
      <c r="LU152" s="8">
        <v>0</v>
      </c>
      <c r="MC152" s="7"/>
    </row>
    <row r="153" spans="1:341">
      <c r="A153" s="8" t="s">
        <v>34</v>
      </c>
      <c r="G153" s="5">
        <v>125102</v>
      </c>
      <c r="MC153" s="7"/>
    </row>
    <row r="154" spans="1:341">
      <c r="A154" s="8" t="s">
        <v>34</v>
      </c>
      <c r="G154" s="5">
        <v>125907</v>
      </c>
      <c r="LU154" s="8">
        <v>0</v>
      </c>
      <c r="MC154" s="7"/>
    </row>
    <row r="155" spans="1:341">
      <c r="A155" s="8" t="s">
        <v>34</v>
      </c>
      <c r="G155" s="5">
        <v>130009</v>
      </c>
      <c r="LU155" s="8">
        <v>0</v>
      </c>
      <c r="MC155" s="7"/>
    </row>
    <row r="156" spans="1:341">
      <c r="A156" s="8" t="s">
        <v>34</v>
      </c>
      <c r="G156" s="5">
        <v>130110</v>
      </c>
      <c r="LU156" s="8">
        <v>0</v>
      </c>
      <c r="MC156" s="7"/>
    </row>
    <row r="157" spans="1:341">
      <c r="A157" s="8" t="s">
        <v>34</v>
      </c>
      <c r="G157" s="5">
        <v>130212</v>
      </c>
      <c r="LU157" s="8">
        <v>0</v>
      </c>
      <c r="MC157" s="7"/>
    </row>
    <row r="158" spans="1:341">
      <c r="A158" s="8" t="s">
        <v>34</v>
      </c>
      <c r="G158" s="5">
        <v>130313</v>
      </c>
      <c r="LU158" s="8">
        <v>0</v>
      </c>
      <c r="MC158" s="7"/>
    </row>
    <row r="159" spans="1:341">
      <c r="A159" s="8" t="s">
        <v>34</v>
      </c>
      <c r="G159" s="5">
        <v>130414</v>
      </c>
      <c r="LU159" s="8">
        <v>0</v>
      </c>
      <c r="MC159" s="7"/>
    </row>
    <row r="160" spans="1:341">
      <c r="A160" s="8" t="s">
        <v>34</v>
      </c>
      <c r="G160" s="5">
        <v>130519</v>
      </c>
      <c r="LU160" s="8">
        <v>0</v>
      </c>
      <c r="MC160" s="7"/>
    </row>
    <row r="161" spans="1:341">
      <c r="A161" s="8" t="s">
        <v>34</v>
      </c>
      <c r="G161" s="5">
        <v>130752</v>
      </c>
      <c r="LU161" s="8">
        <v>0</v>
      </c>
      <c r="MC161" s="7"/>
    </row>
    <row r="162" spans="1:341">
      <c r="A162" s="8" t="s">
        <v>34</v>
      </c>
      <c r="G162" s="5">
        <v>130906</v>
      </c>
      <c r="LU162" s="8">
        <v>0</v>
      </c>
      <c r="MC162" s="7"/>
    </row>
    <row r="163" spans="1:341">
      <c r="A163" s="8" t="s">
        <v>34</v>
      </c>
      <c r="G163" s="5">
        <v>131330</v>
      </c>
      <c r="LU163" s="8">
        <v>0</v>
      </c>
      <c r="MC163" s="7"/>
    </row>
    <row r="164" spans="1:341">
      <c r="A164" s="8" t="s">
        <v>34</v>
      </c>
      <c r="G164" s="5">
        <v>131410</v>
      </c>
      <c r="LU164" s="8">
        <v>0</v>
      </c>
      <c r="MC164" s="7"/>
    </row>
    <row r="165" spans="1:341">
      <c r="A165" s="8" t="s">
        <v>34</v>
      </c>
      <c r="G165" s="5">
        <v>131512</v>
      </c>
      <c r="LU165" s="8">
        <v>0</v>
      </c>
      <c r="MC165" s="7"/>
    </row>
    <row r="166" spans="1:341">
      <c r="A166" s="8" t="s">
        <v>34</v>
      </c>
      <c r="G166" s="5">
        <v>131627</v>
      </c>
      <c r="MC166" s="7"/>
    </row>
    <row r="167" spans="1:341">
      <c r="A167" s="8" t="s">
        <v>34</v>
      </c>
      <c r="G167" s="5">
        <v>131312</v>
      </c>
      <c r="MC167" s="7"/>
    </row>
    <row r="168" spans="1:341">
      <c r="A168" s="8" t="s">
        <v>34</v>
      </c>
      <c r="G168" s="5">
        <v>132126</v>
      </c>
      <c r="LU168" s="8">
        <v>0</v>
      </c>
      <c r="MC168" s="7"/>
    </row>
    <row r="169" spans="1:341">
      <c r="A169" s="8" t="s">
        <v>34</v>
      </c>
      <c r="G169" s="5">
        <v>132227</v>
      </c>
      <c r="LU169" s="8">
        <v>0</v>
      </c>
      <c r="MC169" s="7"/>
    </row>
    <row r="170" spans="1:341">
      <c r="A170" s="8" t="s">
        <v>34</v>
      </c>
      <c r="G170" s="5">
        <v>132329</v>
      </c>
      <c r="LU170" s="8">
        <v>0</v>
      </c>
      <c r="MC170" s="7"/>
    </row>
    <row r="171" spans="1:341">
      <c r="A171" s="8" t="s">
        <v>34</v>
      </c>
      <c r="G171" s="5">
        <v>132430</v>
      </c>
      <c r="LU171" s="8">
        <v>0</v>
      </c>
      <c r="MC171" s="7"/>
    </row>
    <row r="172" spans="1:341">
      <c r="A172" s="8" t="s">
        <v>34</v>
      </c>
      <c r="G172" s="5">
        <v>132535</v>
      </c>
      <c r="LU172" s="8">
        <v>0</v>
      </c>
      <c r="MC172" s="7"/>
    </row>
    <row r="173" spans="1:341">
      <c r="A173" s="8" t="s">
        <v>34</v>
      </c>
      <c r="G173" s="5">
        <v>132633</v>
      </c>
      <c r="LU173" s="8">
        <v>0</v>
      </c>
      <c r="MC173" s="7"/>
    </row>
    <row r="174" spans="1:341">
      <c r="A174" s="8" t="s">
        <v>34</v>
      </c>
      <c r="G174" s="5">
        <v>132734</v>
      </c>
      <c r="LU174" s="8">
        <v>0</v>
      </c>
      <c r="MC174" s="7"/>
    </row>
    <row r="175" spans="1:341">
      <c r="A175" s="8" t="s">
        <v>34</v>
      </c>
      <c r="G175" s="5">
        <v>132835</v>
      </c>
      <c r="LU175" s="8">
        <v>0</v>
      </c>
      <c r="MC175" s="7"/>
    </row>
    <row r="176" spans="1:341">
      <c r="A176" s="8" t="s">
        <v>34</v>
      </c>
      <c r="G176" s="5">
        <v>133325</v>
      </c>
      <c r="LU176" s="8">
        <v>0</v>
      </c>
      <c r="MC176" s="7"/>
    </row>
    <row r="177" spans="1:341">
      <c r="A177" s="8" t="s">
        <v>34</v>
      </c>
      <c r="G177" s="5">
        <v>133739</v>
      </c>
      <c r="MC177" s="7"/>
    </row>
    <row r="178" spans="1:341">
      <c r="A178" s="8" t="s">
        <v>34</v>
      </c>
      <c r="G178" s="5">
        <v>133844</v>
      </c>
      <c r="LU178" s="8">
        <v>0</v>
      </c>
      <c r="MC178" s="7"/>
    </row>
    <row r="179" spans="1:341">
      <c r="A179" s="8" t="s">
        <v>34</v>
      </c>
      <c r="G179" s="5">
        <v>133945</v>
      </c>
      <c r="LU179" s="8">
        <v>0</v>
      </c>
      <c r="MC179" s="7"/>
    </row>
    <row r="180" spans="1:341">
      <c r="A180" s="8" t="s">
        <v>34</v>
      </c>
      <c r="G180" s="5">
        <v>134047</v>
      </c>
      <c r="LU180" s="8">
        <v>0</v>
      </c>
      <c r="MC180" s="7"/>
    </row>
    <row r="181" spans="1:341">
      <c r="A181" s="8" t="s">
        <v>34</v>
      </c>
      <c r="G181" s="5">
        <v>134149</v>
      </c>
      <c r="LU181" s="8">
        <v>0</v>
      </c>
      <c r="MC181" s="7"/>
    </row>
    <row r="182" spans="1:341">
      <c r="A182" s="8" t="s">
        <v>34</v>
      </c>
      <c r="G182" s="5">
        <v>134403</v>
      </c>
      <c r="LU182" s="8">
        <v>0</v>
      </c>
      <c r="MC182" s="7"/>
    </row>
    <row r="183" spans="1:341">
      <c r="A183" s="8" t="s">
        <v>34</v>
      </c>
      <c r="G183" s="5">
        <v>134435</v>
      </c>
      <c r="LU183" s="8">
        <v>0</v>
      </c>
      <c r="MC183" s="7"/>
    </row>
    <row r="184" spans="1:341">
      <c r="A184" s="8" t="s">
        <v>34</v>
      </c>
      <c r="G184" s="5">
        <v>134507</v>
      </c>
      <c r="LU184" s="8">
        <v>0</v>
      </c>
      <c r="MC184" s="7"/>
    </row>
    <row r="185" spans="1:341">
      <c r="A185" s="8" t="s">
        <v>34</v>
      </c>
      <c r="G185" s="5">
        <v>134605</v>
      </c>
      <c r="LU185" s="8">
        <v>0</v>
      </c>
      <c r="MC185" s="7"/>
    </row>
    <row r="186" spans="1:341">
      <c r="A186" s="8" t="s">
        <v>34</v>
      </c>
      <c r="G186" s="5">
        <v>134707</v>
      </c>
      <c r="LU186" s="8">
        <v>0</v>
      </c>
      <c r="MC186" s="7"/>
    </row>
    <row r="187" spans="1:341">
      <c r="A187" s="8" t="s">
        <v>34</v>
      </c>
      <c r="G187" s="5">
        <v>134819</v>
      </c>
      <c r="LU187" s="8">
        <v>0</v>
      </c>
      <c r="MC187" s="7"/>
    </row>
    <row r="188" spans="1:341">
      <c r="A188" s="8" t="s">
        <v>34</v>
      </c>
      <c r="G188" s="5">
        <v>134942</v>
      </c>
      <c r="LU188" s="8">
        <v>0</v>
      </c>
      <c r="MC188" s="7"/>
    </row>
    <row r="189" spans="1:341">
      <c r="A189" s="8" t="s">
        <v>34</v>
      </c>
      <c r="G189" s="5">
        <v>135108</v>
      </c>
      <c r="LU189" s="8">
        <v>0</v>
      </c>
      <c r="MC189" s="7"/>
    </row>
    <row r="190" spans="1:341">
      <c r="A190" s="8" t="s">
        <v>34</v>
      </c>
      <c r="G190" s="5">
        <v>135231</v>
      </c>
      <c r="LU190" s="8">
        <v>0</v>
      </c>
      <c r="MC190" s="7"/>
    </row>
    <row r="191" spans="1:341">
      <c r="A191" s="8" t="s">
        <v>34</v>
      </c>
      <c r="G191" s="5">
        <v>141614</v>
      </c>
      <c r="LU191" s="8">
        <v>0</v>
      </c>
      <c r="MC191" s="7"/>
    </row>
    <row r="192" spans="1:341">
      <c r="A192" s="8" t="s">
        <v>34</v>
      </c>
      <c r="G192" s="5">
        <v>141840</v>
      </c>
      <c r="LU192" s="8">
        <v>0</v>
      </c>
      <c r="MC192" s="7"/>
    </row>
    <row r="193" spans="1:341">
      <c r="A193" s="8" t="s">
        <v>34</v>
      </c>
      <c r="G193" s="5">
        <v>142155</v>
      </c>
      <c r="LU193" s="8">
        <v>0</v>
      </c>
      <c r="MC193" s="7"/>
    </row>
    <row r="194" spans="1:341">
      <c r="A194" s="8" t="s">
        <v>34</v>
      </c>
      <c r="G194" s="5">
        <v>142338</v>
      </c>
      <c r="LU194" s="8">
        <v>0</v>
      </c>
      <c r="MC194" s="7"/>
    </row>
    <row r="195" spans="1:341">
      <c r="A195" s="8" t="s">
        <v>34</v>
      </c>
      <c r="G195" s="5">
        <v>142549</v>
      </c>
      <c r="LU195" s="8">
        <v>0</v>
      </c>
      <c r="MC195" s="7"/>
    </row>
    <row r="196" spans="1:341">
      <c r="A196" s="8" t="s">
        <v>34</v>
      </c>
      <c r="G196" s="5">
        <v>142935</v>
      </c>
      <c r="LU196" s="8">
        <v>0</v>
      </c>
      <c r="MC196" s="7"/>
    </row>
    <row r="197" spans="1:341">
      <c r="A197" s="8" t="s">
        <v>34</v>
      </c>
      <c r="G197" s="5">
        <v>143451</v>
      </c>
      <c r="LU197" s="8">
        <v>0</v>
      </c>
      <c r="MC197" s="7"/>
    </row>
    <row r="198" spans="1:341">
      <c r="A198" s="8" t="s">
        <v>34</v>
      </c>
      <c r="G198" s="5">
        <v>143553</v>
      </c>
      <c r="LU198" s="8">
        <v>0</v>
      </c>
      <c r="MC198" s="7"/>
    </row>
    <row r="199" spans="1:341">
      <c r="A199" s="8" t="s">
        <v>34</v>
      </c>
      <c r="G199" s="5">
        <v>143719</v>
      </c>
      <c r="LU199" s="8">
        <v>0</v>
      </c>
      <c r="MC199" s="7"/>
    </row>
    <row r="200" spans="1:341">
      <c r="A200" s="8" t="s">
        <v>34</v>
      </c>
      <c r="G200" s="5">
        <v>144820</v>
      </c>
      <c r="LU200" s="8">
        <v>0</v>
      </c>
      <c r="MC200" s="7"/>
    </row>
    <row r="201" spans="1:341">
      <c r="A201" s="8" t="s">
        <v>34</v>
      </c>
      <c r="G201" s="5">
        <v>145014</v>
      </c>
      <c r="LU201" s="8">
        <v>0</v>
      </c>
      <c r="MC201" s="7"/>
    </row>
    <row r="202" spans="1:341">
      <c r="A202" s="8" t="s">
        <v>34</v>
      </c>
      <c r="G202" s="5">
        <v>145049</v>
      </c>
      <c r="LU202" s="8">
        <v>0</v>
      </c>
      <c r="MC202" s="7"/>
    </row>
    <row r="203" spans="1:341">
      <c r="A203" s="8" t="s">
        <v>34</v>
      </c>
      <c r="G203" s="5">
        <v>145119</v>
      </c>
      <c r="LU203" s="8">
        <v>0</v>
      </c>
      <c r="MC203" s="7"/>
    </row>
    <row r="204" spans="1:341">
      <c r="A204" s="8" t="s">
        <v>34</v>
      </c>
      <c r="G204" s="5">
        <v>145229</v>
      </c>
      <c r="LU204" s="8">
        <v>0</v>
      </c>
      <c r="MC204" s="7"/>
    </row>
    <row r="205" spans="1:341">
      <c r="A205" s="8" t="s">
        <v>34</v>
      </c>
      <c r="G205" s="5">
        <v>145330</v>
      </c>
      <c r="MC205" s="7"/>
    </row>
    <row r="206" spans="1:341">
      <c r="A206" s="8" t="s">
        <v>34</v>
      </c>
      <c r="G206" s="5">
        <v>145502</v>
      </c>
      <c r="LU206" s="8">
        <v>0</v>
      </c>
      <c r="MC206" s="7"/>
    </row>
    <row r="207" spans="1:341">
      <c r="A207" s="8" t="s">
        <v>34</v>
      </c>
      <c r="G207" s="5">
        <v>145305</v>
      </c>
      <c r="MC207" s="7"/>
    </row>
    <row r="208" spans="1:341">
      <c r="A208" s="8" t="s">
        <v>34</v>
      </c>
      <c r="G208" s="5">
        <v>145740</v>
      </c>
      <c r="LU208" s="8">
        <v>0</v>
      </c>
      <c r="MC208" s="7"/>
    </row>
    <row r="209" spans="1:341">
      <c r="A209" s="8" t="s">
        <v>34</v>
      </c>
      <c r="G209" s="5">
        <v>145846</v>
      </c>
      <c r="LU209" s="8">
        <v>0</v>
      </c>
      <c r="MC209" s="7"/>
    </row>
    <row r="210" spans="1:341">
      <c r="A210" s="8" t="s">
        <v>34</v>
      </c>
      <c r="G210" s="5">
        <v>150516</v>
      </c>
      <c r="LU210" s="8">
        <v>0</v>
      </c>
      <c r="MC210" s="7"/>
    </row>
    <row r="211" spans="1:341">
      <c r="A211" s="8" t="s">
        <v>34</v>
      </c>
      <c r="G211" s="5">
        <v>150644</v>
      </c>
      <c r="LU211" s="8">
        <v>0</v>
      </c>
      <c r="MC211" s="7"/>
    </row>
    <row r="212" spans="1:341">
      <c r="A212" s="8" t="s">
        <v>34</v>
      </c>
      <c r="G212" s="5">
        <v>150909</v>
      </c>
      <c r="LU212" s="8">
        <v>0</v>
      </c>
      <c r="MC212" s="7"/>
    </row>
    <row r="213" spans="1:341">
      <c r="A213" s="8" t="s">
        <v>34</v>
      </c>
      <c r="G213" s="5">
        <v>151010</v>
      </c>
      <c r="LU213" s="8">
        <v>0</v>
      </c>
      <c r="MC213" s="7"/>
    </row>
    <row r="214" spans="1:341">
      <c r="A214" s="8" t="s">
        <v>34</v>
      </c>
      <c r="G214" s="5">
        <v>151133</v>
      </c>
      <c r="LU214" s="8">
        <v>0</v>
      </c>
      <c r="MC214" s="7"/>
    </row>
    <row r="215" spans="1:341">
      <c r="A215" s="8" t="s">
        <v>34</v>
      </c>
      <c r="G215" s="5">
        <v>151301</v>
      </c>
      <c r="LU215" s="8">
        <v>0</v>
      </c>
      <c r="MC215" s="7"/>
    </row>
    <row r="216" spans="1:341">
      <c r="A216" s="8" t="s">
        <v>34</v>
      </c>
      <c r="G216" s="5">
        <v>151406</v>
      </c>
      <c r="LU216" s="8">
        <v>0</v>
      </c>
      <c r="MC216" s="7"/>
    </row>
    <row r="217" spans="1:341">
      <c r="A217" s="8" t="s">
        <v>34</v>
      </c>
      <c r="G217" s="5">
        <v>151511</v>
      </c>
      <c r="LU217" s="8">
        <v>0</v>
      </c>
      <c r="MC217" s="7"/>
    </row>
    <row r="218" spans="1:341">
      <c r="A218" s="8" t="s">
        <v>34</v>
      </c>
      <c r="G218" s="5">
        <v>151613</v>
      </c>
      <c r="LU218" s="8">
        <v>0</v>
      </c>
      <c r="MC218" s="7"/>
    </row>
    <row r="219" spans="1:341">
      <c r="A219" s="8" t="s">
        <v>34</v>
      </c>
      <c r="G219" s="5">
        <v>152117</v>
      </c>
      <c r="LU219" s="8">
        <v>0</v>
      </c>
      <c r="MC219" s="7"/>
    </row>
    <row r="220" spans="1:341">
      <c r="A220" s="8" t="s">
        <v>34</v>
      </c>
      <c r="G220" s="5">
        <v>152218</v>
      </c>
      <c r="LU220" s="8">
        <v>0</v>
      </c>
      <c r="MC220" s="7"/>
    </row>
    <row r="221" spans="1:341">
      <c r="A221" s="8" t="s">
        <v>34</v>
      </c>
      <c r="G221" s="5">
        <v>152247</v>
      </c>
      <c r="MC221" s="7"/>
    </row>
    <row r="222" spans="1:341">
      <c r="A222" s="8" t="s">
        <v>34</v>
      </c>
      <c r="G222" s="5">
        <v>152320</v>
      </c>
      <c r="LU222" s="8">
        <v>0</v>
      </c>
      <c r="MC222" s="7"/>
    </row>
    <row r="223" spans="1:341">
      <c r="A223" s="8" t="s">
        <v>34</v>
      </c>
      <c r="G223" s="5">
        <v>152329</v>
      </c>
      <c r="MC223" s="7"/>
    </row>
    <row r="224" spans="1:341">
      <c r="A224" s="8" t="s">
        <v>34</v>
      </c>
      <c r="G224" s="5">
        <v>152422</v>
      </c>
      <c r="LU224" s="8">
        <v>0</v>
      </c>
      <c r="MC224" s="7"/>
    </row>
    <row r="225" spans="1:341">
      <c r="A225" s="8" t="s">
        <v>34</v>
      </c>
      <c r="G225" s="5">
        <v>152425</v>
      </c>
      <c r="MC225" s="7"/>
    </row>
    <row r="226" spans="1:341">
      <c r="A226" s="8" t="s">
        <v>34</v>
      </c>
      <c r="G226" s="5">
        <v>152524</v>
      </c>
      <c r="LU226" s="8">
        <v>0</v>
      </c>
      <c r="MC226" s="7"/>
    </row>
    <row r="227" spans="1:341">
      <c r="A227" s="8" t="s">
        <v>34</v>
      </c>
      <c r="G227" s="5">
        <v>152625</v>
      </c>
      <c r="LU227" s="8">
        <v>0</v>
      </c>
      <c r="MC227" s="7"/>
    </row>
    <row r="228" spans="1:341">
      <c r="A228" s="8" t="s">
        <v>34</v>
      </c>
      <c r="G228" s="5">
        <v>152925</v>
      </c>
      <c r="MC228" s="7"/>
    </row>
    <row r="229" spans="1:341">
      <c r="A229" s="8" t="s">
        <v>34</v>
      </c>
      <c r="G229" s="5">
        <v>152522</v>
      </c>
      <c r="MC229" s="7"/>
    </row>
    <row r="230" spans="1:341">
      <c r="A230" s="8" t="s">
        <v>34</v>
      </c>
      <c r="G230" s="5">
        <v>153616</v>
      </c>
      <c r="LU230" s="8">
        <v>0</v>
      </c>
      <c r="MC230" s="7"/>
    </row>
    <row r="231" spans="1:341">
      <c r="A231" s="8" t="s">
        <v>34</v>
      </c>
      <c r="G231" s="5">
        <v>153718</v>
      </c>
      <c r="LU231" s="8">
        <v>0</v>
      </c>
      <c r="MC231" s="7"/>
    </row>
    <row r="232" spans="1:341">
      <c r="A232" s="8" t="s">
        <v>34</v>
      </c>
      <c r="G232" s="5">
        <v>153908</v>
      </c>
      <c r="MC232" s="7"/>
    </row>
    <row r="233" spans="1:341">
      <c r="A233" s="8" t="s">
        <v>34</v>
      </c>
      <c r="G233" s="5">
        <v>153939</v>
      </c>
      <c r="LU233" s="8">
        <v>0</v>
      </c>
      <c r="MC233" s="7"/>
    </row>
    <row r="234" spans="1:341">
      <c r="A234" s="8" t="s">
        <v>34</v>
      </c>
      <c r="G234" s="5">
        <v>154042</v>
      </c>
      <c r="LU234" s="8">
        <v>0</v>
      </c>
      <c r="MC234" s="7"/>
    </row>
    <row r="235" spans="1:341">
      <c r="A235" s="8" t="s">
        <v>34</v>
      </c>
      <c r="G235" s="5">
        <v>154144</v>
      </c>
      <c r="LU235" s="8">
        <v>0</v>
      </c>
      <c r="MC235" s="7"/>
    </row>
    <row r="236" spans="1:341">
      <c r="A236" s="8" t="s">
        <v>34</v>
      </c>
      <c r="G236" s="5">
        <v>154314</v>
      </c>
      <c r="LU236" s="8">
        <v>0</v>
      </c>
      <c r="MC236" s="7"/>
    </row>
    <row r="237" spans="1:341">
      <c r="A237" s="8" t="s">
        <v>34</v>
      </c>
      <c r="G237" s="5">
        <v>154517</v>
      </c>
      <c r="LU237" s="8">
        <v>0</v>
      </c>
      <c r="MC237" s="7"/>
    </row>
    <row r="238" spans="1:341">
      <c r="A238" s="8" t="s">
        <v>34</v>
      </c>
      <c r="G238" s="5">
        <v>154618</v>
      </c>
      <c r="LU238" s="8">
        <v>0</v>
      </c>
      <c r="MC238" s="7"/>
    </row>
    <row r="239" spans="1:341">
      <c r="A239" s="8" t="s">
        <v>34</v>
      </c>
      <c r="G239" s="5">
        <v>154722</v>
      </c>
      <c r="LU239" s="8">
        <v>0</v>
      </c>
      <c r="MC239" s="7"/>
    </row>
    <row r="240" spans="1:341">
      <c r="A240" s="8" t="s">
        <v>34</v>
      </c>
      <c r="G240" s="5">
        <v>154920</v>
      </c>
      <c r="LU240" s="8">
        <v>0</v>
      </c>
      <c r="MC240" s="7"/>
    </row>
    <row r="241" spans="1:341">
      <c r="A241" s="8" t="s">
        <v>34</v>
      </c>
      <c r="G241" s="5">
        <v>155107</v>
      </c>
      <c r="LU241" s="8">
        <v>0</v>
      </c>
      <c r="MC241" s="7"/>
    </row>
    <row r="242" spans="1:341">
      <c r="A242" s="8" t="s">
        <v>34</v>
      </c>
      <c r="G242" s="5">
        <v>155226</v>
      </c>
      <c r="LU242" s="8">
        <v>0</v>
      </c>
      <c r="MC242" s="7"/>
    </row>
    <row r="243" spans="1:341">
      <c r="A243" s="8" t="s">
        <v>34</v>
      </c>
      <c r="G243" s="5">
        <v>155353</v>
      </c>
      <c r="LU243" s="8">
        <v>0</v>
      </c>
      <c r="MC243" s="7"/>
    </row>
    <row r="244" spans="1:341">
      <c r="A244" s="8" t="s">
        <v>34</v>
      </c>
      <c r="G244" s="5">
        <v>155655</v>
      </c>
      <c r="LU244" s="8">
        <v>0</v>
      </c>
      <c r="MC244" s="7"/>
    </row>
    <row r="245" spans="1:341">
      <c r="A245" s="8" t="s">
        <v>34</v>
      </c>
      <c r="G245" s="5">
        <v>155756</v>
      </c>
      <c r="LU245" s="8">
        <v>0</v>
      </c>
      <c r="MC245" s="7"/>
    </row>
    <row r="246" spans="1:341">
      <c r="A246" s="8" t="s">
        <v>34</v>
      </c>
      <c r="G246" s="5">
        <v>155919</v>
      </c>
      <c r="LU246" s="8">
        <v>0</v>
      </c>
      <c r="MC246" s="7"/>
    </row>
    <row r="247" spans="1:341">
      <c r="A247" s="8" t="s">
        <v>34</v>
      </c>
      <c r="G247" s="5">
        <v>160043</v>
      </c>
      <c r="LU247" s="8">
        <v>0</v>
      </c>
      <c r="MC247" s="7"/>
    </row>
    <row r="248" spans="1:341">
      <c r="A248" s="8" t="s">
        <v>34</v>
      </c>
      <c r="G248" s="5">
        <v>160144</v>
      </c>
      <c r="LU248" s="8">
        <v>0</v>
      </c>
      <c r="MC248" s="7"/>
    </row>
    <row r="249" spans="1:341">
      <c r="A249" s="8" t="s">
        <v>34</v>
      </c>
      <c r="G249" s="5">
        <v>161907</v>
      </c>
      <c r="MC249" s="7"/>
    </row>
    <row r="250" spans="1:341">
      <c r="A250" s="8" t="s">
        <v>34</v>
      </c>
      <c r="G250" s="5">
        <v>161955</v>
      </c>
      <c r="MC250" s="7"/>
    </row>
    <row r="251" spans="1:341">
      <c r="A251" s="8" t="s">
        <v>34</v>
      </c>
      <c r="G251" s="5">
        <v>160041</v>
      </c>
      <c r="MC251" s="7"/>
    </row>
    <row r="252" spans="1:341">
      <c r="A252" s="8" t="s">
        <v>34</v>
      </c>
      <c r="G252" s="5">
        <v>162553</v>
      </c>
      <c r="LU252" s="8">
        <v>0</v>
      </c>
      <c r="MC252" s="7"/>
    </row>
    <row r="253" spans="1:341">
      <c r="A253" s="8" t="s">
        <v>34</v>
      </c>
      <c r="G253" s="5">
        <v>162655</v>
      </c>
      <c r="LU253" s="8">
        <v>0</v>
      </c>
      <c r="MC253" s="7"/>
    </row>
    <row r="254" spans="1:341">
      <c r="A254" s="8" t="s">
        <v>34</v>
      </c>
      <c r="G254" s="5">
        <v>162757</v>
      </c>
      <c r="LU254" s="8">
        <v>0</v>
      </c>
      <c r="MC254" s="7"/>
    </row>
    <row r="255" spans="1:341">
      <c r="A255" s="8" t="s">
        <v>34</v>
      </c>
      <c r="G255" s="5">
        <v>162858</v>
      </c>
      <c r="LU255" s="8">
        <v>0</v>
      </c>
      <c r="MC255" s="7"/>
    </row>
    <row r="256" spans="1:341">
      <c r="A256" s="8" t="s">
        <v>34</v>
      </c>
      <c r="G256" s="5">
        <v>163000</v>
      </c>
      <c r="LU256" s="8">
        <v>0</v>
      </c>
      <c r="MC256" s="7"/>
    </row>
    <row r="257" spans="1:341">
      <c r="A257" s="8" t="s">
        <v>34</v>
      </c>
      <c r="G257" s="5">
        <v>163102</v>
      </c>
      <c r="LU257" s="8">
        <v>0</v>
      </c>
      <c r="MC257" s="7"/>
    </row>
    <row r="258" spans="1:341">
      <c r="A258" s="8" t="s">
        <v>34</v>
      </c>
      <c r="G258" s="5">
        <v>163204</v>
      </c>
      <c r="LU258" s="8">
        <v>0</v>
      </c>
      <c r="MC258" s="7"/>
    </row>
    <row r="259" spans="1:341">
      <c r="A259" s="8" t="s">
        <v>34</v>
      </c>
      <c r="G259" s="5">
        <v>163305</v>
      </c>
      <c r="LU259" s="8">
        <v>0</v>
      </c>
      <c r="MC259" s="7"/>
    </row>
    <row r="260" spans="1:341">
      <c r="A260" s="8" t="s">
        <v>34</v>
      </c>
      <c r="G260" s="5">
        <v>163406</v>
      </c>
      <c r="LU260" s="8">
        <v>0</v>
      </c>
      <c r="MC260" s="7"/>
    </row>
    <row r="261" spans="1:341">
      <c r="A261" s="8" t="s">
        <v>34</v>
      </c>
      <c r="G261" s="5">
        <v>163508</v>
      </c>
      <c r="LU261" s="8">
        <v>0</v>
      </c>
      <c r="MC261" s="7"/>
    </row>
    <row r="262" spans="1:341">
      <c r="A262" s="8" t="s">
        <v>34</v>
      </c>
      <c r="G262" s="5">
        <v>164113</v>
      </c>
      <c r="LU262" s="8">
        <v>0</v>
      </c>
      <c r="MC262" s="7"/>
    </row>
    <row r="263" spans="1:341">
      <c r="A263" s="8" t="s">
        <v>34</v>
      </c>
      <c r="G263" s="5">
        <v>164214</v>
      </c>
      <c r="LU263" s="8">
        <v>0</v>
      </c>
      <c r="MC263" s="7"/>
    </row>
    <row r="264" spans="1:341">
      <c r="A264" s="8" t="s">
        <v>34</v>
      </c>
      <c r="G264" s="5">
        <v>164315</v>
      </c>
      <c r="LU264" s="8">
        <v>0</v>
      </c>
      <c r="MC264" s="7"/>
    </row>
    <row r="265" spans="1:341">
      <c r="A265" s="8" t="s">
        <v>34</v>
      </c>
      <c r="G265" s="5">
        <v>164418</v>
      </c>
      <c r="LU265" s="8">
        <v>0</v>
      </c>
      <c r="MC265" s="7"/>
    </row>
    <row r="266" spans="1:341">
      <c r="A266" s="8" t="s">
        <v>34</v>
      </c>
      <c r="G266" s="5">
        <v>164520</v>
      </c>
      <c r="LU266" s="8">
        <v>0</v>
      </c>
      <c r="MC266" s="7"/>
    </row>
    <row r="267" spans="1:341">
      <c r="A267" s="8" t="s">
        <v>34</v>
      </c>
      <c r="G267" s="5">
        <v>164623</v>
      </c>
      <c r="LU267" s="8">
        <v>0</v>
      </c>
      <c r="MC267" s="7"/>
    </row>
    <row r="268" spans="1:341">
      <c r="A268" s="8" t="s">
        <v>34</v>
      </c>
      <c r="G268" s="5">
        <v>164902</v>
      </c>
      <c r="LU268" s="8">
        <v>0</v>
      </c>
      <c r="MC268" s="7"/>
    </row>
    <row r="269" spans="1:341">
      <c r="A269" s="8" t="s">
        <v>34</v>
      </c>
      <c r="G269" s="5">
        <v>165146</v>
      </c>
      <c r="MC269" s="7"/>
    </row>
    <row r="270" spans="1:341">
      <c r="A270" s="8" t="s">
        <v>34</v>
      </c>
      <c r="G270" s="5">
        <v>165437</v>
      </c>
      <c r="MC270" s="7"/>
    </row>
    <row r="271" spans="1:341">
      <c r="A271" s="8" t="s">
        <v>34</v>
      </c>
      <c r="G271" s="5">
        <v>165507</v>
      </c>
      <c r="LU271" s="8">
        <v>0</v>
      </c>
      <c r="MC271" s="7"/>
    </row>
    <row r="272" spans="1:341">
      <c r="A272" s="8" t="s">
        <v>34</v>
      </c>
      <c r="G272" s="5">
        <v>165610</v>
      </c>
      <c r="LU272" s="8">
        <v>0</v>
      </c>
      <c r="MC272" s="7"/>
    </row>
    <row r="273" spans="1:341">
      <c r="A273" s="8" t="s">
        <v>34</v>
      </c>
      <c r="G273" s="5">
        <v>165712</v>
      </c>
      <c r="LU273" s="8">
        <v>0</v>
      </c>
      <c r="MC273" s="7"/>
    </row>
    <row r="274" spans="1:341">
      <c r="A274" s="8" t="s">
        <v>34</v>
      </c>
      <c r="G274" s="5">
        <v>165814</v>
      </c>
      <c r="LU274" s="8">
        <v>0</v>
      </c>
      <c r="MC274" s="7"/>
    </row>
    <row r="275" spans="1:341">
      <c r="A275" s="8" t="s">
        <v>34</v>
      </c>
      <c r="G275" s="5">
        <v>165916</v>
      </c>
      <c r="LU275" s="8">
        <v>0</v>
      </c>
      <c r="MC275" s="7"/>
    </row>
    <row r="276" spans="1:341">
      <c r="A276" s="8" t="s">
        <v>34</v>
      </c>
      <c r="G276" s="5">
        <v>170017</v>
      </c>
      <c r="LU276" s="8">
        <v>0</v>
      </c>
      <c r="MC276" s="7"/>
    </row>
    <row r="277" spans="1:341">
      <c r="A277" s="8" t="s">
        <v>34</v>
      </c>
      <c r="G277" s="5">
        <v>170119</v>
      </c>
      <c r="LU277" s="8">
        <v>0</v>
      </c>
      <c r="MC277" s="7"/>
    </row>
    <row r="278" spans="1:341">
      <c r="A278" s="8" t="s">
        <v>34</v>
      </c>
      <c r="G278" s="5">
        <v>170221</v>
      </c>
      <c r="LU278" s="8">
        <v>0</v>
      </c>
      <c r="MC278" s="7"/>
    </row>
    <row r="279" spans="1:341">
      <c r="A279" s="8" t="s">
        <v>34</v>
      </c>
      <c r="G279" s="5">
        <v>170322</v>
      </c>
      <c r="LU279" s="8">
        <v>0</v>
      </c>
      <c r="MC279" s="7"/>
    </row>
    <row r="280" spans="1:341">
      <c r="A280" s="8" t="s">
        <v>34</v>
      </c>
      <c r="G280" s="5">
        <v>170538</v>
      </c>
      <c r="LU280" s="8">
        <v>0</v>
      </c>
      <c r="MC280" s="7"/>
    </row>
    <row r="281" spans="1:341">
      <c r="A281" s="8" t="s">
        <v>34</v>
      </c>
      <c r="G281" s="5">
        <v>170435</v>
      </c>
      <c r="MC281" s="7"/>
    </row>
    <row r="282" spans="1:341">
      <c r="A282" s="8" t="s">
        <v>34</v>
      </c>
      <c r="G282" s="5">
        <v>171112</v>
      </c>
      <c r="MC282" s="7"/>
    </row>
    <row r="283" spans="1:341">
      <c r="A283" s="8" t="s">
        <v>34</v>
      </c>
      <c r="G283" s="5">
        <v>171335</v>
      </c>
      <c r="LU283" s="8">
        <v>0</v>
      </c>
      <c r="MC283" s="7"/>
    </row>
    <row r="284" spans="1:341">
      <c r="A284" s="8" t="s">
        <v>34</v>
      </c>
      <c r="G284" s="5">
        <v>171437</v>
      </c>
      <c r="LU284" s="8">
        <v>0</v>
      </c>
      <c r="MC284" s="7"/>
    </row>
    <row r="285" spans="1:341">
      <c r="A285" s="8" t="s">
        <v>34</v>
      </c>
      <c r="G285" s="5">
        <v>171539</v>
      </c>
      <c r="LU285" s="8">
        <v>0</v>
      </c>
      <c r="MC285" s="7"/>
    </row>
    <row r="286" spans="1:341">
      <c r="A286" s="8" t="s">
        <v>34</v>
      </c>
      <c r="G286" s="5">
        <v>171640</v>
      </c>
      <c r="LU286" s="8">
        <v>0</v>
      </c>
      <c r="MC286" s="7"/>
    </row>
    <row r="287" spans="1:341">
      <c r="A287" s="8" t="s">
        <v>34</v>
      </c>
      <c r="G287" s="5">
        <v>171742</v>
      </c>
      <c r="LU287" s="8">
        <v>0</v>
      </c>
      <c r="MC287" s="7"/>
    </row>
    <row r="288" spans="1:341">
      <c r="A288" s="8" t="s">
        <v>34</v>
      </c>
      <c r="G288" s="5">
        <v>171844</v>
      </c>
      <c r="LU288" s="8">
        <v>0</v>
      </c>
      <c r="MC288" s="7"/>
    </row>
    <row r="289" spans="1:341">
      <c r="A289" s="8" t="s">
        <v>34</v>
      </c>
      <c r="G289" s="5">
        <v>171946</v>
      </c>
      <c r="LU289" s="8">
        <v>0</v>
      </c>
      <c r="MC289" s="7"/>
    </row>
    <row r="290" spans="1:341">
      <c r="A290" s="8" t="s">
        <v>34</v>
      </c>
      <c r="G290" s="5">
        <v>172047</v>
      </c>
      <c r="LU290" s="8">
        <v>0</v>
      </c>
      <c r="MC290" s="7"/>
    </row>
    <row r="291" spans="1:341">
      <c r="A291" s="8" t="s">
        <v>34</v>
      </c>
      <c r="G291" s="5">
        <v>172149</v>
      </c>
      <c r="LU291" s="8">
        <v>0</v>
      </c>
      <c r="MC291" s="7"/>
    </row>
    <row r="292" spans="1:341">
      <c r="A292" s="8" t="s">
        <v>34</v>
      </c>
      <c r="G292" s="5">
        <v>172252</v>
      </c>
      <c r="LU292" s="8">
        <v>0</v>
      </c>
      <c r="MC292" s="7"/>
    </row>
    <row r="293" spans="1:341">
      <c r="A293" s="8" t="s">
        <v>34</v>
      </c>
      <c r="G293" s="5">
        <v>172353</v>
      </c>
      <c r="LU293" s="8">
        <v>0</v>
      </c>
      <c r="MC293" s="7"/>
    </row>
    <row r="294" spans="1:341">
      <c r="A294" s="8" t="s">
        <v>34</v>
      </c>
      <c r="G294" s="5">
        <v>172458</v>
      </c>
      <c r="LU294" s="8">
        <v>0</v>
      </c>
      <c r="MC294" s="7"/>
    </row>
    <row r="295" spans="1:341">
      <c r="A295" s="8" t="s">
        <v>34</v>
      </c>
      <c r="G295" s="5">
        <v>172557</v>
      </c>
      <c r="LU295" s="8">
        <v>0</v>
      </c>
      <c r="MC295" s="7"/>
    </row>
    <row r="296" spans="1:341">
      <c r="A296" s="8" t="s">
        <v>34</v>
      </c>
      <c r="G296" s="5">
        <v>172658</v>
      </c>
      <c r="LU296" s="8">
        <v>0</v>
      </c>
      <c r="MC296" s="7"/>
    </row>
    <row r="297" spans="1:341">
      <c r="A297" s="8" t="s">
        <v>34</v>
      </c>
      <c r="G297" s="5">
        <v>172800</v>
      </c>
      <c r="LU297" s="8">
        <v>0</v>
      </c>
      <c r="MC297" s="7"/>
    </row>
    <row r="298" spans="1:341">
      <c r="A298" s="8" t="s">
        <v>34</v>
      </c>
      <c r="G298" s="5">
        <v>172924</v>
      </c>
      <c r="LU298" s="8">
        <v>0</v>
      </c>
      <c r="MC298" s="7"/>
    </row>
    <row r="299" spans="1:341">
      <c r="A299" s="8" t="s">
        <v>34</v>
      </c>
      <c r="G299" s="5">
        <v>173025</v>
      </c>
      <c r="LU299" s="8">
        <v>0</v>
      </c>
      <c r="MC299" s="7"/>
    </row>
    <row r="300" spans="1:341">
      <c r="A300" s="8" t="s">
        <v>34</v>
      </c>
      <c r="G300" s="5">
        <v>173423</v>
      </c>
      <c r="LU300" s="8">
        <v>0</v>
      </c>
      <c r="MC300" s="7"/>
    </row>
    <row r="301" spans="1:341">
      <c r="A301" s="8" t="s">
        <v>34</v>
      </c>
      <c r="G301" s="5">
        <v>173523</v>
      </c>
      <c r="MC301" s="7"/>
    </row>
    <row r="302" spans="1:341">
      <c r="A302" s="8" t="s">
        <v>34</v>
      </c>
      <c r="G302" s="5">
        <v>173524</v>
      </c>
      <c r="LU302" s="8">
        <v>0</v>
      </c>
      <c r="MC302" s="7"/>
    </row>
    <row r="303" spans="1:341">
      <c r="A303" s="8" t="s">
        <v>34</v>
      </c>
      <c r="G303" s="5">
        <v>173615</v>
      </c>
      <c r="MC303" s="7"/>
    </row>
    <row r="304" spans="1:341">
      <c r="A304" s="8" t="s">
        <v>34</v>
      </c>
      <c r="G304" s="5">
        <v>173626</v>
      </c>
      <c r="LU304" s="8">
        <v>0</v>
      </c>
      <c r="MC304" s="7"/>
    </row>
    <row r="305" spans="1:341">
      <c r="A305" s="8" t="s">
        <v>34</v>
      </c>
      <c r="G305" s="5">
        <v>173727</v>
      </c>
      <c r="LU305" s="8">
        <v>0</v>
      </c>
      <c r="MC305" s="7"/>
    </row>
    <row r="306" spans="1:341">
      <c r="A306" s="8" t="s">
        <v>34</v>
      </c>
      <c r="G306" s="5">
        <v>173829</v>
      </c>
      <c r="LU306" s="8">
        <v>0</v>
      </c>
      <c r="MC306" s="7"/>
    </row>
    <row r="307" spans="1:341">
      <c r="A307" s="8" t="s">
        <v>34</v>
      </c>
      <c r="G307" s="5">
        <v>174055</v>
      </c>
      <c r="LU307" s="8">
        <v>0</v>
      </c>
      <c r="MC307" s="7"/>
    </row>
    <row r="308" spans="1:341">
      <c r="A308" s="8" t="s">
        <v>34</v>
      </c>
      <c r="G308" s="5">
        <v>174156</v>
      </c>
      <c r="LU308" s="8">
        <v>0</v>
      </c>
      <c r="MC308" s="7"/>
    </row>
    <row r="309" spans="1:341">
      <c r="A309" s="8" t="s">
        <v>34</v>
      </c>
      <c r="G309" s="5">
        <v>174258</v>
      </c>
      <c r="LU309" s="8">
        <v>0</v>
      </c>
      <c r="MC309" s="7"/>
    </row>
    <row r="310" spans="1:341">
      <c r="A310" s="8" t="s">
        <v>34</v>
      </c>
      <c r="G310" s="5">
        <v>174359</v>
      </c>
      <c r="LU310" s="8">
        <v>0</v>
      </c>
      <c r="MC310" s="7"/>
    </row>
    <row r="311" spans="1:341">
      <c r="A311" s="8" t="s">
        <v>34</v>
      </c>
      <c r="G311" s="5">
        <v>174503</v>
      </c>
      <c r="LU311" s="8">
        <v>0</v>
      </c>
      <c r="MC311" s="7"/>
    </row>
    <row r="312" spans="1:341">
      <c r="A312" s="8" t="s">
        <v>34</v>
      </c>
      <c r="G312" s="5">
        <v>174627</v>
      </c>
      <c r="LU312" s="8">
        <v>0</v>
      </c>
      <c r="MC312" s="7"/>
    </row>
    <row r="313" spans="1:341">
      <c r="A313" s="8" t="s">
        <v>34</v>
      </c>
      <c r="G313" s="5">
        <v>174720</v>
      </c>
      <c r="LU313" s="8">
        <v>0</v>
      </c>
      <c r="MC313" s="7"/>
    </row>
    <row r="314" spans="1:341">
      <c r="A314" s="8" t="s">
        <v>34</v>
      </c>
      <c r="G314" s="5">
        <v>174819</v>
      </c>
      <c r="LU314" s="8">
        <v>0</v>
      </c>
      <c r="MC314" s="7"/>
    </row>
    <row r="315" spans="1:341">
      <c r="A315" s="8" t="s">
        <v>34</v>
      </c>
      <c r="G315" s="5">
        <v>174925</v>
      </c>
      <c r="LU315" s="8">
        <v>0</v>
      </c>
      <c r="MC315" s="7"/>
    </row>
    <row r="316" spans="1:341">
      <c r="A316" s="8" t="s">
        <v>34</v>
      </c>
      <c r="G316" s="5">
        <v>180815</v>
      </c>
      <c r="LU316" s="8">
        <v>0</v>
      </c>
      <c r="MC316" s="7"/>
    </row>
    <row r="317" spans="1:341">
      <c r="A317" s="8" t="s">
        <v>34</v>
      </c>
      <c r="G317" s="5">
        <v>181002</v>
      </c>
      <c r="LU317" s="8">
        <v>0</v>
      </c>
      <c r="MC317" s="7"/>
    </row>
    <row r="318" spans="1:341">
      <c r="A318" s="8" t="s">
        <v>34</v>
      </c>
      <c r="G318" s="5">
        <v>181140</v>
      </c>
      <c r="LU318" s="8">
        <v>21</v>
      </c>
      <c r="MC318" s="7"/>
    </row>
    <row r="319" spans="1:341">
      <c r="A319" s="8" t="s">
        <v>34</v>
      </c>
      <c r="G319" s="5">
        <v>181631</v>
      </c>
      <c r="LU319" s="8">
        <v>0</v>
      </c>
      <c r="MC319" s="7"/>
    </row>
    <row r="320" spans="1:341">
      <c r="A320" s="8" t="s">
        <v>34</v>
      </c>
      <c r="G320" s="5">
        <v>181721</v>
      </c>
      <c r="LU320" s="8">
        <v>0</v>
      </c>
      <c r="MC320" s="7"/>
    </row>
    <row r="321" spans="1:341">
      <c r="A321" s="8" t="s">
        <v>34</v>
      </c>
      <c r="G321" s="5">
        <v>181941</v>
      </c>
      <c r="LU321" s="8">
        <v>0</v>
      </c>
      <c r="MC321" s="7"/>
    </row>
    <row r="322" spans="1:341">
      <c r="A322" s="8" t="s">
        <v>34</v>
      </c>
      <c r="G322" s="5">
        <v>182604</v>
      </c>
      <c r="LU322" s="8">
        <v>0</v>
      </c>
      <c r="MC322" s="7"/>
    </row>
    <row r="323" spans="1:341">
      <c r="A323" s="8" t="s">
        <v>34</v>
      </c>
      <c r="G323" s="5">
        <v>182730</v>
      </c>
      <c r="LU323" s="8">
        <v>0</v>
      </c>
      <c r="MC323" s="7"/>
    </row>
    <row r="324" spans="1:341">
      <c r="A324" s="8" t="s">
        <v>34</v>
      </c>
      <c r="G324" s="5">
        <v>182948</v>
      </c>
      <c r="LU324" s="8">
        <v>0</v>
      </c>
      <c r="MC324" s="7"/>
    </row>
    <row r="325" spans="1:341">
      <c r="A325" s="8" t="s">
        <v>34</v>
      </c>
      <c r="G325" s="5">
        <v>183023</v>
      </c>
      <c r="LU325" s="8">
        <v>0</v>
      </c>
      <c r="MC325" s="7"/>
    </row>
    <row r="326" spans="1:341">
      <c r="A326" s="8" t="s">
        <v>34</v>
      </c>
      <c r="G326" s="5">
        <v>183312</v>
      </c>
      <c r="LU326" s="8">
        <v>0</v>
      </c>
      <c r="MC326" s="7"/>
    </row>
    <row r="327" spans="1:341">
      <c r="A327" s="8" t="s">
        <v>34</v>
      </c>
      <c r="G327" s="5">
        <v>183513</v>
      </c>
      <c r="LU327" s="8">
        <v>0</v>
      </c>
      <c r="MC327" s="7"/>
    </row>
    <row r="328" spans="1:341">
      <c r="A328" s="8" t="s">
        <v>34</v>
      </c>
      <c r="G328" s="5">
        <v>184146</v>
      </c>
      <c r="LU328" s="8">
        <v>0</v>
      </c>
      <c r="MC328" s="7"/>
    </row>
    <row r="329" spans="1:341">
      <c r="A329" s="8" t="s">
        <v>34</v>
      </c>
      <c r="G329" s="5">
        <v>184601</v>
      </c>
      <c r="MC329" s="7"/>
    </row>
    <row r="330" spans="1:341">
      <c r="A330" s="8" t="s">
        <v>34</v>
      </c>
      <c r="G330" s="5">
        <v>184348</v>
      </c>
      <c r="LU330" s="8">
        <v>0</v>
      </c>
      <c r="MC330" s="7"/>
    </row>
    <row r="331" spans="1:341">
      <c r="A331" s="8" t="s">
        <v>34</v>
      </c>
      <c r="G331" s="5">
        <v>184650</v>
      </c>
      <c r="LU331" s="8">
        <v>0</v>
      </c>
      <c r="MC331" s="7"/>
    </row>
    <row r="332" spans="1:341">
      <c r="A332" s="8" t="s">
        <v>34</v>
      </c>
      <c r="G332" s="5">
        <v>185238</v>
      </c>
      <c r="LU332" s="8">
        <v>0</v>
      </c>
      <c r="MC332" s="7"/>
    </row>
    <row r="333" spans="1:341">
      <c r="A333" s="8" t="s">
        <v>34</v>
      </c>
      <c r="G333" s="5">
        <v>185420</v>
      </c>
      <c r="LU333" s="8">
        <v>0</v>
      </c>
      <c r="MC333" s="7"/>
    </row>
    <row r="334" spans="1:341">
      <c r="A334" s="8" t="s">
        <v>34</v>
      </c>
      <c r="G334" s="5">
        <v>185600</v>
      </c>
      <c r="LU334" s="8">
        <v>0</v>
      </c>
      <c r="MC334" s="7"/>
    </row>
    <row r="335" spans="1:341">
      <c r="A335" s="8" t="s">
        <v>34</v>
      </c>
      <c r="G335" s="5">
        <v>190924</v>
      </c>
      <c r="LU335" s="8">
        <v>0</v>
      </c>
      <c r="MC335" s="7"/>
    </row>
    <row r="336" spans="1:341">
      <c r="A336" s="8" t="s">
        <v>34</v>
      </c>
      <c r="G336" s="5">
        <v>194612</v>
      </c>
      <c r="MC336" s="7"/>
    </row>
    <row r="337" spans="1:341">
      <c r="A337" s="8" t="s">
        <v>34</v>
      </c>
      <c r="G337" s="5">
        <v>191144</v>
      </c>
      <c r="LU337" s="8">
        <v>0</v>
      </c>
      <c r="MC337" s="7"/>
    </row>
    <row r="338" spans="1:341">
      <c r="A338" s="8" t="s">
        <v>34</v>
      </c>
      <c r="G338" s="5">
        <v>194927</v>
      </c>
      <c r="LU338" s="8">
        <v>0</v>
      </c>
      <c r="MC338" s="7"/>
    </row>
    <row r="339" spans="1:341">
      <c r="A339" s="8" t="s">
        <v>34</v>
      </c>
      <c r="G339" s="5">
        <v>194944</v>
      </c>
      <c r="MC339" s="7"/>
    </row>
    <row r="340" spans="1:341">
      <c r="A340" s="8" t="s">
        <v>34</v>
      </c>
      <c r="G340" s="5">
        <v>195000</v>
      </c>
      <c r="LU340" s="8">
        <v>0</v>
      </c>
      <c r="MC340" s="7"/>
    </row>
    <row r="341" spans="1:341">
      <c r="A341" s="8" t="s">
        <v>34</v>
      </c>
      <c r="G341" s="5">
        <v>195914</v>
      </c>
      <c r="LU341" s="8">
        <v>0</v>
      </c>
      <c r="MC341" s="7"/>
    </row>
    <row r="342" spans="1:341">
      <c r="A342" s="8" t="s">
        <v>34</v>
      </c>
      <c r="G342" s="5">
        <v>200218</v>
      </c>
      <c r="LU342" s="8">
        <v>0</v>
      </c>
      <c r="MC342" s="7"/>
    </row>
    <row r="343" spans="1:341">
      <c r="A343" s="8" t="s">
        <v>34</v>
      </c>
      <c r="G343" s="5">
        <v>200436</v>
      </c>
      <c r="LU343" s="8">
        <v>0</v>
      </c>
      <c r="MC343" s="7"/>
    </row>
    <row r="344" spans="1:341">
      <c r="A344" s="8" t="s">
        <v>34</v>
      </c>
      <c r="G344" s="5">
        <v>212645</v>
      </c>
      <c r="MC344" s="7"/>
    </row>
    <row r="345" spans="1:341">
      <c r="A345" s="8" t="s">
        <v>34</v>
      </c>
      <c r="G345" s="5">
        <v>212846</v>
      </c>
      <c r="LU345" s="8">
        <v>0</v>
      </c>
      <c r="MC345" s="7"/>
    </row>
    <row r="346" spans="1:341">
      <c r="A346" s="8" t="s">
        <v>34</v>
      </c>
      <c r="G346" s="5">
        <v>214722</v>
      </c>
      <c r="LU346" s="8">
        <v>0</v>
      </c>
      <c r="MC346" s="7"/>
    </row>
    <row r="347" spans="1:341">
      <c r="A347" s="8" t="s">
        <v>34</v>
      </c>
      <c r="G347" s="5">
        <v>220648</v>
      </c>
      <c r="MC347" s="7"/>
    </row>
    <row r="348" spans="1:341">
      <c r="A348" s="8" t="s">
        <v>34</v>
      </c>
      <c r="G348" s="5">
        <v>220652</v>
      </c>
      <c r="LU348" s="8">
        <v>0</v>
      </c>
      <c r="MC348" s="7"/>
    </row>
    <row r="349" spans="1:341">
      <c r="A349" s="8" t="s">
        <v>34</v>
      </c>
      <c r="G349" s="5">
        <v>220548</v>
      </c>
      <c r="MC349" s="7"/>
    </row>
    <row r="350" spans="1:341">
      <c r="A350" s="8" t="s">
        <v>34</v>
      </c>
      <c r="G350" s="5">
        <v>221331</v>
      </c>
      <c r="LU350" s="8">
        <v>0</v>
      </c>
      <c r="MC350" s="7"/>
    </row>
    <row r="351" spans="1:341">
      <c r="A351" s="8" t="s">
        <v>34</v>
      </c>
      <c r="G351" s="5">
        <v>221433</v>
      </c>
      <c r="LU351" s="8">
        <v>0</v>
      </c>
      <c r="MC351" s="7"/>
    </row>
    <row r="352" spans="1:341">
      <c r="A352" s="8" t="s">
        <v>34</v>
      </c>
      <c r="G352" s="5">
        <v>221535</v>
      </c>
      <c r="LU352" s="8">
        <v>0</v>
      </c>
      <c r="MC352" s="7"/>
    </row>
    <row r="353" spans="1:341">
      <c r="A353" s="8" t="s">
        <v>34</v>
      </c>
      <c r="G353" s="5">
        <v>221639</v>
      </c>
      <c r="LU353" s="8">
        <v>0</v>
      </c>
      <c r="MC353" s="7"/>
    </row>
    <row r="354" spans="1:341">
      <c r="A354" s="8" t="s">
        <v>34</v>
      </c>
      <c r="G354" s="5">
        <v>221707</v>
      </c>
      <c r="MC354" s="7"/>
    </row>
    <row r="355" spans="1:341">
      <c r="A355" s="8" t="s">
        <v>34</v>
      </c>
      <c r="G355" s="5">
        <v>222240</v>
      </c>
      <c r="LU355" s="8">
        <v>0</v>
      </c>
      <c r="MC355" s="7"/>
    </row>
    <row r="356" spans="1:341">
      <c r="A356" s="8" t="s">
        <v>34</v>
      </c>
      <c r="G356" s="5">
        <v>222141</v>
      </c>
      <c r="MC356" s="7"/>
    </row>
    <row r="357" spans="1:341">
      <c r="A357" s="8" t="s">
        <v>34</v>
      </c>
      <c r="G357" s="5">
        <v>222406</v>
      </c>
      <c r="LU357" s="8">
        <v>21</v>
      </c>
      <c r="MC357" s="7"/>
    </row>
    <row r="358" spans="1:341">
      <c r="A358" s="8" t="s">
        <v>34</v>
      </c>
      <c r="G358" s="5">
        <v>222708</v>
      </c>
      <c r="LU358" s="8">
        <v>0</v>
      </c>
      <c r="MC358" s="7"/>
    </row>
    <row r="359" spans="1:341">
      <c r="A359" s="8" t="s">
        <v>34</v>
      </c>
      <c r="G359" s="5">
        <v>222826</v>
      </c>
      <c r="LU359" s="8">
        <v>0</v>
      </c>
      <c r="MC359" s="7"/>
    </row>
    <row r="360" spans="1:341">
      <c r="A360" s="8" t="s">
        <v>34</v>
      </c>
      <c r="G360" s="5">
        <v>223105</v>
      </c>
      <c r="LU360" s="8">
        <v>0</v>
      </c>
      <c r="MC360" s="7"/>
    </row>
    <row r="361" spans="1:341">
      <c r="A361" s="8" t="s">
        <v>34</v>
      </c>
      <c r="G361" s="5">
        <v>223015</v>
      </c>
      <c r="MC361" s="7"/>
    </row>
    <row r="362" spans="1:341">
      <c r="A362" s="8" t="s">
        <v>34</v>
      </c>
      <c r="G362" s="5">
        <v>223454</v>
      </c>
      <c r="LU362" s="8">
        <v>0</v>
      </c>
      <c r="MC362" s="7"/>
    </row>
    <row r="363" spans="1:341">
      <c r="A363" s="8" t="s">
        <v>34</v>
      </c>
      <c r="G363" s="5">
        <v>223556</v>
      </c>
      <c r="LU363" s="8">
        <v>0</v>
      </c>
      <c r="MC363" s="7"/>
    </row>
    <row r="364" spans="1:341">
      <c r="A364" s="8" t="s">
        <v>34</v>
      </c>
      <c r="G364" s="5">
        <v>223658</v>
      </c>
      <c r="LU364" s="8">
        <v>0</v>
      </c>
      <c r="MC364" s="7"/>
    </row>
    <row r="365" spans="1:341">
      <c r="A365" s="8" t="s">
        <v>34</v>
      </c>
      <c r="G365" s="5">
        <v>223759</v>
      </c>
      <c r="LU365" s="8">
        <v>0</v>
      </c>
      <c r="MC365" s="7"/>
    </row>
    <row r="366" spans="1:341">
      <c r="A366" s="8" t="s">
        <v>34</v>
      </c>
      <c r="G366" s="5">
        <v>223901</v>
      </c>
      <c r="LU366" s="8">
        <v>0</v>
      </c>
      <c r="MC366" s="7"/>
    </row>
    <row r="367" spans="1:341">
      <c r="A367" s="8" t="s">
        <v>34</v>
      </c>
      <c r="G367" s="5">
        <v>224003</v>
      </c>
      <c r="LU367" s="8">
        <v>0</v>
      </c>
      <c r="MC367" s="7"/>
    </row>
    <row r="368" spans="1:341">
      <c r="A368" s="8" t="s">
        <v>34</v>
      </c>
      <c r="G368" s="5">
        <v>224104</v>
      </c>
      <c r="LU368" s="8">
        <v>0</v>
      </c>
      <c r="MC368" s="7"/>
    </row>
    <row r="369" spans="1:341">
      <c r="A369" s="8" t="s">
        <v>34</v>
      </c>
      <c r="G369" s="5">
        <v>224206</v>
      </c>
      <c r="LU369" s="8">
        <v>0</v>
      </c>
      <c r="MC369" s="7"/>
    </row>
    <row r="370" spans="1:341">
      <c r="A370" s="8" t="s">
        <v>34</v>
      </c>
      <c r="G370" s="5">
        <v>224307</v>
      </c>
      <c r="LU370" s="8">
        <v>0</v>
      </c>
      <c r="MC370" s="7"/>
    </row>
    <row r="371" spans="1:341">
      <c r="A371" s="8" t="s">
        <v>34</v>
      </c>
      <c r="G371" s="5">
        <v>224409</v>
      </c>
      <c r="LU371" s="8">
        <v>0</v>
      </c>
      <c r="MC371" s="7"/>
    </row>
    <row r="372" spans="1:341">
      <c r="A372" s="8" t="s">
        <v>34</v>
      </c>
      <c r="G372" s="5">
        <v>224510</v>
      </c>
      <c r="LU372" s="8">
        <v>0</v>
      </c>
      <c r="MC372" s="7"/>
    </row>
    <row r="373" spans="1:341">
      <c r="A373" s="8" t="s">
        <v>34</v>
      </c>
      <c r="G373" s="5">
        <v>224619</v>
      </c>
      <c r="LU373" s="8">
        <v>0</v>
      </c>
      <c r="MC373" s="7"/>
    </row>
    <row r="374" spans="1:341">
      <c r="A374" s="8" t="s">
        <v>34</v>
      </c>
      <c r="G374" s="5">
        <v>225551</v>
      </c>
      <c r="LU374" s="8">
        <v>0</v>
      </c>
      <c r="MC374" s="7"/>
    </row>
    <row r="375" spans="1:341">
      <c r="A375" s="8" t="s">
        <v>34</v>
      </c>
      <c r="G375" s="5">
        <v>225653</v>
      </c>
      <c r="LU375" s="8">
        <v>0</v>
      </c>
      <c r="MC375" s="7"/>
    </row>
    <row r="376" spans="1:341">
      <c r="A376" s="8" t="s">
        <v>34</v>
      </c>
      <c r="G376" s="5">
        <v>225754</v>
      </c>
      <c r="LU376" s="8">
        <v>0</v>
      </c>
      <c r="MC376" s="7"/>
    </row>
    <row r="377" spans="1:341">
      <c r="A377" s="8" t="s">
        <v>34</v>
      </c>
      <c r="G377" s="5">
        <v>225856</v>
      </c>
      <c r="LU377" s="8">
        <v>0</v>
      </c>
      <c r="MC377" s="7"/>
    </row>
    <row r="378" spans="1:341">
      <c r="A378" s="8" t="s">
        <v>34</v>
      </c>
      <c r="G378" s="5">
        <v>230118</v>
      </c>
      <c r="LU378" s="8">
        <v>0</v>
      </c>
      <c r="MC378" s="7"/>
    </row>
    <row r="379" spans="1:341">
      <c r="A379" s="8" t="s">
        <v>34</v>
      </c>
      <c r="G379" s="5">
        <v>230231</v>
      </c>
      <c r="MC379" s="7"/>
    </row>
    <row r="380" spans="1:341">
      <c r="A380" s="8" t="s">
        <v>34</v>
      </c>
      <c r="G380" s="5">
        <v>230332</v>
      </c>
      <c r="LU380" s="8">
        <v>0</v>
      </c>
      <c r="MC380" s="7"/>
    </row>
    <row r="381" spans="1:341">
      <c r="A381" s="8" t="s">
        <v>34</v>
      </c>
      <c r="G381" s="5">
        <v>230450</v>
      </c>
      <c r="LU381" s="8">
        <v>0</v>
      </c>
      <c r="MC381" s="7"/>
    </row>
    <row r="382" spans="1:341">
      <c r="A382" s="8" t="s">
        <v>34</v>
      </c>
      <c r="G382" s="5">
        <v>230636</v>
      </c>
      <c r="LU382" s="8">
        <v>21</v>
      </c>
      <c r="MC382" s="7"/>
    </row>
    <row r="383" spans="1:341">
      <c r="A383" s="8" t="s">
        <v>34</v>
      </c>
      <c r="G383" s="5">
        <v>230715</v>
      </c>
      <c r="MC383" s="7"/>
    </row>
    <row r="384" spans="1:341">
      <c r="A384" s="8" t="s">
        <v>34</v>
      </c>
      <c r="G384" s="5">
        <v>230804</v>
      </c>
      <c r="LU384" s="8">
        <v>0</v>
      </c>
      <c r="MC384" s="7"/>
    </row>
    <row r="385" spans="1:341">
      <c r="A385" s="8" t="s">
        <v>34</v>
      </c>
      <c r="G385" s="5">
        <v>231339</v>
      </c>
      <c r="LU385" s="8">
        <v>0</v>
      </c>
      <c r="MC385" s="7"/>
    </row>
    <row r="386" spans="1:341">
      <c r="A386" s="8" t="s">
        <v>34</v>
      </c>
      <c r="G386" s="5">
        <v>231452</v>
      </c>
      <c r="LU386" s="8">
        <v>0</v>
      </c>
      <c r="MC386" s="7"/>
    </row>
    <row r="387" spans="1:341">
      <c r="A387" s="8" t="s">
        <v>34</v>
      </c>
      <c r="G387" s="5">
        <v>231449</v>
      </c>
      <c r="MC387" s="7"/>
    </row>
    <row r="388" spans="1:341">
      <c r="A388" s="8" t="s">
        <v>34</v>
      </c>
      <c r="G388" s="5">
        <v>231754</v>
      </c>
      <c r="MC388" s="7"/>
    </row>
    <row r="389" spans="1:341">
      <c r="A389" s="8" t="s">
        <v>34</v>
      </c>
      <c r="G389" s="5">
        <v>231916</v>
      </c>
      <c r="LU389" s="8">
        <v>0</v>
      </c>
      <c r="MC389" s="7"/>
    </row>
    <row r="390" spans="1:341">
      <c r="A390" s="8" t="s">
        <v>34</v>
      </c>
      <c r="G390" s="5">
        <v>232054</v>
      </c>
      <c r="LU390" s="8">
        <v>0</v>
      </c>
      <c r="MC390" s="7"/>
    </row>
    <row r="391" spans="1:341">
      <c r="A391" s="8" t="s">
        <v>34</v>
      </c>
      <c r="G391" s="5">
        <v>232225</v>
      </c>
      <c r="LU391" s="8">
        <v>0</v>
      </c>
      <c r="MC391" s="7"/>
    </row>
    <row r="392" spans="1:341">
      <c r="A392" s="8" t="s">
        <v>34</v>
      </c>
      <c r="G392" s="5">
        <v>232246</v>
      </c>
      <c r="MC392" s="7"/>
    </row>
    <row r="393" spans="1:341">
      <c r="A393" s="8" t="s">
        <v>34</v>
      </c>
      <c r="G393" s="5">
        <v>232327</v>
      </c>
      <c r="LU393" s="8">
        <v>0</v>
      </c>
      <c r="MC393" s="7"/>
    </row>
    <row r="394" spans="1:341">
      <c r="A394" s="8" t="s">
        <v>34</v>
      </c>
      <c r="G394" s="5">
        <v>232658</v>
      </c>
      <c r="MC394" s="7"/>
    </row>
    <row r="395" spans="1:341">
      <c r="A395" s="8" t="s">
        <v>34</v>
      </c>
      <c r="G395" s="5">
        <v>232231</v>
      </c>
      <c r="MC395" s="7"/>
    </row>
    <row r="396" spans="1:341">
      <c r="A396" s="8" t="s">
        <v>34</v>
      </c>
      <c r="G396" s="5">
        <v>233045</v>
      </c>
      <c r="LU396" s="8">
        <v>0</v>
      </c>
      <c r="MC396" s="7"/>
    </row>
    <row r="397" spans="1:341">
      <c r="A397" s="8" t="s">
        <v>34</v>
      </c>
      <c r="G397" s="5">
        <v>233147</v>
      </c>
      <c r="LU397" s="8">
        <v>0</v>
      </c>
      <c r="MC397" s="7"/>
    </row>
    <row r="398" spans="1:341">
      <c r="A398" s="8" t="s">
        <v>34</v>
      </c>
      <c r="G398" s="5">
        <v>233248</v>
      </c>
      <c r="LU398" s="8">
        <v>0</v>
      </c>
      <c r="MC398" s="7"/>
    </row>
    <row r="399" spans="1:341">
      <c r="A399" s="8" t="s">
        <v>34</v>
      </c>
      <c r="G399" s="5">
        <v>233350</v>
      </c>
      <c r="LU399" s="8">
        <v>0</v>
      </c>
      <c r="MC399" s="7"/>
    </row>
    <row r="400" spans="1:341">
      <c r="A400" s="8" t="s">
        <v>34</v>
      </c>
      <c r="G400" s="5">
        <v>233436</v>
      </c>
      <c r="MC400" s="7"/>
    </row>
    <row r="401" spans="1:341">
      <c r="A401" s="8" t="s">
        <v>34</v>
      </c>
      <c r="G401" s="5">
        <v>233452</v>
      </c>
      <c r="LU401" s="8">
        <v>0</v>
      </c>
      <c r="MC401" s="7"/>
    </row>
    <row r="402" spans="1:341">
      <c r="A402" s="8" t="s">
        <v>34</v>
      </c>
      <c r="G402" s="5">
        <v>233251</v>
      </c>
      <c r="MC402" s="7"/>
    </row>
    <row r="403" spans="1:341">
      <c r="A403" s="8" t="s">
        <v>34</v>
      </c>
      <c r="G403" s="5">
        <v>234015</v>
      </c>
      <c r="LU403" s="8">
        <v>0</v>
      </c>
      <c r="MC403" s="7"/>
    </row>
    <row r="404" spans="1:341">
      <c r="A404" s="8" t="s">
        <v>34</v>
      </c>
      <c r="G404" s="5">
        <v>234117</v>
      </c>
      <c r="LU404" s="8">
        <v>0</v>
      </c>
      <c r="MC404" s="7"/>
    </row>
    <row r="405" spans="1:341">
      <c r="A405" s="8" t="s">
        <v>34</v>
      </c>
      <c r="G405" s="5">
        <v>234224</v>
      </c>
      <c r="LU405" s="8">
        <v>0</v>
      </c>
      <c r="MC405" s="7"/>
    </row>
    <row r="406" spans="1:341">
      <c r="A406" s="8" t="s">
        <v>34</v>
      </c>
      <c r="G406" s="5">
        <v>234325</v>
      </c>
      <c r="LU406" s="8">
        <v>0</v>
      </c>
      <c r="MC406" s="7"/>
    </row>
    <row r="407" spans="1:341">
      <c r="A407" s="8" t="s">
        <v>34</v>
      </c>
      <c r="G407" s="5">
        <v>234438</v>
      </c>
      <c r="LU407" s="8">
        <v>0</v>
      </c>
      <c r="MC407" s="7"/>
    </row>
    <row r="408" spans="1:341">
      <c r="A408" s="8" t="s">
        <v>34</v>
      </c>
      <c r="G408" s="5">
        <v>234540</v>
      </c>
      <c r="LU408" s="8">
        <v>21</v>
      </c>
      <c r="MC408" s="7"/>
    </row>
    <row r="409" spans="1:341">
      <c r="A409" s="8" t="s">
        <v>34</v>
      </c>
      <c r="G409" s="5">
        <v>234642</v>
      </c>
      <c r="LU409" s="8">
        <v>0</v>
      </c>
      <c r="MC409" s="7"/>
    </row>
    <row r="410" spans="1:341">
      <c r="A410" s="8" t="s">
        <v>34</v>
      </c>
      <c r="G410" s="5">
        <v>234743</v>
      </c>
      <c r="LU410" s="8">
        <v>0</v>
      </c>
      <c r="MC410" s="7"/>
    </row>
    <row r="411" spans="1:341">
      <c r="A411" s="8" t="s">
        <v>34</v>
      </c>
      <c r="G411" s="5">
        <v>234845</v>
      </c>
      <c r="LU411" s="8">
        <v>0</v>
      </c>
      <c r="MC411" s="7"/>
    </row>
    <row r="412" spans="1:341">
      <c r="A412" s="8" t="s">
        <v>34</v>
      </c>
      <c r="G412" s="5">
        <v>234759</v>
      </c>
      <c r="MC412" s="7"/>
    </row>
    <row r="413" spans="1:341">
      <c r="A413" s="8" t="s">
        <v>34</v>
      </c>
      <c r="G413" s="5">
        <v>234947</v>
      </c>
      <c r="LU413" s="8">
        <v>0</v>
      </c>
      <c r="MC413" s="7"/>
    </row>
    <row r="414" spans="1:341">
      <c r="A414" s="8" t="s">
        <v>34</v>
      </c>
      <c r="G414" s="5">
        <v>235049</v>
      </c>
      <c r="LU414" s="8">
        <v>0</v>
      </c>
      <c r="MC414" s="7"/>
    </row>
    <row r="415" spans="1:341">
      <c r="A415" s="8" t="s">
        <v>34</v>
      </c>
      <c r="G415" s="5">
        <v>235152</v>
      </c>
      <c r="LU415" s="8">
        <v>0</v>
      </c>
      <c r="MC415" s="7"/>
    </row>
    <row r="416" spans="1:341">
      <c r="A416" s="8" t="s">
        <v>34</v>
      </c>
      <c r="G416" s="5">
        <v>235253</v>
      </c>
      <c r="LU416" s="8">
        <v>0</v>
      </c>
      <c r="MC416" s="7"/>
    </row>
    <row r="417" spans="1:341">
      <c r="A417" s="8" t="s">
        <v>34</v>
      </c>
      <c r="G417" s="5">
        <v>235310</v>
      </c>
      <c r="MC417" s="7"/>
    </row>
    <row r="418" spans="1:341">
      <c r="A418" s="8" t="s">
        <v>34</v>
      </c>
      <c r="G418" s="5">
        <v>235356</v>
      </c>
      <c r="LU418" s="8">
        <v>21</v>
      </c>
      <c r="MC418" s="7"/>
    </row>
    <row r="419" spans="1:341">
      <c r="A419" s="8" t="s">
        <v>34</v>
      </c>
      <c r="G419" s="5">
        <v>235507</v>
      </c>
      <c r="LU419" s="8">
        <v>0</v>
      </c>
      <c r="MC419" s="7"/>
    </row>
    <row r="420" spans="1:341">
      <c r="A420" s="8" t="s">
        <v>34</v>
      </c>
      <c r="G420" s="5">
        <v>235744</v>
      </c>
      <c r="MC420" s="7"/>
    </row>
    <row r="421" spans="1:341">
      <c r="A421" s="8" t="s">
        <v>34</v>
      </c>
      <c r="G421" s="5">
        <v>235938</v>
      </c>
      <c r="LU421" s="8">
        <v>0</v>
      </c>
      <c r="MC421" s="7"/>
    </row>
    <row r="422" spans="1:341">
      <c r="A422" s="8" t="s">
        <v>34</v>
      </c>
      <c r="G422" s="5">
        <v>52</v>
      </c>
      <c r="MC422" s="7"/>
    </row>
    <row r="423" spans="1:341">
      <c r="A423" s="8" t="s">
        <v>34</v>
      </c>
      <c r="G423" s="5">
        <v>154</v>
      </c>
      <c r="MC423" s="7"/>
    </row>
    <row r="424" spans="1:341">
      <c r="A424" s="8" t="s">
        <v>34</v>
      </c>
      <c r="G424" s="5">
        <v>235</v>
      </c>
      <c r="MC424" s="7"/>
    </row>
    <row r="425" spans="1:341">
      <c r="A425" s="8" t="s">
        <v>34</v>
      </c>
      <c r="G425" s="5">
        <v>313</v>
      </c>
      <c r="MC425" s="7"/>
    </row>
    <row r="426" spans="1:341">
      <c r="A426" s="8" t="s">
        <v>34</v>
      </c>
      <c r="G426" s="5">
        <v>414</v>
      </c>
      <c r="MC426" s="7"/>
    </row>
    <row r="427" spans="1:341">
      <c r="A427" s="8" t="s">
        <v>34</v>
      </c>
      <c r="G427" s="5">
        <v>516</v>
      </c>
      <c r="MC427" s="7"/>
    </row>
    <row r="428" spans="1:341">
      <c r="A428" s="8" t="s">
        <v>34</v>
      </c>
      <c r="G428" s="5">
        <v>618</v>
      </c>
      <c r="MC428" s="7"/>
    </row>
    <row r="429" spans="1:341">
      <c r="A429" s="8" t="s">
        <v>34</v>
      </c>
      <c r="G429" s="5">
        <v>720</v>
      </c>
      <c r="MC429" s="7"/>
    </row>
    <row r="430" spans="1:341">
      <c r="A430" s="8" t="s">
        <v>34</v>
      </c>
      <c r="G430" s="5">
        <v>822</v>
      </c>
      <c r="MC430" s="7"/>
    </row>
    <row r="431" spans="1:341">
      <c r="A431" s="8" t="s">
        <v>34</v>
      </c>
      <c r="G431" s="5">
        <v>924</v>
      </c>
      <c r="MC431" s="7"/>
    </row>
    <row r="432" spans="1:341">
      <c r="A432" s="8" t="s">
        <v>34</v>
      </c>
      <c r="G432" s="5">
        <v>1027</v>
      </c>
      <c r="MC432" s="7"/>
    </row>
    <row r="433" spans="1:341">
      <c r="A433" s="8" t="s">
        <v>34</v>
      </c>
      <c r="G433" s="5">
        <v>1127</v>
      </c>
      <c r="MC433" s="7"/>
    </row>
    <row r="434" spans="1:341">
      <c r="A434" s="8" t="s">
        <v>34</v>
      </c>
      <c r="G434" s="5">
        <v>1228</v>
      </c>
      <c r="MC434" s="7"/>
    </row>
    <row r="435" spans="1:341">
      <c r="A435" s="8" t="s">
        <v>34</v>
      </c>
      <c r="G435" s="5">
        <v>1357</v>
      </c>
      <c r="MC435" s="7"/>
    </row>
    <row r="436" spans="1:341">
      <c r="A436" s="8" t="s">
        <v>34</v>
      </c>
      <c r="G436" s="5">
        <v>1520</v>
      </c>
      <c r="MC436" s="7"/>
    </row>
    <row r="437" spans="1:341">
      <c r="A437" s="8" t="s">
        <v>34</v>
      </c>
      <c r="G437" s="5">
        <v>1622</v>
      </c>
      <c r="MC437" s="7"/>
    </row>
    <row r="438" spans="1:341">
      <c r="A438" s="8" t="s">
        <v>34</v>
      </c>
      <c r="G438" s="5">
        <v>1903</v>
      </c>
      <c r="MC438" s="7"/>
    </row>
    <row r="439" spans="1:341">
      <c r="A439" s="8" t="s">
        <v>34</v>
      </c>
      <c r="G439" s="5">
        <v>1632</v>
      </c>
      <c r="MC439" s="7"/>
    </row>
    <row r="440" spans="1:341">
      <c r="A440" s="8" t="s">
        <v>34</v>
      </c>
      <c r="G440" s="5">
        <v>2920</v>
      </c>
      <c r="MC440" s="7"/>
    </row>
    <row r="441" spans="1:341">
      <c r="A441" s="8" t="s">
        <v>34</v>
      </c>
      <c r="G441" s="5">
        <v>2817</v>
      </c>
      <c r="MC441" s="7"/>
    </row>
    <row r="442" spans="1:341">
      <c r="A442" s="8" t="s">
        <v>34</v>
      </c>
      <c r="G442" s="5">
        <v>3314</v>
      </c>
      <c r="MC442" s="7"/>
    </row>
    <row r="443" spans="1:341">
      <c r="A443" s="8" t="s">
        <v>34</v>
      </c>
      <c r="G443" s="5">
        <v>3517</v>
      </c>
      <c r="MC443" s="7"/>
    </row>
    <row r="444" spans="1:341">
      <c r="A444" s="8" t="s">
        <v>34</v>
      </c>
      <c r="G444" s="5">
        <v>3619</v>
      </c>
      <c r="MC444" s="7"/>
    </row>
    <row r="445" spans="1:341">
      <c r="A445" s="8" t="s">
        <v>34</v>
      </c>
      <c r="G445" s="5">
        <v>3721</v>
      </c>
      <c r="MC445" s="7"/>
    </row>
    <row r="446" spans="1:341">
      <c r="A446" s="8" t="s">
        <v>34</v>
      </c>
      <c r="G446" s="5">
        <v>3824</v>
      </c>
      <c r="MC446" s="7"/>
    </row>
    <row r="447" spans="1:341">
      <c r="A447" s="8" t="s">
        <v>34</v>
      </c>
      <c r="G447" s="5">
        <v>3925</v>
      </c>
      <c r="MC447" s="7"/>
    </row>
    <row r="448" spans="1:341">
      <c r="A448" s="8" t="s">
        <v>34</v>
      </c>
      <c r="G448" s="5">
        <v>3823</v>
      </c>
      <c r="MC448" s="7"/>
    </row>
    <row r="449" spans="1:341">
      <c r="A449" s="8" t="s">
        <v>34</v>
      </c>
      <c r="G449" s="5">
        <v>4235</v>
      </c>
      <c r="MC449" s="7"/>
    </row>
    <row r="450" spans="1:341">
      <c r="A450" s="8" t="s">
        <v>34</v>
      </c>
      <c r="G450" s="5">
        <v>4650</v>
      </c>
      <c r="MC450" s="7"/>
    </row>
    <row r="451" spans="1:341">
      <c r="A451" s="8" t="s">
        <v>34</v>
      </c>
      <c r="G451" s="5">
        <v>4748</v>
      </c>
      <c r="MC451" s="7"/>
    </row>
    <row r="452" spans="1:341">
      <c r="A452" s="8" t="s">
        <v>34</v>
      </c>
      <c r="G452" s="5">
        <v>4954</v>
      </c>
      <c r="MC452" s="7"/>
    </row>
    <row r="453" spans="1:341">
      <c r="A453" s="8" t="s">
        <v>34</v>
      </c>
      <c r="G453" s="5">
        <v>5056</v>
      </c>
      <c r="MC453" s="7"/>
    </row>
    <row r="454" spans="1:341">
      <c r="A454" s="8" t="s">
        <v>34</v>
      </c>
      <c r="G454" s="5">
        <v>5304</v>
      </c>
      <c r="MC454" s="7"/>
    </row>
    <row r="455" spans="1:341">
      <c r="A455" s="8" t="s">
        <v>34</v>
      </c>
      <c r="G455" s="5">
        <v>5417</v>
      </c>
      <c r="MC455" s="7"/>
    </row>
    <row r="456" spans="1:341">
      <c r="A456" s="8" t="s">
        <v>34</v>
      </c>
      <c r="G456" s="5">
        <v>5519</v>
      </c>
      <c r="MC456" s="7"/>
    </row>
    <row r="457" spans="1:341">
      <c r="A457" s="8" t="s">
        <v>34</v>
      </c>
      <c r="G457" s="5">
        <v>5620</v>
      </c>
      <c r="MC457" s="7"/>
    </row>
    <row r="458" spans="1:341">
      <c r="A458" s="8" t="s">
        <v>34</v>
      </c>
      <c r="G458" s="5">
        <v>5646</v>
      </c>
      <c r="MC458" s="7"/>
    </row>
    <row r="459" spans="1:341">
      <c r="A459" s="8" t="s">
        <v>34</v>
      </c>
      <c r="G459" s="5">
        <v>5716</v>
      </c>
      <c r="MC459" s="7"/>
    </row>
    <row r="460" spans="1:341">
      <c r="A460" s="8" t="s">
        <v>34</v>
      </c>
      <c r="G460" s="5">
        <v>5726</v>
      </c>
      <c r="MC460" s="7"/>
    </row>
    <row r="461" spans="1:341">
      <c r="A461" s="8" t="s">
        <v>34</v>
      </c>
      <c r="G461" s="5">
        <v>5840</v>
      </c>
      <c r="MC461" s="7"/>
    </row>
    <row r="462" spans="1:341">
      <c r="A462" s="8" t="s">
        <v>34</v>
      </c>
      <c r="G462" s="5">
        <v>5954</v>
      </c>
      <c r="MC462" s="7"/>
    </row>
    <row r="463" spans="1:341">
      <c r="A463" s="8" t="s">
        <v>34</v>
      </c>
      <c r="G463" s="5">
        <v>10105</v>
      </c>
      <c r="MC463" s="7"/>
    </row>
    <row r="464" spans="1:341">
      <c r="A464" s="8" t="s">
        <v>34</v>
      </c>
      <c r="G464" s="5">
        <v>12158</v>
      </c>
      <c r="MC464" s="7"/>
    </row>
    <row r="465" spans="1:341">
      <c r="A465" s="8" t="s">
        <v>34</v>
      </c>
      <c r="G465" s="5">
        <v>12721</v>
      </c>
      <c r="MC465" s="7"/>
    </row>
    <row r="466" spans="1:341">
      <c r="A466" s="8" t="s">
        <v>34</v>
      </c>
      <c r="G466" s="5">
        <v>12823</v>
      </c>
      <c r="MC466" s="7"/>
    </row>
    <row r="467" spans="1:341">
      <c r="A467" s="8" t="s">
        <v>34</v>
      </c>
      <c r="G467" s="5">
        <v>12925</v>
      </c>
      <c r="MC467" s="7"/>
    </row>
    <row r="468" spans="1:341">
      <c r="A468" s="8" t="s">
        <v>34</v>
      </c>
      <c r="G468" s="5">
        <v>13027</v>
      </c>
      <c r="MC468" s="7"/>
    </row>
    <row r="469" spans="1:341">
      <c r="A469" s="8" t="s">
        <v>34</v>
      </c>
      <c r="G469" s="5">
        <v>13129</v>
      </c>
      <c r="MC469" s="7"/>
    </row>
    <row r="470" spans="1:341">
      <c r="A470" s="8" t="s">
        <v>34</v>
      </c>
      <c r="G470" s="5">
        <v>13232</v>
      </c>
      <c r="MC470" s="7"/>
    </row>
    <row r="471" spans="1:341">
      <c r="A471" s="8" t="s">
        <v>34</v>
      </c>
      <c r="G471" s="5">
        <v>13334</v>
      </c>
      <c r="MC471" s="7"/>
    </row>
    <row r="472" spans="1:341">
      <c r="A472" s="8" t="s">
        <v>34</v>
      </c>
      <c r="G472" s="5">
        <v>13435</v>
      </c>
      <c r="MC472" s="7"/>
    </row>
    <row r="473" spans="1:341">
      <c r="A473" s="8" t="s">
        <v>34</v>
      </c>
      <c r="G473" s="5">
        <v>13536</v>
      </c>
      <c r="MC473" s="7"/>
    </row>
    <row r="474" spans="1:341">
      <c r="A474" s="8" t="s">
        <v>34</v>
      </c>
      <c r="G474" s="5">
        <v>14031</v>
      </c>
      <c r="MC474" s="7"/>
    </row>
    <row r="475" spans="1:341">
      <c r="A475" s="8" t="s">
        <v>34</v>
      </c>
      <c r="G475" s="5">
        <v>14132</v>
      </c>
      <c r="MC475" s="7"/>
    </row>
    <row r="476" spans="1:341">
      <c r="A476" s="8" t="s">
        <v>34</v>
      </c>
      <c r="G476" s="5">
        <v>14135</v>
      </c>
      <c r="MC476" s="7"/>
    </row>
    <row r="477" spans="1:341">
      <c r="A477" s="8" t="s">
        <v>34</v>
      </c>
      <c r="G477" s="5">
        <v>14303</v>
      </c>
      <c r="MC477" s="7"/>
    </row>
    <row r="478" spans="1:341">
      <c r="A478" s="8" t="s">
        <v>34</v>
      </c>
      <c r="G478" s="5">
        <v>14755</v>
      </c>
      <c r="MC478" s="7"/>
    </row>
    <row r="479" spans="1:341">
      <c r="A479" s="8" t="s">
        <v>34</v>
      </c>
      <c r="G479" s="5">
        <v>14907</v>
      </c>
      <c r="MC479" s="7"/>
    </row>
    <row r="480" spans="1:341">
      <c r="A480" s="8" t="s">
        <v>34</v>
      </c>
      <c r="G480" s="5">
        <v>15009</v>
      </c>
      <c r="MC480" s="7"/>
    </row>
    <row r="481" spans="1:341">
      <c r="A481" s="8" t="s">
        <v>34</v>
      </c>
      <c r="G481" s="5">
        <v>14906</v>
      </c>
      <c r="MC481" s="7"/>
    </row>
    <row r="482" spans="1:341">
      <c r="A482" s="8" t="s">
        <v>34</v>
      </c>
      <c r="G482" s="5">
        <v>15151</v>
      </c>
      <c r="MC482" s="7"/>
    </row>
    <row r="483" spans="1:341">
      <c r="A483" s="8" t="s">
        <v>34</v>
      </c>
      <c r="G483" s="5">
        <v>15454</v>
      </c>
      <c r="MC483" s="7"/>
    </row>
    <row r="484" spans="1:341">
      <c r="A484" s="8" t="s">
        <v>34</v>
      </c>
      <c r="G484" s="5">
        <v>20022</v>
      </c>
      <c r="MC484" s="7"/>
    </row>
    <row r="485" spans="1:341">
      <c r="A485" s="8" t="s">
        <v>34</v>
      </c>
      <c r="G485" s="5">
        <v>15822</v>
      </c>
      <c r="MC485" s="7"/>
    </row>
    <row r="486" spans="1:341">
      <c r="A486" s="8" t="s">
        <v>34</v>
      </c>
      <c r="G486" s="5">
        <v>21359</v>
      </c>
      <c r="MC486" s="7"/>
    </row>
    <row r="487" spans="1:341">
      <c r="A487" s="8" t="s">
        <v>34</v>
      </c>
      <c r="G487" s="5">
        <v>21558</v>
      </c>
      <c r="MC487" s="7"/>
    </row>
    <row r="488" spans="1:341">
      <c r="A488" s="8" t="s">
        <v>34</v>
      </c>
      <c r="G488" s="5">
        <v>21659</v>
      </c>
      <c r="MC488" s="7"/>
    </row>
    <row r="489" spans="1:341">
      <c r="A489" s="8" t="s">
        <v>34</v>
      </c>
      <c r="G489" s="5">
        <v>21802</v>
      </c>
      <c r="MC489" s="7"/>
    </row>
    <row r="490" spans="1:341">
      <c r="A490" s="8" t="s">
        <v>34</v>
      </c>
      <c r="G490" s="5">
        <v>21755</v>
      </c>
      <c r="MC490" s="7"/>
    </row>
    <row r="491" spans="1:341">
      <c r="A491" s="8" t="s">
        <v>34</v>
      </c>
      <c r="G491" s="5">
        <v>21903</v>
      </c>
      <c r="MC491" s="7"/>
    </row>
    <row r="492" spans="1:341">
      <c r="A492" s="8" t="s">
        <v>34</v>
      </c>
      <c r="G492" s="5">
        <v>22005</v>
      </c>
      <c r="MC492" s="7"/>
    </row>
    <row r="493" spans="1:341">
      <c r="A493" s="8" t="s">
        <v>34</v>
      </c>
      <c r="G493" s="5">
        <v>22011</v>
      </c>
      <c r="MC493" s="7"/>
    </row>
    <row r="494" spans="1:341">
      <c r="A494" s="8" t="s">
        <v>34</v>
      </c>
      <c r="G494" s="5">
        <v>22106</v>
      </c>
      <c r="MC494" s="7"/>
    </row>
    <row r="495" spans="1:341">
      <c r="A495" s="8" t="s">
        <v>34</v>
      </c>
      <c r="G495" s="5">
        <v>22208</v>
      </c>
      <c r="MC495" s="7"/>
    </row>
    <row r="496" spans="1:341">
      <c r="A496" s="8" t="s">
        <v>34</v>
      </c>
      <c r="G496" s="5">
        <v>22714</v>
      </c>
      <c r="MC496" s="7"/>
    </row>
    <row r="497" spans="1:341">
      <c r="A497" s="8" t="s">
        <v>34</v>
      </c>
      <c r="G497" s="5">
        <v>23139</v>
      </c>
      <c r="MC497" s="7"/>
    </row>
    <row r="498" spans="1:341">
      <c r="A498" s="8" t="s">
        <v>34</v>
      </c>
      <c r="G498" s="5">
        <v>23320</v>
      </c>
      <c r="MC498" s="7"/>
    </row>
    <row r="499" spans="1:341">
      <c r="A499" s="8" t="s">
        <v>34</v>
      </c>
      <c r="G499" s="5">
        <v>23217</v>
      </c>
      <c r="MC499" s="7"/>
    </row>
    <row r="500" spans="1:341">
      <c r="A500" s="8" t="s">
        <v>34</v>
      </c>
      <c r="G500" s="5">
        <v>23221</v>
      </c>
      <c r="MC500" s="7"/>
    </row>
    <row r="501" spans="1:341">
      <c r="A501" s="8" t="s">
        <v>34</v>
      </c>
      <c r="G501" s="5">
        <v>34423</v>
      </c>
      <c r="MC501" s="7"/>
    </row>
    <row r="502" spans="1:341">
      <c r="A502" s="8" t="s">
        <v>34</v>
      </c>
      <c r="G502" s="5">
        <v>34554</v>
      </c>
      <c r="MC502" s="7"/>
    </row>
    <row r="503" spans="1:341">
      <c r="A503" s="8" t="s">
        <v>34</v>
      </c>
      <c r="G503" s="5">
        <v>34951</v>
      </c>
      <c r="MC503" s="7"/>
    </row>
    <row r="504" spans="1:341">
      <c r="A504" s="8" t="s">
        <v>34</v>
      </c>
      <c r="G504" s="5">
        <v>34901</v>
      </c>
      <c r="MC504" s="7"/>
    </row>
    <row r="505" spans="1:341">
      <c r="A505" s="8" t="s">
        <v>34</v>
      </c>
      <c r="G505" s="5">
        <v>35048</v>
      </c>
      <c r="MC505" s="7"/>
    </row>
    <row r="506" spans="1:341">
      <c r="A506" s="8" t="s">
        <v>34</v>
      </c>
      <c r="G506" s="5">
        <v>35115</v>
      </c>
      <c r="MC506" s="7"/>
    </row>
    <row r="507" spans="1:341">
      <c r="A507" s="8" t="s">
        <v>34</v>
      </c>
      <c r="G507" s="5">
        <v>35429</v>
      </c>
      <c r="MC507" s="7"/>
    </row>
    <row r="508" spans="1:341">
      <c r="A508" s="8" t="s">
        <v>34</v>
      </c>
      <c r="G508" s="5">
        <v>35923</v>
      </c>
      <c r="MC508" s="7"/>
    </row>
    <row r="509" spans="1:341">
      <c r="A509" s="8" t="s">
        <v>34</v>
      </c>
      <c r="G509" s="5">
        <v>35427</v>
      </c>
      <c r="MC509" s="7"/>
    </row>
    <row r="510" spans="1:341">
      <c r="A510" s="8" t="s">
        <v>34</v>
      </c>
      <c r="G510" s="5">
        <v>40301</v>
      </c>
      <c r="MC510" s="7"/>
    </row>
    <row r="511" spans="1:341">
      <c r="A511" s="8" t="s">
        <v>34</v>
      </c>
      <c r="G511" s="5">
        <v>40513</v>
      </c>
      <c r="MC511" s="7"/>
    </row>
    <row r="512" spans="1:341">
      <c r="A512" s="8" t="s">
        <v>34</v>
      </c>
      <c r="G512" s="5">
        <v>40714</v>
      </c>
      <c r="MC512" s="7"/>
    </row>
    <row r="513" spans="1:341">
      <c r="A513" s="8" t="s">
        <v>34</v>
      </c>
      <c r="G513" s="5">
        <v>40659</v>
      </c>
      <c r="MC513" s="7"/>
    </row>
    <row r="514" spans="1:341">
      <c r="A514" s="8" t="s">
        <v>34</v>
      </c>
      <c r="G514" s="5">
        <v>40830</v>
      </c>
      <c r="MC514" s="7"/>
    </row>
    <row r="515" spans="1:341">
      <c r="A515" s="8" t="s">
        <v>34</v>
      </c>
      <c r="G515" s="5">
        <v>40905</v>
      </c>
      <c r="MC515" s="7"/>
    </row>
    <row r="516" spans="1:341">
      <c r="A516" s="8" t="s">
        <v>34</v>
      </c>
      <c r="G516" s="5">
        <v>41038</v>
      </c>
      <c r="MC516" s="7"/>
    </row>
    <row r="517" spans="1:341">
      <c r="A517" s="8" t="s">
        <v>34</v>
      </c>
      <c r="G517" s="5">
        <v>41102</v>
      </c>
      <c r="MC517" s="7"/>
    </row>
    <row r="518" spans="1:341">
      <c r="A518" s="8" t="s">
        <v>34</v>
      </c>
      <c r="G518" s="5">
        <v>43159</v>
      </c>
      <c r="MC518" s="7"/>
    </row>
    <row r="519" spans="1:341">
      <c r="A519" s="8" t="s">
        <v>34</v>
      </c>
      <c r="G519" s="5">
        <v>43855</v>
      </c>
      <c r="MC519" s="7"/>
    </row>
    <row r="520" spans="1:341">
      <c r="A520" s="8" t="s">
        <v>34</v>
      </c>
      <c r="G520" s="5">
        <v>44145</v>
      </c>
      <c r="MC520" s="7"/>
    </row>
    <row r="521" spans="1:341">
      <c r="A521" s="8" t="s">
        <v>34</v>
      </c>
      <c r="G521" s="5">
        <v>44215</v>
      </c>
      <c r="MC521" s="7"/>
    </row>
    <row r="522" spans="1:341">
      <c r="A522" s="8" t="s">
        <v>34</v>
      </c>
      <c r="G522" s="5">
        <v>44326</v>
      </c>
      <c r="MC522" s="7"/>
    </row>
    <row r="523" spans="1:341">
      <c r="A523" s="8" t="s">
        <v>34</v>
      </c>
      <c r="G523" s="5">
        <v>44212</v>
      </c>
      <c r="MC523" s="7"/>
    </row>
    <row r="524" spans="1:341">
      <c r="A524" s="8" t="s">
        <v>34</v>
      </c>
      <c r="G524" s="5">
        <v>44449</v>
      </c>
      <c r="MC524" s="7"/>
    </row>
    <row r="525" spans="1:341">
      <c r="A525" s="8" t="s">
        <v>34</v>
      </c>
      <c r="G525" s="5">
        <v>44619</v>
      </c>
      <c r="MC525" s="7"/>
    </row>
    <row r="526" spans="1:341">
      <c r="A526" s="8" t="s">
        <v>34</v>
      </c>
      <c r="G526" s="5">
        <v>44743</v>
      </c>
      <c r="MC526" s="7"/>
    </row>
    <row r="527" spans="1:341">
      <c r="A527" s="8" t="s">
        <v>34</v>
      </c>
      <c r="G527" s="5">
        <v>44837</v>
      </c>
      <c r="MC527" s="7"/>
    </row>
    <row r="528" spans="1:341">
      <c r="A528" s="8" t="s">
        <v>34</v>
      </c>
      <c r="G528" s="5">
        <v>44955</v>
      </c>
      <c r="MC528" s="7"/>
    </row>
    <row r="529" spans="1:341">
      <c r="A529" s="8" t="s">
        <v>34</v>
      </c>
      <c r="G529" s="5">
        <v>45131</v>
      </c>
      <c r="MC529" s="7"/>
    </row>
    <row r="530" spans="1:341">
      <c r="A530" s="8" t="s">
        <v>34</v>
      </c>
      <c r="G530" s="5">
        <v>45209</v>
      </c>
      <c r="MC530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0:F31"/>
  <sheetViews>
    <sheetView workbookViewId="0">
      <selection activeCell="H33" sqref="H33"/>
    </sheetView>
  </sheetViews>
  <sheetFormatPr baseColWidth="10" defaultRowHeight="15"/>
  <sheetData>
    <row r="20" spans="1:6" ht="15.75" thickBot="1"/>
    <row r="21" spans="1:6">
      <c r="A21" s="2" t="s">
        <v>3</v>
      </c>
      <c r="B21" s="1"/>
      <c r="C21" s="1"/>
      <c r="D21" s="1"/>
      <c r="E21" s="1"/>
      <c r="F21" s="4"/>
    </row>
    <row r="22" spans="1:6">
      <c r="A22" s="13" t="s">
        <v>4</v>
      </c>
      <c r="B22" s="13" t="s">
        <v>5</v>
      </c>
      <c r="C22" s="13" t="s">
        <v>4</v>
      </c>
      <c r="D22" s="13" t="s">
        <v>5</v>
      </c>
      <c r="E22" s="13" t="s">
        <v>4</v>
      </c>
      <c r="F22" s="13" t="s">
        <v>5</v>
      </c>
    </row>
    <row r="23" spans="1:6">
      <c r="A23" s="16" t="s">
        <v>6</v>
      </c>
      <c r="B23" s="10">
        <f>COUNTIFS(Datas!MC:MC,"=6",Datas!LU:LU,"=0")</f>
        <v>0</v>
      </c>
      <c r="C23" s="16" t="s">
        <v>7</v>
      </c>
      <c r="D23" s="10">
        <f>COUNTIFS(Datas!MC:MC,"=14",Datas!LU:LU,"=0")</f>
        <v>0</v>
      </c>
      <c r="E23" s="16" t="s">
        <v>8</v>
      </c>
      <c r="F23" s="10">
        <f>COUNTIFS(Datas!MC:MC,"=22",Datas!LU:LU,"=0")</f>
        <v>0</v>
      </c>
    </row>
    <row r="24" spans="1:6">
      <c r="A24" s="11" t="s">
        <v>9</v>
      </c>
      <c r="B24" s="10">
        <f>COUNTIFS(Datas!MC:MC,"=7",Datas!LU:LU,"=0")</f>
        <v>0</v>
      </c>
      <c r="C24" s="11" t="s">
        <v>10</v>
      </c>
      <c r="D24" s="10">
        <f>COUNTIFS(Datas!MC:MC,"=15",Datas!LU:LU,"=0")</f>
        <v>0</v>
      </c>
      <c r="E24" s="11" t="s">
        <v>11</v>
      </c>
      <c r="F24" s="10">
        <f>COUNTIFS(Datas!MC:MC,"=23",Datas!LU:LU,"=0")</f>
        <v>0</v>
      </c>
    </row>
    <row r="25" spans="1:6">
      <c r="A25" s="15" t="s">
        <v>12</v>
      </c>
      <c r="B25" s="10">
        <f>COUNTIFS(Datas!MC:MC,"=8",Datas!LU:LU,"=0")</f>
        <v>0</v>
      </c>
      <c r="C25" s="15" t="s">
        <v>13</v>
      </c>
      <c r="D25" s="10">
        <f>COUNTIFS(Datas!MC:MC,"=16",Datas!LU:LU,"=0")</f>
        <v>0</v>
      </c>
      <c r="E25" s="14" t="s">
        <v>14</v>
      </c>
      <c r="F25" s="10">
        <f>COUNTIFS(Datas!MC:MC,"=0",Datas!LU:LU,"=0")</f>
        <v>0</v>
      </c>
    </row>
    <row r="26" spans="1:6">
      <c r="A26" s="15" t="s">
        <v>15</v>
      </c>
      <c r="B26" s="10">
        <f>COUNTIFS(Datas!MC:MC,"=9",Datas!LU:LU,"=0")</f>
        <v>0</v>
      </c>
      <c r="C26" s="13" t="s">
        <v>16</v>
      </c>
      <c r="D26" s="10">
        <f>COUNTIFS(Datas!MC:MC,"=17",Datas!LU:LU,"=0")</f>
        <v>0</v>
      </c>
      <c r="E26" s="13" t="s">
        <v>17</v>
      </c>
      <c r="F26" s="10">
        <f>COUNTIFS(Datas!MC:MC,"=1",Datas!LU:LU,"=0")</f>
        <v>0</v>
      </c>
    </row>
    <row r="27" spans="1:6">
      <c r="A27" s="15" t="s">
        <v>18</v>
      </c>
      <c r="B27" s="10">
        <f>COUNTIFS(Datas!MC:MC,"=10",Datas!LU:LU,"=0")</f>
        <v>0</v>
      </c>
      <c r="C27" s="15" t="s">
        <v>19</v>
      </c>
      <c r="D27" s="10">
        <f>COUNTIFS(Datas!MC:MC,"=18",Datas!LU:LU,"=0")</f>
        <v>0</v>
      </c>
      <c r="E27" s="15" t="s">
        <v>20</v>
      </c>
      <c r="F27" s="10">
        <f>COUNTIFS(Datas!MC:MC,"=2",Datas!LU:LU,"=0")</f>
        <v>0</v>
      </c>
    </row>
    <row r="28" spans="1:6">
      <c r="A28" s="12" t="s">
        <v>21</v>
      </c>
      <c r="B28" s="10">
        <f>COUNTIFS(Datas!MC:MC,"=11",Datas!LU:LU,"=0")</f>
        <v>0</v>
      </c>
      <c r="C28" s="11" t="s">
        <v>22</v>
      </c>
      <c r="D28" s="10">
        <f>COUNTIFS(Datas!MC:MC,"=18",Datas!LU:LU,"=0")</f>
        <v>0</v>
      </c>
      <c r="E28" s="11" t="s">
        <v>23</v>
      </c>
      <c r="F28" s="10">
        <f>COUNTIFS(Datas!MC:MC,"=3",Datas!LU:LU,"=0")</f>
        <v>0</v>
      </c>
    </row>
    <row r="29" spans="1:6">
      <c r="A29" s="16" t="s">
        <v>24</v>
      </c>
      <c r="B29" s="10">
        <f>COUNTIFS(Datas!MC:MC,"=12",Datas!LU:LU,"=0")</f>
        <v>0</v>
      </c>
      <c r="C29" s="16" t="s">
        <v>25</v>
      </c>
      <c r="D29" s="10">
        <f>COUNTIFS(Datas!MC:MC,"=20",Datas!LU:LU,"=0")</f>
        <v>0</v>
      </c>
      <c r="E29" s="16" t="s">
        <v>26</v>
      </c>
      <c r="F29" s="10">
        <f>COUNTIFS(Datas!MC:MC,"=4",Datas!LU:LU,"=0")</f>
        <v>0</v>
      </c>
    </row>
    <row r="30" spans="1:6">
      <c r="A30" s="12" t="s">
        <v>27</v>
      </c>
      <c r="B30" s="10">
        <f>COUNTIFS(Datas!MC:MC,"=13",Datas!LU:LU,"=0")</f>
        <v>0</v>
      </c>
      <c r="C30" s="11" t="s">
        <v>28</v>
      </c>
      <c r="D30" s="10">
        <f>COUNTIFS(Datas!MC:MC,"=21",Datas!LU:LU,"=0")</f>
        <v>0</v>
      </c>
      <c r="E30" s="11" t="s">
        <v>29</v>
      </c>
      <c r="F30" s="10">
        <f>COUNTIFS(Datas!MC:MC,"=5",Datas!LU:LU,"=0")</f>
        <v>0</v>
      </c>
    </row>
    <row r="31" spans="1:6">
      <c r="A31" s="12" t="s">
        <v>30</v>
      </c>
      <c r="B31" s="12">
        <f>SUM(B23:B30)</f>
        <v>0</v>
      </c>
      <c r="C31" s="12" t="s">
        <v>31</v>
      </c>
      <c r="D31" s="12">
        <f>SUM(D23:D30)</f>
        <v>0</v>
      </c>
      <c r="E31" s="12" t="s">
        <v>32</v>
      </c>
      <c r="F31" s="12">
        <f>SUM(F23:F30)</f>
        <v>0</v>
      </c>
    </row>
  </sheetData>
  <mergeCells count="1">
    <mergeCell ref="A21:F2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Datas</vt:lpstr>
      <vt:lpstr>Feuil2</vt:lpstr>
      <vt:lpstr>Feuil3</vt:lpstr>
    </vt:vector>
  </TitlesOfParts>
  <Company>Valeo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afourdri</dc:creator>
  <cp:lastModifiedBy>afourdri</cp:lastModifiedBy>
  <dcterms:created xsi:type="dcterms:W3CDTF">2017-05-10T10:10:41Z</dcterms:created>
  <dcterms:modified xsi:type="dcterms:W3CDTF">2017-05-10T10:38:53Z</dcterms:modified>
</cp:coreProperties>
</file>