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819"/>
  <workbookPr checkCompatibility="1" autoCompressPictures="0"/>
  <bookViews>
    <workbookView xWindow="0" yWindow="0" windowWidth="28800" windowHeight="16000" tabRatio="500" activeTab="6"/>
  </bookViews>
  <sheets>
    <sheet name="garage" sheetId="1" r:id="rId1"/>
    <sheet name="site" sheetId="2" r:id="rId2"/>
    <sheet name="clients" sheetId="3" r:id="rId3"/>
    <sheet name="véhicules" sheetId="4" r:id="rId4"/>
    <sheet name="km" sheetId="7" r:id="rId5"/>
    <sheet name="historiques" sheetId="5" r:id="rId6"/>
    <sheet name="rappels" sheetId="6" r:id="rId7"/>
  </sheets>
  <definedNames>
    <definedName name="garage">site!$C$2</definedName>
    <definedName name="premclient">site!$C$4</definedName>
    <definedName name="premvehicule">site!$C$6</definedName>
    <definedName name="totalclient">site!$C$8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4" l="1"/>
  <c r="A2" i="4"/>
  <c r="A2" i="3"/>
  <c r="B2" i="3"/>
  <c r="V4" i="1"/>
</calcChain>
</file>

<file path=xl/sharedStrings.xml><?xml version="1.0" encoding="utf-8"?>
<sst xmlns="http://schemas.openxmlformats.org/spreadsheetml/2006/main" count="173" uniqueCount="114">
  <si>
    <t>Nom</t>
  </si>
  <si>
    <t>Prénom</t>
  </si>
  <si>
    <t>Adresse</t>
  </si>
  <si>
    <t>Code postal</t>
  </si>
  <si>
    <t>Ville</t>
  </si>
  <si>
    <t>Téléphone</t>
  </si>
  <si>
    <t>Mobile</t>
  </si>
  <si>
    <t>Email</t>
  </si>
  <si>
    <t>Marque</t>
  </si>
  <si>
    <t>modele</t>
  </si>
  <si>
    <t>genre</t>
  </si>
  <si>
    <t>Immatriculation</t>
  </si>
  <si>
    <t>Kilometrage</t>
  </si>
  <si>
    <t>type mine</t>
  </si>
  <si>
    <t>Numero série</t>
  </si>
  <si>
    <t>Date mise circulation</t>
  </si>
  <si>
    <t>INFORMATION CLIENT</t>
  </si>
  <si>
    <t>INFORMATION VÉHICULE</t>
  </si>
  <si>
    <t>HISTORIQUE VEHICULE</t>
  </si>
  <si>
    <t>VIDANGE</t>
  </si>
  <si>
    <t>CT</t>
  </si>
  <si>
    <t>PLAQUETTES AVANTS</t>
  </si>
  <si>
    <t>DISQUES AVANTS</t>
  </si>
  <si>
    <t>PLAQUETTES ARRIERES</t>
  </si>
  <si>
    <t>DISQUES ARRIERES</t>
  </si>
  <si>
    <t>KIT DE FREIN</t>
  </si>
  <si>
    <t>COURROIE ACCESSOIRE</t>
  </si>
  <si>
    <t>DISTRIBUTION</t>
  </si>
  <si>
    <t>LIQUIDE DE FREIN</t>
  </si>
  <si>
    <t>LIQUIDE DE REFROIDISSEMENT</t>
  </si>
  <si>
    <t>VIDANGE BOITE</t>
  </si>
  <si>
    <t>PNEUS ARRIERES</t>
  </si>
  <si>
    <t>AMORTISSEURS AVANTS</t>
  </si>
  <si>
    <t>AMORTISSEURS ARRIERES</t>
  </si>
  <si>
    <t>BOUGIE DE CHAUFFE</t>
  </si>
  <si>
    <t>DATE</t>
  </si>
  <si>
    <t>KMS</t>
  </si>
  <si>
    <t>ANCIEN</t>
  </si>
  <si>
    <t>PROCHAIN</t>
  </si>
  <si>
    <t>PNEUS AVANTS</t>
  </si>
  <si>
    <t>Date du releve km</t>
  </si>
  <si>
    <t>INTERVALLE</t>
  </si>
  <si>
    <t>VIDANGE PONT AV</t>
  </si>
  <si>
    <t>VIDANGE PONT AR</t>
  </si>
  <si>
    <t>identifiant garage</t>
  </si>
  <si>
    <t>numéro du 1er client</t>
  </si>
  <si>
    <t>numéro du 1er vehicule</t>
  </si>
  <si>
    <t>nombre de client total</t>
  </si>
  <si>
    <t>Farrugia</t>
  </si>
  <si>
    <t>Julie</t>
  </si>
  <si>
    <t>Chemin de thabord</t>
  </si>
  <si>
    <t>Valence</t>
  </si>
  <si>
    <t>0615209653</t>
  </si>
  <si>
    <t>jfp.valence@gmail.com</t>
  </si>
  <si>
    <t>VOLKSWAGEN</t>
  </si>
  <si>
    <t>TOURAN</t>
  </si>
  <si>
    <t>PARTICULIER</t>
  </si>
  <si>
    <t>CX-370-NP</t>
  </si>
  <si>
    <t>MVW76E4W3A43</t>
  </si>
  <si>
    <t>WVGZZZ1TZ7W082207</t>
  </si>
  <si>
    <t>id</t>
  </si>
  <si>
    <t>id_garage</t>
  </si>
  <si>
    <t>civilite</t>
  </si>
  <si>
    <t>nom</t>
  </si>
  <si>
    <t>prenom</t>
  </si>
  <si>
    <t>email</t>
  </si>
  <si>
    <t>password</t>
  </si>
  <si>
    <t>code_postal</t>
  </si>
  <si>
    <t>date_naissance</t>
  </si>
  <si>
    <t>telephone</t>
  </si>
  <si>
    <t>alerte_email</t>
  </si>
  <si>
    <t>alerte_notification</t>
  </si>
  <si>
    <t>date_ajout</t>
  </si>
  <si>
    <t>token</t>
  </si>
  <si>
    <t>id_client</t>
  </si>
  <si>
    <t>immatriculation</t>
  </si>
  <si>
    <t>marque</t>
  </si>
  <si>
    <t>date_mec</t>
  </si>
  <si>
    <t>type_mine</t>
  </si>
  <si>
    <t>numero_serie</t>
  </si>
  <si>
    <t>type_c</t>
  </si>
  <si>
    <t>entrainement</t>
  </si>
  <si>
    <t>climatisation</t>
  </si>
  <si>
    <t>id_vehicule</t>
  </si>
  <si>
    <t>date</t>
  </si>
  <si>
    <t>frein_ar</t>
  </si>
  <si>
    <t>kilometrage</t>
  </si>
  <si>
    <t>id_service</t>
  </si>
  <si>
    <t>commentaire</t>
  </si>
  <si>
    <t>statut</t>
  </si>
  <si>
    <t>Vidange moteur</t>
  </si>
  <si>
    <t>Vidange boîte de vitesse</t>
  </si>
  <si>
    <t>Vidange pont avant</t>
  </si>
  <si>
    <t>Vidange pont arrière</t>
  </si>
  <si>
    <t>Disque AV</t>
  </si>
  <si>
    <t>Plaquettes AV</t>
  </si>
  <si>
    <t>Disques AR</t>
  </si>
  <si>
    <t>Plaquette AR</t>
  </si>
  <si>
    <t>Kit de frein AR</t>
  </si>
  <si>
    <t>Courroies d'accéssoires</t>
  </si>
  <si>
    <t>Courroie de distribution</t>
  </si>
  <si>
    <t>Pneus avants</t>
  </si>
  <si>
    <t>Pneus arrières</t>
  </si>
  <si>
    <t>Amortisseurs avants</t>
  </si>
  <si>
    <t>Amortisseurs arrières</t>
  </si>
  <si>
    <t>Vidange liquide de refroidissement</t>
  </si>
  <si>
    <t>Vidange liquide de frein</t>
  </si>
  <si>
    <t>Balai d'essuie glace</t>
  </si>
  <si>
    <t>Climatisation</t>
  </si>
  <si>
    <t>Action pouctuelle</t>
  </si>
  <si>
    <t>Service bougies</t>
  </si>
  <si>
    <t>1an</t>
  </si>
  <si>
    <t>2an</t>
  </si>
  <si>
    <t>date_rappel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</si>
</sst>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0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Arial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0" fillId="0" borderId="0" xfId="1" applyFont="1" applyBorder="1" applyAlignment="1">
      <alignment horizontal="center" vertical="center" wrapText="1"/>
    </xf>
    <xf numFmtId="0" fontId="0" fillId="0" borderId="3" xfId="0" applyBorder="1"/>
    <xf numFmtId="49" fontId="0" fillId="0" borderId="0" xfId="0" applyNumberFormat="1"/>
    <xf numFmtId="0" fontId="4" fillId="0" borderId="0" xfId="2"/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49" fontId="0" fillId="0" borderId="0" xfId="0" applyNumberFormat="1" applyFont="1"/>
    <xf numFmtId="0" fontId="0" fillId="0" borderId="0" xfId="0" applyAlignment="1"/>
    <xf numFmtId="0" fontId="0" fillId="0" borderId="2" xfId="0" applyBorder="1" applyAlignment="1"/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3">
    <cellStyle name="Lien hypertexte" xfId="2" builtinId="8"/>
    <cellStyle name="NiveauLigne_4" xfId="1" builtinId="1" iLevel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fp.valence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jfp.valenc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4"/>
  <sheetViews>
    <sheetView workbookViewId="0">
      <selection activeCell="U4" sqref="U4"/>
    </sheetView>
  </sheetViews>
  <sheetFormatPr baseColWidth="10" defaultRowHeight="15" x14ac:dyDescent="0"/>
  <cols>
    <col min="3" max="3" width="16.83203125" bestFit="1" customWidth="1"/>
    <col min="8" max="8" width="20.1640625" bestFit="1" customWidth="1"/>
    <col min="9" max="9" width="12.83203125" bestFit="1" customWidth="1"/>
    <col min="10" max="10" width="8.1640625" bestFit="1" customWidth="1"/>
    <col min="11" max="11" width="11.6640625" bestFit="1" customWidth="1"/>
    <col min="12" max="12" width="15" customWidth="1"/>
    <col min="15" max="15" width="17.1640625" bestFit="1" customWidth="1"/>
    <col min="16" max="16" width="22.83203125" bestFit="1" customWidth="1"/>
    <col min="17" max="17" width="11.1640625" bestFit="1" customWidth="1"/>
    <col min="38" max="38" width="14.5" bestFit="1" customWidth="1"/>
    <col min="39" max="39" width="24.1640625" bestFit="1" customWidth="1"/>
  </cols>
  <sheetData>
    <row r="1" spans="1:58" s="2" customFormat="1" ht="16" thickBot="1">
      <c r="A1" s="17" t="s">
        <v>16</v>
      </c>
      <c r="B1" s="17"/>
      <c r="C1" s="17"/>
      <c r="D1" s="17"/>
      <c r="E1" s="17"/>
      <c r="F1" s="17"/>
      <c r="G1" s="17"/>
      <c r="H1" s="17"/>
      <c r="I1" s="17" t="s">
        <v>17</v>
      </c>
      <c r="J1" s="17"/>
      <c r="K1" s="17"/>
      <c r="L1" s="17"/>
      <c r="M1" s="17"/>
      <c r="N1" s="17"/>
      <c r="O1" s="17"/>
      <c r="P1" s="17"/>
      <c r="Q1" s="17"/>
      <c r="R1" s="18" t="s">
        <v>18</v>
      </c>
      <c r="S1" s="18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9"/>
    </row>
    <row r="2" spans="1:58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" t="s">
        <v>19</v>
      </c>
      <c r="S2" s="1"/>
      <c r="T2" s="1"/>
      <c r="U2" s="1" t="s">
        <v>20</v>
      </c>
      <c r="V2" s="1"/>
      <c r="W2" s="1" t="s">
        <v>21</v>
      </c>
      <c r="X2" s="1"/>
      <c r="Y2" s="1" t="s">
        <v>22</v>
      </c>
      <c r="Z2" s="1"/>
      <c r="AA2" s="1" t="s">
        <v>23</v>
      </c>
      <c r="AB2" s="1"/>
      <c r="AC2" s="1" t="s">
        <v>24</v>
      </c>
      <c r="AD2" s="1"/>
      <c r="AE2" s="1" t="s">
        <v>25</v>
      </c>
      <c r="AF2" s="1"/>
      <c r="AG2" s="1" t="s">
        <v>26</v>
      </c>
      <c r="AH2" s="1"/>
      <c r="AI2" s="1" t="s">
        <v>27</v>
      </c>
      <c r="AJ2" s="1"/>
      <c r="AK2" s="1"/>
      <c r="AL2" s="3" t="s">
        <v>28</v>
      </c>
      <c r="AM2" s="3" t="s">
        <v>29</v>
      </c>
      <c r="AN2" s="1" t="s">
        <v>30</v>
      </c>
      <c r="AO2" s="1"/>
      <c r="AP2" s="1"/>
      <c r="AQ2" s="1" t="s">
        <v>42</v>
      </c>
      <c r="AR2" s="1"/>
      <c r="AS2" s="1"/>
      <c r="AT2" s="1" t="s">
        <v>43</v>
      </c>
      <c r="AU2" s="1"/>
      <c r="AV2" s="1"/>
      <c r="AW2" s="1" t="s">
        <v>39</v>
      </c>
      <c r="AX2" s="1"/>
      <c r="AY2" s="1" t="s">
        <v>31</v>
      </c>
      <c r="AZ2" s="1"/>
      <c r="BA2" s="1" t="s">
        <v>32</v>
      </c>
      <c r="BB2" s="1"/>
      <c r="BC2" s="1" t="s">
        <v>33</v>
      </c>
      <c r="BD2" s="1"/>
      <c r="BE2" s="1" t="s">
        <v>34</v>
      </c>
      <c r="BF2" s="1"/>
    </row>
    <row r="3" spans="1:58" ht="31.5">
      <c r="A3" s="4" t="s">
        <v>0</v>
      </c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 t="s">
        <v>6</v>
      </c>
      <c r="H3" s="4" t="s">
        <v>7</v>
      </c>
      <c r="I3" s="4" t="s">
        <v>8</v>
      </c>
      <c r="J3" s="4" t="s">
        <v>9</v>
      </c>
      <c r="K3" s="4" t="s">
        <v>10</v>
      </c>
      <c r="L3" s="4" t="s">
        <v>11</v>
      </c>
      <c r="M3" s="4" t="s">
        <v>12</v>
      </c>
      <c r="N3" s="4" t="s">
        <v>40</v>
      </c>
      <c r="O3" s="4" t="s">
        <v>13</v>
      </c>
      <c r="P3" s="4" t="s">
        <v>14</v>
      </c>
      <c r="Q3" s="4" t="s">
        <v>15</v>
      </c>
      <c r="R3" s="3" t="s">
        <v>35</v>
      </c>
      <c r="S3" s="3" t="s">
        <v>36</v>
      </c>
      <c r="T3" s="3" t="s">
        <v>41</v>
      </c>
      <c r="U3" s="3" t="s">
        <v>37</v>
      </c>
      <c r="V3" s="3" t="s">
        <v>38</v>
      </c>
      <c r="W3" s="3" t="s">
        <v>35</v>
      </c>
      <c r="X3" s="3" t="s">
        <v>36</v>
      </c>
      <c r="Y3" s="3" t="s">
        <v>35</v>
      </c>
      <c r="Z3" s="3" t="s">
        <v>36</v>
      </c>
      <c r="AA3" s="3" t="s">
        <v>35</v>
      </c>
      <c r="AB3" s="3" t="s">
        <v>36</v>
      </c>
      <c r="AC3" s="3" t="s">
        <v>35</v>
      </c>
      <c r="AD3" s="3" t="s">
        <v>36</v>
      </c>
      <c r="AE3" s="3" t="s">
        <v>35</v>
      </c>
      <c r="AF3" s="3" t="s">
        <v>36</v>
      </c>
      <c r="AG3" s="3" t="s">
        <v>35</v>
      </c>
      <c r="AH3" s="3" t="s">
        <v>36</v>
      </c>
      <c r="AI3" s="3" t="s">
        <v>35</v>
      </c>
      <c r="AJ3" s="3" t="s">
        <v>36</v>
      </c>
      <c r="AK3" s="3" t="s">
        <v>41</v>
      </c>
      <c r="AL3" s="3" t="s">
        <v>35</v>
      </c>
      <c r="AM3" s="3" t="s">
        <v>35</v>
      </c>
      <c r="AN3" s="3" t="s">
        <v>35</v>
      </c>
      <c r="AO3" s="3" t="s">
        <v>36</v>
      </c>
      <c r="AP3" s="3" t="s">
        <v>41</v>
      </c>
      <c r="AQ3" s="3" t="s">
        <v>35</v>
      </c>
      <c r="AR3" s="3" t="s">
        <v>36</v>
      </c>
      <c r="AS3" s="3" t="s">
        <v>41</v>
      </c>
      <c r="AT3" s="3" t="s">
        <v>35</v>
      </c>
      <c r="AU3" s="3" t="s">
        <v>36</v>
      </c>
      <c r="AV3" s="3" t="s">
        <v>41</v>
      </c>
      <c r="AW3" s="3" t="s">
        <v>35</v>
      </c>
      <c r="AX3" s="3" t="s">
        <v>36</v>
      </c>
      <c r="AY3" s="3" t="s">
        <v>35</v>
      </c>
      <c r="AZ3" s="3" t="s">
        <v>36</v>
      </c>
      <c r="BA3" s="3" t="s">
        <v>35</v>
      </c>
      <c r="BB3" s="3" t="s">
        <v>36</v>
      </c>
      <c r="BC3" s="3" t="s">
        <v>35</v>
      </c>
      <c r="BD3" s="3" t="s">
        <v>36</v>
      </c>
      <c r="BE3" s="3" t="s">
        <v>35</v>
      </c>
      <c r="BF3" s="3" t="s">
        <v>36</v>
      </c>
    </row>
    <row r="4" spans="1:58">
      <c r="A4" t="s">
        <v>48</v>
      </c>
      <c r="B4" t="s">
        <v>49</v>
      </c>
      <c r="C4" t="s">
        <v>50</v>
      </c>
      <c r="D4">
        <v>26000</v>
      </c>
      <c r="E4" t="s">
        <v>51</v>
      </c>
      <c r="G4" s="6" t="s">
        <v>52</v>
      </c>
      <c r="H4" s="7" t="s">
        <v>53</v>
      </c>
      <c r="I4" t="s">
        <v>54</v>
      </c>
      <c r="J4" t="s">
        <v>55</v>
      </c>
      <c r="K4" t="s">
        <v>56</v>
      </c>
      <c r="L4" s="8" t="s">
        <v>57</v>
      </c>
      <c r="M4" s="8">
        <v>142093</v>
      </c>
      <c r="N4" s="10">
        <v>42479</v>
      </c>
      <c r="O4" s="8" t="s">
        <v>58</v>
      </c>
      <c r="P4" s="8" t="s">
        <v>59</v>
      </c>
      <c r="Q4" s="9">
        <v>39232</v>
      </c>
      <c r="R4" s="10">
        <v>42338</v>
      </c>
      <c r="S4">
        <v>132785</v>
      </c>
      <c r="T4">
        <v>20000</v>
      </c>
      <c r="U4" s="10">
        <v>42482</v>
      </c>
      <c r="V4" s="10">
        <f ca="1">IF(AND(NOT(U4=""),NOW()-U4&lt;=3650),EDATE(U4,24),"")</f>
        <v>43212</v>
      </c>
      <c r="W4" s="10">
        <v>42103</v>
      </c>
      <c r="X4">
        <v>116500</v>
      </c>
      <c r="AA4" s="10">
        <v>42207</v>
      </c>
      <c r="AB4">
        <v>122524</v>
      </c>
      <c r="AM4" s="10">
        <v>42184</v>
      </c>
      <c r="AX4">
        <v>143000</v>
      </c>
    </row>
  </sheetData>
  <mergeCells count="20">
    <mergeCell ref="A1:H2"/>
    <mergeCell ref="I1:Q2"/>
    <mergeCell ref="R1:BF1"/>
    <mergeCell ref="R2:T2"/>
    <mergeCell ref="U2:V2"/>
    <mergeCell ref="W2:X2"/>
    <mergeCell ref="Y2:Z2"/>
    <mergeCell ref="AA2:AB2"/>
    <mergeCell ref="AC2:AD2"/>
    <mergeCell ref="AE2:AF2"/>
    <mergeCell ref="BC2:BD2"/>
    <mergeCell ref="BE2:BF2"/>
    <mergeCell ref="AG2:AH2"/>
    <mergeCell ref="AI2:AK2"/>
    <mergeCell ref="AN2:AP2"/>
    <mergeCell ref="AW2:AX2"/>
    <mergeCell ref="AQ2:AS2"/>
    <mergeCell ref="AT2:AV2"/>
    <mergeCell ref="AY2:AZ2"/>
    <mergeCell ref="BA2:BB2"/>
  </mergeCells>
  <phoneticPr fontId="3" type="noConversion"/>
  <hyperlinks>
    <hyperlink ref="H4" r:id="rId1"/>
  </hyperlinks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1"/>
  <sheetViews>
    <sheetView workbookViewId="0">
      <selection activeCell="A7" sqref="A7"/>
    </sheetView>
  </sheetViews>
  <sheetFormatPr baseColWidth="10" defaultRowHeight="15" x14ac:dyDescent="0"/>
  <cols>
    <col min="1" max="1" width="18.83203125" customWidth="1"/>
    <col min="2" max="2" width="1.5" customWidth="1"/>
  </cols>
  <sheetData>
    <row r="2" spans="1:4">
      <c r="A2" s="15" t="s">
        <v>44</v>
      </c>
      <c r="B2" s="16"/>
      <c r="C2" s="5">
        <v>1</v>
      </c>
    </row>
    <row r="4" spans="1:4">
      <c r="A4" s="15" t="s">
        <v>45</v>
      </c>
      <c r="B4" s="16"/>
      <c r="C4" s="5">
        <v>1</v>
      </c>
    </row>
    <row r="6" spans="1:4">
      <c r="A6" s="15" t="s">
        <v>46</v>
      </c>
      <c r="B6" s="16"/>
      <c r="C6" s="5">
        <v>1</v>
      </c>
    </row>
    <row r="8" spans="1:4">
      <c r="A8" s="15" t="s">
        <v>47</v>
      </c>
      <c r="B8" s="16"/>
      <c r="C8" s="5"/>
    </row>
    <row r="10" spans="1:4">
      <c r="A10" t="s">
        <v>20</v>
      </c>
      <c r="C10">
        <v>0</v>
      </c>
    </row>
    <row r="11" spans="1:4">
      <c r="A11" t="s">
        <v>90</v>
      </c>
      <c r="C11">
        <v>1</v>
      </c>
      <c r="D11">
        <v>20000</v>
      </c>
    </row>
    <row r="12" spans="1:4">
      <c r="A12" t="s">
        <v>91</v>
      </c>
      <c r="C12">
        <v>2</v>
      </c>
      <c r="D12">
        <v>60000</v>
      </c>
    </row>
    <row r="13" spans="1:4">
      <c r="A13" t="s">
        <v>92</v>
      </c>
      <c r="C13">
        <v>3</v>
      </c>
      <c r="D13">
        <v>60000</v>
      </c>
    </row>
    <row r="14" spans="1:4">
      <c r="A14" t="s">
        <v>93</v>
      </c>
      <c r="C14">
        <v>4</v>
      </c>
      <c r="D14">
        <v>60000</v>
      </c>
    </row>
    <row r="15" spans="1:4">
      <c r="A15" t="s">
        <v>94</v>
      </c>
      <c r="C15">
        <v>5</v>
      </c>
      <c r="D15">
        <v>60000</v>
      </c>
    </row>
    <row r="16" spans="1:4">
      <c r="A16" t="s">
        <v>95</v>
      </c>
      <c r="C16">
        <v>6</v>
      </c>
      <c r="D16">
        <v>40000</v>
      </c>
    </row>
    <row r="17" spans="1:4">
      <c r="A17" t="s">
        <v>96</v>
      </c>
      <c r="C17">
        <v>7</v>
      </c>
      <c r="D17">
        <v>100000</v>
      </c>
    </row>
    <row r="18" spans="1:4">
      <c r="A18" t="s">
        <v>97</v>
      </c>
      <c r="C18">
        <v>8</v>
      </c>
      <c r="D18">
        <v>60000</v>
      </c>
    </row>
    <row r="19" spans="1:4">
      <c r="A19" t="s">
        <v>98</v>
      </c>
      <c r="C19">
        <v>9</v>
      </c>
      <c r="D19">
        <v>30000</v>
      </c>
    </row>
    <row r="20" spans="1:4">
      <c r="A20" t="s">
        <v>99</v>
      </c>
      <c r="C20">
        <v>10</v>
      </c>
      <c r="D20">
        <v>40000</v>
      </c>
    </row>
    <row r="21" spans="1:4">
      <c r="A21" t="s">
        <v>100</v>
      </c>
      <c r="C21">
        <v>11</v>
      </c>
      <c r="D21">
        <v>120000</v>
      </c>
    </row>
    <row r="22" spans="1:4">
      <c r="A22" t="s">
        <v>101</v>
      </c>
      <c r="C22">
        <v>12</v>
      </c>
      <c r="D22">
        <v>30000</v>
      </c>
    </row>
    <row r="23" spans="1:4">
      <c r="A23" t="s">
        <v>102</v>
      </c>
      <c r="C23">
        <v>13</v>
      </c>
      <c r="D23">
        <v>60000</v>
      </c>
    </row>
    <row r="24" spans="1:4">
      <c r="A24" t="s">
        <v>103</v>
      </c>
      <c r="C24">
        <v>14</v>
      </c>
      <c r="D24">
        <v>0</v>
      </c>
    </row>
    <row r="25" spans="1:4">
      <c r="A25" t="s">
        <v>104</v>
      </c>
      <c r="C25">
        <v>15</v>
      </c>
      <c r="D25">
        <v>0</v>
      </c>
    </row>
    <row r="26" spans="1:4">
      <c r="A26" t="s">
        <v>105</v>
      </c>
      <c r="C26">
        <v>16</v>
      </c>
      <c r="D26" t="s">
        <v>112</v>
      </c>
    </row>
    <row r="27" spans="1:4">
      <c r="A27" t="s">
        <v>106</v>
      </c>
      <c r="C27">
        <v>17</v>
      </c>
      <c r="D27" t="s">
        <v>112</v>
      </c>
    </row>
    <row r="28" spans="1:4">
      <c r="A28" t="s">
        <v>107</v>
      </c>
      <c r="C28">
        <v>18</v>
      </c>
      <c r="D28" t="s">
        <v>111</v>
      </c>
    </row>
    <row r="29" spans="1:4">
      <c r="A29" t="s">
        <v>108</v>
      </c>
      <c r="C29">
        <v>19</v>
      </c>
      <c r="D29" t="s">
        <v>111</v>
      </c>
    </row>
    <row r="30" spans="1:4">
      <c r="A30" t="s">
        <v>109</v>
      </c>
      <c r="C30">
        <v>20</v>
      </c>
      <c r="D30">
        <v>0</v>
      </c>
    </row>
    <row r="31" spans="1:4">
      <c r="A31" t="s">
        <v>110</v>
      </c>
      <c r="C31">
        <v>21</v>
      </c>
      <c r="D31">
        <v>70000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"/>
  <sheetViews>
    <sheetView workbookViewId="0">
      <selection activeCell="A2" sqref="A2:XFD2"/>
    </sheetView>
  </sheetViews>
  <sheetFormatPr baseColWidth="10" defaultRowHeight="15" x14ac:dyDescent="0"/>
  <cols>
    <col min="1" max="1" width="2.33203125" bestFit="1" customWidth="1"/>
    <col min="2" max="2" width="9" bestFit="1" customWidth="1"/>
    <col min="3" max="3" width="6.1640625" bestFit="1" customWidth="1"/>
    <col min="4" max="4" width="7.5" bestFit="1" customWidth="1"/>
    <col min="5" max="5" width="7" bestFit="1" customWidth="1"/>
    <col min="6" max="6" width="20" bestFit="1" customWidth="1"/>
    <col min="7" max="7" width="8.6640625" bestFit="1" customWidth="1"/>
    <col min="9" max="9" width="13.6640625" bestFit="1" customWidth="1"/>
    <col min="11" max="11" width="11.1640625" bestFit="1" customWidth="1"/>
    <col min="12" max="12" width="16" bestFit="1" customWidth="1"/>
    <col min="13" max="13" width="9.6640625" bestFit="1" customWidth="1"/>
    <col min="14" max="14" width="5.33203125" bestFit="1" customWidth="1"/>
  </cols>
  <sheetData>
    <row r="1" spans="1:14">
      <c r="A1" t="s">
        <v>60</v>
      </c>
      <c r="B1" t="s">
        <v>61</v>
      </c>
      <c r="C1" t="s">
        <v>62</v>
      </c>
      <c r="D1" t="s">
        <v>63</v>
      </c>
      <c r="E1" t="s">
        <v>64</v>
      </c>
      <c r="F1" t="s">
        <v>65</v>
      </c>
      <c r="G1" t="s">
        <v>66</v>
      </c>
      <c r="H1" t="s">
        <v>67</v>
      </c>
      <c r="I1" t="s">
        <v>68</v>
      </c>
      <c r="J1" t="s">
        <v>69</v>
      </c>
      <c r="K1" t="s">
        <v>70</v>
      </c>
      <c r="L1" t="s">
        <v>71</v>
      </c>
      <c r="M1" t="s">
        <v>72</v>
      </c>
      <c r="N1" t="s">
        <v>73</v>
      </c>
    </row>
    <row r="2" spans="1:14" s="11" customFormat="1">
      <c r="A2" s="11">
        <f>premclient</f>
        <v>1</v>
      </c>
      <c r="B2" s="11">
        <f>garage</f>
        <v>1</v>
      </c>
      <c r="D2" s="11" t="s">
        <v>48</v>
      </c>
      <c r="E2" s="11" t="s">
        <v>49</v>
      </c>
      <c r="F2" s="13" t="s">
        <v>53</v>
      </c>
      <c r="G2" s="13"/>
      <c r="H2" s="11">
        <v>26000</v>
      </c>
      <c r="J2" s="14" t="s">
        <v>52</v>
      </c>
    </row>
  </sheetData>
  <hyperlinks>
    <hyperlink ref="F2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"/>
  <sheetViews>
    <sheetView workbookViewId="0">
      <selection activeCell="M2" sqref="M2"/>
    </sheetView>
  </sheetViews>
  <sheetFormatPr baseColWidth="10" defaultRowHeight="15" x14ac:dyDescent="0"/>
  <cols>
    <col min="3" max="3" width="13.6640625" bestFit="1" customWidth="1"/>
    <col min="4" max="4" width="12.83203125" bestFit="1" customWidth="1"/>
    <col min="5" max="5" width="8.1640625" bestFit="1" customWidth="1"/>
    <col min="6" max="6" width="11.1640625" bestFit="1" customWidth="1"/>
    <col min="7" max="7" width="17.5" bestFit="1" customWidth="1"/>
    <col min="8" max="8" width="22.6640625" bestFit="1" customWidth="1"/>
    <col min="9" max="9" width="11.6640625" bestFit="1" customWidth="1"/>
    <col min="10" max="10" width="7.1640625" bestFit="1" customWidth="1"/>
    <col min="11" max="11" width="11.6640625" bestFit="1" customWidth="1"/>
    <col min="12" max="12" width="11.33203125" bestFit="1" customWidth="1"/>
    <col min="13" max="13" width="9.6640625" bestFit="1" customWidth="1"/>
    <col min="14" max="14" width="22.83203125" bestFit="1" customWidth="1"/>
    <col min="15" max="15" width="11.1640625" bestFit="1" customWidth="1"/>
  </cols>
  <sheetData>
    <row r="1" spans="1:13">
      <c r="A1" t="s">
        <v>60</v>
      </c>
      <c r="B1" t="s">
        <v>74</v>
      </c>
      <c r="C1" t="s">
        <v>75</v>
      </c>
      <c r="D1" t="s">
        <v>76</v>
      </c>
      <c r="E1" t="s">
        <v>9</v>
      </c>
      <c r="F1" t="s">
        <v>77</v>
      </c>
      <c r="G1" t="s">
        <v>78</v>
      </c>
      <c r="H1" t="s">
        <v>79</v>
      </c>
      <c r="I1" t="s">
        <v>80</v>
      </c>
      <c r="J1" t="s">
        <v>85</v>
      </c>
      <c r="K1" t="s">
        <v>81</v>
      </c>
      <c r="L1" t="s">
        <v>82</v>
      </c>
      <c r="M1" t="s">
        <v>72</v>
      </c>
    </row>
    <row r="2" spans="1:13" s="11" customFormat="1">
      <c r="A2" s="11">
        <f>premvehicule</f>
        <v>1</v>
      </c>
      <c r="B2" s="11">
        <f>clients!A2</f>
        <v>1</v>
      </c>
      <c r="C2" s="11" t="s">
        <v>57</v>
      </c>
      <c r="D2" s="11" t="s">
        <v>54</v>
      </c>
      <c r="E2" s="11" t="s">
        <v>55</v>
      </c>
      <c r="F2" s="12">
        <v>39232</v>
      </c>
      <c r="G2" s="11" t="s">
        <v>58</v>
      </c>
      <c r="H2" s="11" t="s">
        <v>59</v>
      </c>
      <c r="I2" s="11" t="s">
        <v>56</v>
      </c>
    </row>
  </sheetData>
  <pageMargins left="0.7" right="0.7" top="0.75" bottom="0.75" header="0.3" footer="0.3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D5" sqref="D5"/>
    </sheetView>
  </sheetViews>
  <sheetFormatPr baseColWidth="10" defaultRowHeight="15" x14ac:dyDescent="0"/>
  <sheetData>
    <row r="1" spans="1:3">
      <c r="A1" t="s">
        <v>83</v>
      </c>
      <c r="B1" t="s">
        <v>86</v>
      </c>
      <c r="C1" t="s">
        <v>84</v>
      </c>
    </row>
    <row r="2" spans="1:3" s="11" customFormat="1">
      <c r="A2" s="11">
        <v>1</v>
      </c>
      <c r="B2" s="11">
        <v>142093</v>
      </c>
      <c r="C2" s="12">
        <v>42479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6" sqref="E6"/>
    </sheetView>
  </sheetViews>
  <sheetFormatPr baseColWidth="10" defaultRowHeight="15" x14ac:dyDescent="0"/>
  <sheetData>
    <row r="1" spans="1:5">
      <c r="A1" t="s">
        <v>83</v>
      </c>
      <c r="B1" t="s">
        <v>87</v>
      </c>
      <c r="C1" t="s">
        <v>86</v>
      </c>
      <c r="D1" t="s">
        <v>88</v>
      </c>
      <c r="E1" t="s">
        <v>84</v>
      </c>
    </row>
    <row r="2" spans="1:5">
      <c r="A2">
        <v>1</v>
      </c>
      <c r="B2">
        <v>1</v>
      </c>
      <c r="C2">
        <v>132785</v>
      </c>
      <c r="E2" s="10">
        <v>42338</v>
      </c>
    </row>
    <row r="3" spans="1:5">
      <c r="A3">
        <v>1</v>
      </c>
      <c r="B3">
        <v>0</v>
      </c>
      <c r="E3" s="10">
        <v>42482</v>
      </c>
    </row>
    <row r="4" spans="1:5">
      <c r="A4">
        <v>1</v>
      </c>
      <c r="B4">
        <v>6</v>
      </c>
      <c r="C4">
        <v>116500</v>
      </c>
      <c r="E4" s="10">
        <v>42103</v>
      </c>
    </row>
    <row r="5" spans="1:5">
      <c r="A5">
        <v>1</v>
      </c>
      <c r="B5">
        <v>8</v>
      </c>
      <c r="C5">
        <v>122524</v>
      </c>
      <c r="E5" s="10">
        <v>42207</v>
      </c>
    </row>
    <row r="6" spans="1:5">
      <c r="A6">
        <v>1</v>
      </c>
      <c r="B6">
        <v>12</v>
      </c>
      <c r="C6">
        <v>143000</v>
      </c>
    </row>
    <row r="7" spans="1:5">
      <c r="A7">
        <v>1</v>
      </c>
      <c r="B7">
        <v>16</v>
      </c>
      <c r="E7" s="10">
        <v>42184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workbookViewId="0">
      <selection activeCell="E13" sqref="E13"/>
    </sheetView>
  </sheetViews>
  <sheetFormatPr baseColWidth="10" defaultRowHeight="15" x14ac:dyDescent="0"/>
  <sheetData>
    <row r="1" spans="1:6">
      <c r="A1" t="s">
        <v>83</v>
      </c>
      <c r="B1" t="s">
        <v>87</v>
      </c>
      <c r="C1" t="s">
        <v>113</v>
      </c>
      <c r="D1" t="s">
        <v>86</v>
      </c>
      <c r="E1" t="s">
        <v>89</v>
      </c>
      <c r="F1" t="s">
        <v>84</v>
      </c>
    </row>
    <row r="2" spans="1:6">
      <c r="A2">
        <v>1</v>
      </c>
      <c r="B2">
        <v>1</v>
      </c>
      <c r="C2" s="10">
        <v>42611</v>
      </c>
      <c r="D2">
        <v>152785</v>
      </c>
      <c r="F2" s="10"/>
    </row>
    <row r="3" spans="1:6">
      <c r="A3">
        <v>1</v>
      </c>
      <c r="B3">
        <v>0</v>
      </c>
      <c r="C3" s="10">
        <v>43212</v>
      </c>
    </row>
    <row r="4" spans="1:6">
      <c r="A4">
        <v>1</v>
      </c>
      <c r="B4">
        <v>2</v>
      </c>
      <c r="C4" s="10">
        <v>43358</v>
      </c>
      <c r="D4">
        <v>180000</v>
      </c>
    </row>
    <row r="5" spans="1:6">
      <c r="A5">
        <v>1</v>
      </c>
      <c r="B5">
        <v>5</v>
      </c>
      <c r="C5" s="10">
        <v>43358</v>
      </c>
      <c r="D5">
        <v>180000</v>
      </c>
    </row>
    <row r="6" spans="1:6">
      <c r="A6">
        <v>1</v>
      </c>
      <c r="B6">
        <v>6</v>
      </c>
      <c r="C6" s="10">
        <v>42705</v>
      </c>
      <c r="D6">
        <v>156500</v>
      </c>
      <c r="F6" s="10">
        <v>42103</v>
      </c>
    </row>
    <row r="7" spans="1:6">
      <c r="A7">
        <v>1</v>
      </c>
      <c r="B7">
        <v>7</v>
      </c>
      <c r="C7" s="10">
        <v>43866</v>
      </c>
      <c r="D7">
        <v>200000</v>
      </c>
    </row>
    <row r="8" spans="1:6">
      <c r="A8">
        <v>1</v>
      </c>
      <c r="B8">
        <v>8</v>
      </c>
      <c r="C8" s="10">
        <v>43420</v>
      </c>
      <c r="D8">
        <v>182524</v>
      </c>
      <c r="F8" s="10">
        <v>42207</v>
      </c>
    </row>
    <row r="9" spans="1:6">
      <c r="A9">
        <v>1</v>
      </c>
      <c r="B9">
        <v>10</v>
      </c>
      <c r="C9" s="10">
        <v>42822</v>
      </c>
      <c r="D9">
        <v>160000</v>
      </c>
    </row>
    <row r="10" spans="1:6">
      <c r="A10">
        <v>1</v>
      </c>
      <c r="B10">
        <v>11</v>
      </c>
      <c r="C10" s="10">
        <v>44369</v>
      </c>
      <c r="D10">
        <v>240000</v>
      </c>
    </row>
    <row r="11" spans="1:6">
      <c r="A11">
        <v>1</v>
      </c>
      <c r="B11">
        <v>12</v>
      </c>
      <c r="C11" s="10">
        <v>43179</v>
      </c>
      <c r="D11">
        <v>173000</v>
      </c>
    </row>
    <row r="12" spans="1:6">
      <c r="A12">
        <v>1</v>
      </c>
      <c r="B12">
        <v>13</v>
      </c>
      <c r="C12" s="10">
        <v>43358</v>
      </c>
      <c r="D12">
        <v>180000</v>
      </c>
    </row>
    <row r="13" spans="1:6">
      <c r="A13">
        <v>1</v>
      </c>
      <c r="B13">
        <v>14</v>
      </c>
    </row>
    <row r="14" spans="1:6">
      <c r="A14">
        <v>1</v>
      </c>
      <c r="B14">
        <v>15</v>
      </c>
    </row>
    <row r="15" spans="1:6">
      <c r="A15">
        <v>1</v>
      </c>
      <c r="B15">
        <v>16</v>
      </c>
      <c r="C15" s="10">
        <v>42915</v>
      </c>
      <c r="F15" s="10">
        <v>42184</v>
      </c>
    </row>
    <row r="16" spans="1:6">
      <c r="A16">
        <v>1</v>
      </c>
      <c r="B16">
        <v>17</v>
      </c>
      <c r="C16" s="10">
        <v>42885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garage</vt:lpstr>
      <vt:lpstr>site</vt:lpstr>
      <vt:lpstr>clients</vt:lpstr>
      <vt:lpstr>véhicules</vt:lpstr>
      <vt:lpstr>km</vt:lpstr>
      <vt:lpstr>historiques</vt:lpstr>
      <vt:lpstr>rappels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Mathieu MIRALLES</cp:lastModifiedBy>
  <cp:lastPrinted>2016-05-17T06:50:13Z</cp:lastPrinted>
  <dcterms:created xsi:type="dcterms:W3CDTF">2016-05-11T13:42:26Z</dcterms:created>
  <dcterms:modified xsi:type="dcterms:W3CDTF">2016-05-25T21:21:54Z</dcterms:modified>
</cp:coreProperties>
</file>