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4115" windowHeight="6975"/>
  </bookViews>
  <sheets>
    <sheet name="Tableau abscences" sheetId="4" r:id="rId1"/>
    <sheet name="Feuil2" sheetId="2" r:id="rId2"/>
    <sheet name="Feuil3" sheetId="3" r:id="rId3"/>
  </sheets>
  <functionGroups builtInGroupCount="17"/>
  <externalReferences>
    <externalReference r:id="rId4"/>
  </externalReferences>
  <definedNames>
    <definedName name="ABSENCE">[1]ABSENCE!$A$1:$A$12</definedName>
    <definedName name="choix">[1]TABLE!$A$11:$A$12</definedName>
    <definedName name="CIVILITE">[1]TABLE!$A$14:$A$15</definedName>
    <definedName name="EMPLOI">[1]TEMPLOI!$A$2:$A$133</definedName>
    <definedName name="HEBDO">[1]TABLE!$A$26:$A$27</definedName>
    <definedName name="MOTIFCDD">[1]MOTIF!$A$1:$A$6</definedName>
    <definedName name="NIVEAU">[1]TABLE!$A$34:$A$70</definedName>
    <definedName name="REMP2">[1]TABLE!$A$23:$A$24</definedName>
    <definedName name="SIGN1">[1]TABLE!$A$17:$A$18</definedName>
    <definedName name="SIGNE" localSheetId="0">#REF!</definedName>
    <definedName name="SIGNE">#REF!</definedName>
    <definedName name="TYPECDD">[1]TABLE!$A$20:$A$21</definedName>
    <definedName name="TYPETP" localSheetId="0">#REF!</definedName>
    <definedName name="TYPETP">#REF!</definedName>
  </definedNames>
  <calcPr calcId="145621"/>
</workbook>
</file>

<file path=xl/calcChain.xml><?xml version="1.0" encoding="utf-8"?>
<calcChain xmlns="http://schemas.openxmlformats.org/spreadsheetml/2006/main">
  <c r="F14" i="4" l="1"/>
  <c r="E14" i="4"/>
  <c r="B7" i="4"/>
  <c r="C7" i="4"/>
  <c r="E7" i="4"/>
  <c r="G7" i="4"/>
  <c r="I7" i="4"/>
  <c r="K7" i="4"/>
  <c r="F7" i="4"/>
  <c r="J7" i="4"/>
  <c r="D7" i="4"/>
  <c r="H7" i="4"/>
  <c r="B8" i="4"/>
  <c r="C8" i="4"/>
  <c r="E8" i="4"/>
  <c r="G8" i="4"/>
  <c r="I8" i="4"/>
  <c r="K8" i="4"/>
  <c r="H8" i="4"/>
  <c r="D8" i="4"/>
  <c r="F8" i="4"/>
  <c r="J8" i="4"/>
  <c r="B9" i="4"/>
  <c r="C9" i="4"/>
  <c r="E9" i="4"/>
  <c r="G9" i="4"/>
  <c r="I9" i="4"/>
  <c r="K9" i="4"/>
  <c r="J9" i="4"/>
  <c r="D9" i="4"/>
  <c r="F9" i="4"/>
  <c r="H9" i="4"/>
  <c r="B10" i="4"/>
  <c r="C10" i="4"/>
  <c r="E10" i="4"/>
  <c r="G10" i="4"/>
  <c r="I10" i="4"/>
  <c r="K10" i="4"/>
  <c r="J10" i="4"/>
  <c r="D10" i="4"/>
  <c r="F10" i="4"/>
  <c r="H10" i="4"/>
  <c r="B11" i="4"/>
  <c r="B19" i="4"/>
  <c r="C19" i="4"/>
  <c r="D19" i="4"/>
  <c r="E19" i="4"/>
  <c r="F19" i="4"/>
  <c r="G19" i="4"/>
  <c r="H19" i="4"/>
  <c r="I19" i="4"/>
  <c r="J19" i="4"/>
  <c r="K19" i="4"/>
  <c r="B20" i="4"/>
  <c r="C20" i="4"/>
  <c r="D20" i="4"/>
  <c r="E20" i="4"/>
  <c r="F20" i="4"/>
  <c r="G20" i="4"/>
  <c r="H20" i="4"/>
  <c r="I20" i="4"/>
  <c r="J20" i="4"/>
  <c r="K20" i="4"/>
  <c r="B21" i="4"/>
  <c r="C21" i="4"/>
  <c r="D21" i="4"/>
  <c r="E21" i="4"/>
  <c r="F21" i="4"/>
  <c r="G21" i="4"/>
  <c r="H21" i="4"/>
  <c r="I21" i="4"/>
  <c r="J21" i="4"/>
  <c r="K21" i="4"/>
  <c r="B22" i="4"/>
  <c r="C22" i="4"/>
  <c r="D22" i="4"/>
  <c r="E22" i="4"/>
  <c r="F22" i="4"/>
  <c r="G22" i="4"/>
  <c r="H22" i="4"/>
  <c r="I22" i="4"/>
  <c r="J22" i="4"/>
  <c r="K22" i="4"/>
  <c r="B23" i="4"/>
  <c r="C23" i="4"/>
  <c r="D23" i="4"/>
  <c r="E23" i="4"/>
  <c r="F23" i="4"/>
  <c r="G23" i="4"/>
  <c r="H23" i="4"/>
  <c r="I23" i="4"/>
  <c r="J23" i="4"/>
  <c r="K23" i="4"/>
  <c r="B24" i="4"/>
  <c r="C24" i="4"/>
  <c r="D24" i="4"/>
  <c r="E24" i="4"/>
  <c r="F24" i="4"/>
  <c r="G24" i="4"/>
  <c r="H24" i="4"/>
  <c r="I24" i="4"/>
  <c r="J24" i="4"/>
  <c r="K24" i="4"/>
  <c r="B25" i="4"/>
  <c r="C25" i="4"/>
  <c r="D25" i="4"/>
  <c r="E25" i="4"/>
  <c r="F25" i="4"/>
  <c r="G25" i="4"/>
  <c r="H25" i="4"/>
  <c r="I25" i="4"/>
  <c r="J25" i="4"/>
  <c r="K25" i="4"/>
  <c r="B26" i="4"/>
  <c r="C26" i="4"/>
  <c r="D26" i="4"/>
  <c r="E26" i="4"/>
  <c r="F26" i="4"/>
  <c r="G26" i="4"/>
  <c r="H26" i="4"/>
  <c r="I26" i="4"/>
  <c r="J26" i="4"/>
  <c r="K26" i="4"/>
  <c r="B27" i="4"/>
  <c r="C27" i="4"/>
  <c r="D27" i="4"/>
  <c r="E27" i="4"/>
  <c r="F27" i="4"/>
  <c r="G27" i="4"/>
  <c r="H27" i="4"/>
  <c r="I27" i="4"/>
  <c r="J27" i="4"/>
  <c r="K27" i="4"/>
  <c r="B28" i="4"/>
  <c r="C28" i="4"/>
  <c r="D28" i="4"/>
  <c r="E28" i="4"/>
  <c r="F28" i="4"/>
  <c r="G28" i="4"/>
  <c r="H28" i="4"/>
  <c r="I28" i="4"/>
  <c r="J28" i="4"/>
  <c r="K28" i="4"/>
  <c r="B29" i="4"/>
  <c r="C29" i="4"/>
  <c r="D29" i="4"/>
  <c r="E29" i="4"/>
  <c r="F29" i="4"/>
  <c r="G29" i="4"/>
  <c r="H29" i="4"/>
  <c r="I29" i="4"/>
  <c r="J29" i="4"/>
  <c r="K29" i="4"/>
  <c r="B30" i="4"/>
  <c r="C30" i="4"/>
  <c r="D30" i="4"/>
  <c r="E30" i="4"/>
  <c r="F30" i="4"/>
  <c r="G30" i="4"/>
  <c r="H30" i="4"/>
  <c r="I30" i="4"/>
  <c r="J30" i="4"/>
  <c r="K30" i="4"/>
  <c r="B31" i="4"/>
  <c r="C31" i="4"/>
  <c r="D31" i="4"/>
  <c r="E31" i="4"/>
  <c r="F31" i="4"/>
  <c r="G31" i="4"/>
  <c r="H31" i="4"/>
  <c r="I31" i="4"/>
  <c r="J31" i="4"/>
  <c r="K31" i="4"/>
  <c r="B32" i="4"/>
  <c r="C32" i="4"/>
  <c r="D32" i="4"/>
  <c r="E32" i="4"/>
  <c r="F32" i="4"/>
  <c r="G32" i="4"/>
  <c r="H32" i="4"/>
  <c r="I32" i="4"/>
  <c r="J32" i="4"/>
  <c r="K32" i="4"/>
  <c r="B33" i="4"/>
  <c r="C33" i="4"/>
  <c r="D33" i="4"/>
  <c r="E33" i="4"/>
  <c r="F33" i="4"/>
  <c r="G33" i="4"/>
  <c r="H33" i="4"/>
  <c r="I33" i="4"/>
  <c r="J33" i="4"/>
  <c r="K33" i="4"/>
  <c r="B34" i="4"/>
  <c r="C34" i="4"/>
  <c r="D34" i="4"/>
  <c r="E34" i="4"/>
  <c r="F34" i="4"/>
  <c r="G34" i="4"/>
  <c r="H34" i="4"/>
  <c r="I34" i="4"/>
  <c r="J34" i="4"/>
  <c r="K34" i="4"/>
  <c r="B35" i="4"/>
  <c r="C35" i="4"/>
  <c r="D35" i="4"/>
  <c r="E35" i="4"/>
  <c r="F35" i="4"/>
  <c r="G35" i="4"/>
  <c r="H35" i="4"/>
  <c r="I35" i="4"/>
  <c r="J35" i="4"/>
  <c r="K35" i="4"/>
  <c r="B36" i="4"/>
  <c r="C36" i="4"/>
  <c r="D36" i="4"/>
  <c r="E36" i="4"/>
  <c r="F36" i="4"/>
  <c r="G36" i="4"/>
  <c r="H36" i="4"/>
  <c r="I36" i="4"/>
  <c r="J36" i="4"/>
  <c r="K36" i="4"/>
  <c r="B37" i="4"/>
  <c r="C37" i="4"/>
  <c r="D37" i="4"/>
  <c r="E37" i="4"/>
  <c r="F37" i="4"/>
  <c r="G37" i="4"/>
  <c r="H37" i="4"/>
  <c r="I37" i="4"/>
  <c r="J37" i="4"/>
  <c r="K37" i="4"/>
  <c r="B38" i="4"/>
  <c r="C38" i="4"/>
  <c r="D38" i="4"/>
  <c r="E38" i="4"/>
  <c r="F38" i="4"/>
  <c r="G38" i="4"/>
  <c r="H38" i="4"/>
  <c r="I38" i="4"/>
  <c r="J38" i="4"/>
  <c r="K38" i="4"/>
  <c r="B39" i="4"/>
  <c r="C39" i="4"/>
  <c r="D39" i="4"/>
  <c r="E39" i="4"/>
  <c r="F39" i="4"/>
  <c r="G39" i="4"/>
  <c r="H39" i="4"/>
  <c r="I39" i="4"/>
  <c r="J39" i="4"/>
  <c r="K39" i="4"/>
  <c r="B40" i="4"/>
  <c r="C40" i="4"/>
  <c r="D40" i="4"/>
  <c r="E40" i="4"/>
  <c r="F40" i="4"/>
  <c r="G40" i="4"/>
  <c r="H40" i="4"/>
  <c r="I40" i="4"/>
  <c r="J40" i="4"/>
  <c r="K40" i="4"/>
  <c r="B41" i="4"/>
  <c r="C41" i="4"/>
  <c r="D41" i="4"/>
  <c r="E41" i="4"/>
  <c r="F41" i="4"/>
  <c r="G41" i="4"/>
  <c r="H41" i="4"/>
  <c r="I41" i="4"/>
  <c r="J41" i="4"/>
  <c r="K41" i="4"/>
  <c r="B42" i="4"/>
  <c r="C42" i="4"/>
  <c r="D42" i="4"/>
  <c r="E42" i="4"/>
  <c r="F42" i="4"/>
  <c r="G42" i="4"/>
  <c r="H42" i="4"/>
  <c r="I42" i="4"/>
  <c r="J42" i="4"/>
  <c r="K42" i="4"/>
  <c r="B43" i="4"/>
  <c r="C43" i="4"/>
  <c r="D43" i="4"/>
  <c r="E43" i="4"/>
  <c r="F43" i="4"/>
  <c r="G43" i="4"/>
  <c r="H43" i="4"/>
  <c r="I43" i="4"/>
  <c r="J43" i="4"/>
  <c r="K43" i="4"/>
  <c r="B44" i="4"/>
  <c r="C44" i="4"/>
  <c r="D44" i="4"/>
  <c r="E44" i="4"/>
  <c r="F44" i="4"/>
  <c r="G44" i="4"/>
  <c r="H44" i="4"/>
  <c r="I44" i="4"/>
  <c r="J44" i="4"/>
  <c r="K44" i="4"/>
  <c r="B45" i="4"/>
  <c r="C45" i="4"/>
  <c r="D45" i="4"/>
  <c r="E45" i="4"/>
  <c r="F45" i="4"/>
  <c r="G45" i="4"/>
  <c r="H45" i="4"/>
  <c r="I45" i="4"/>
  <c r="J45" i="4"/>
  <c r="K45" i="4"/>
  <c r="B46" i="4"/>
  <c r="C46" i="4"/>
  <c r="D46" i="4"/>
  <c r="E46" i="4"/>
  <c r="F46" i="4"/>
  <c r="G46" i="4"/>
  <c r="H46" i="4"/>
  <c r="I46" i="4"/>
  <c r="J46" i="4"/>
  <c r="K46" i="4"/>
  <c r="B47" i="4"/>
  <c r="C47" i="4"/>
  <c r="D47" i="4"/>
  <c r="E47" i="4"/>
  <c r="F47" i="4"/>
  <c r="G47" i="4"/>
  <c r="H47" i="4"/>
  <c r="I47" i="4"/>
  <c r="J47" i="4"/>
  <c r="K47" i="4"/>
  <c r="B48" i="4"/>
  <c r="C48" i="4"/>
  <c r="D48" i="4"/>
  <c r="E48" i="4"/>
  <c r="F48" i="4"/>
  <c r="G48" i="4"/>
  <c r="H48" i="4"/>
  <c r="I48" i="4"/>
  <c r="J48" i="4"/>
  <c r="K48" i="4"/>
  <c r="B49" i="4"/>
  <c r="C49" i="4"/>
  <c r="D49" i="4"/>
  <c r="E49" i="4"/>
  <c r="F49" i="4"/>
  <c r="G49" i="4"/>
  <c r="H49" i="4"/>
  <c r="I49" i="4"/>
  <c r="J49" i="4"/>
  <c r="K49" i="4"/>
  <c r="B50" i="4"/>
  <c r="C50" i="4"/>
  <c r="D50" i="4"/>
  <c r="E50" i="4"/>
  <c r="F50" i="4"/>
  <c r="G50" i="4"/>
  <c r="H50" i="4"/>
  <c r="I50" i="4"/>
  <c r="J50" i="4"/>
  <c r="K50" i="4"/>
  <c r="B51" i="4"/>
  <c r="C51" i="4"/>
  <c r="D51" i="4"/>
  <c r="E51" i="4"/>
  <c r="F51" i="4"/>
  <c r="G51" i="4"/>
  <c r="H51" i="4"/>
  <c r="I51" i="4"/>
  <c r="J51" i="4"/>
  <c r="K51" i="4"/>
  <c r="B52" i="4"/>
  <c r="C52" i="4"/>
  <c r="D52" i="4"/>
  <c r="E52" i="4"/>
  <c r="F52" i="4"/>
  <c r="G52" i="4"/>
  <c r="H52" i="4"/>
  <c r="I52" i="4"/>
  <c r="J52" i="4"/>
  <c r="K52" i="4"/>
  <c r="B53" i="4"/>
  <c r="C53" i="4"/>
  <c r="D53" i="4"/>
  <c r="E53" i="4"/>
  <c r="F53" i="4"/>
  <c r="G53" i="4"/>
  <c r="H53" i="4"/>
  <c r="I53" i="4"/>
  <c r="J53" i="4"/>
  <c r="K53" i="4"/>
  <c r="B54" i="4"/>
  <c r="C54" i="4"/>
  <c r="D54" i="4"/>
  <c r="E54" i="4"/>
  <c r="F54" i="4"/>
  <c r="G54" i="4"/>
  <c r="H54" i="4"/>
  <c r="I54" i="4"/>
  <c r="J54" i="4"/>
  <c r="K54" i="4"/>
  <c r="B55" i="4"/>
  <c r="C55" i="4"/>
  <c r="D55" i="4"/>
  <c r="E55" i="4"/>
  <c r="F55" i="4"/>
  <c r="G55" i="4"/>
  <c r="H55" i="4"/>
  <c r="I55" i="4"/>
  <c r="J55" i="4"/>
  <c r="K55" i="4"/>
  <c r="B56" i="4"/>
  <c r="C56" i="4"/>
  <c r="D56" i="4"/>
  <c r="E56" i="4"/>
  <c r="F56" i="4"/>
  <c r="G56" i="4"/>
  <c r="H56" i="4"/>
  <c r="I56" i="4"/>
  <c r="J56" i="4"/>
  <c r="K56" i="4"/>
  <c r="B57" i="4"/>
  <c r="C57" i="4"/>
  <c r="D57" i="4"/>
  <c r="E57" i="4"/>
  <c r="F57" i="4"/>
  <c r="G57" i="4"/>
  <c r="H57" i="4"/>
  <c r="I57" i="4"/>
  <c r="J57" i="4"/>
  <c r="K57" i="4"/>
  <c r="B58" i="4"/>
  <c r="C58" i="4"/>
  <c r="D58" i="4"/>
  <c r="E58" i="4"/>
  <c r="F58" i="4"/>
  <c r="G58" i="4"/>
  <c r="H58" i="4"/>
  <c r="I58" i="4"/>
  <c r="J58" i="4"/>
  <c r="K58" i="4"/>
  <c r="B59" i="4"/>
  <c r="C59" i="4"/>
  <c r="D59" i="4"/>
  <c r="E59" i="4"/>
  <c r="F59" i="4"/>
  <c r="G59" i="4"/>
  <c r="H59" i="4"/>
  <c r="I59" i="4"/>
  <c r="J59" i="4"/>
  <c r="K59" i="4"/>
  <c r="B60" i="4"/>
  <c r="C60" i="4"/>
  <c r="D60" i="4"/>
  <c r="E60" i="4"/>
  <c r="F60" i="4"/>
  <c r="G60" i="4"/>
  <c r="H60" i="4"/>
  <c r="I60" i="4"/>
  <c r="J60" i="4"/>
  <c r="K60" i="4"/>
  <c r="B61" i="4"/>
  <c r="C61" i="4"/>
  <c r="D61" i="4"/>
  <c r="E61" i="4"/>
  <c r="F61" i="4"/>
  <c r="G61" i="4"/>
  <c r="H61" i="4"/>
  <c r="I61" i="4"/>
  <c r="J61" i="4"/>
  <c r="K61" i="4"/>
  <c r="B62" i="4"/>
  <c r="C62" i="4"/>
  <c r="D62" i="4"/>
  <c r="E62" i="4"/>
  <c r="F62" i="4"/>
  <c r="G62" i="4"/>
  <c r="H62" i="4"/>
  <c r="I62" i="4"/>
  <c r="J62" i="4"/>
  <c r="K62" i="4"/>
  <c r="B63" i="4"/>
  <c r="C63" i="4"/>
  <c r="D63" i="4"/>
  <c r="E63" i="4"/>
  <c r="F63" i="4"/>
  <c r="G63" i="4"/>
  <c r="H63" i="4"/>
  <c r="I63" i="4"/>
  <c r="J63" i="4"/>
  <c r="K63" i="4"/>
  <c r="B64" i="4"/>
  <c r="C64" i="4"/>
  <c r="D64" i="4"/>
  <c r="E64" i="4"/>
  <c r="F64" i="4"/>
  <c r="G64" i="4"/>
  <c r="H64" i="4"/>
  <c r="I64" i="4"/>
  <c r="J64" i="4"/>
  <c r="K64" i="4"/>
  <c r="B65" i="4"/>
  <c r="C65" i="4"/>
  <c r="D65" i="4"/>
  <c r="E65" i="4"/>
  <c r="F65" i="4"/>
  <c r="G65" i="4"/>
  <c r="H65" i="4"/>
  <c r="I65" i="4"/>
  <c r="J65" i="4"/>
  <c r="K65" i="4"/>
  <c r="B66" i="4"/>
  <c r="C66" i="4"/>
  <c r="D66" i="4"/>
  <c r="E66" i="4"/>
  <c r="F66" i="4"/>
  <c r="G66" i="4"/>
  <c r="H66" i="4"/>
  <c r="I66" i="4"/>
  <c r="J66" i="4"/>
  <c r="K66" i="4"/>
  <c r="B67" i="4"/>
  <c r="C67" i="4"/>
  <c r="D67" i="4"/>
  <c r="E67" i="4"/>
  <c r="F67" i="4"/>
  <c r="G67" i="4"/>
  <c r="H67" i="4"/>
  <c r="I67" i="4"/>
  <c r="J67" i="4"/>
  <c r="K67" i="4"/>
  <c r="B68" i="4"/>
  <c r="C68" i="4"/>
  <c r="D68" i="4"/>
  <c r="E68" i="4"/>
  <c r="F68" i="4"/>
  <c r="G68" i="4"/>
  <c r="H68" i="4"/>
  <c r="I68" i="4"/>
  <c r="J68" i="4"/>
  <c r="K68" i="4"/>
  <c r="B69" i="4"/>
  <c r="C69" i="4"/>
  <c r="D69" i="4"/>
  <c r="E69" i="4"/>
  <c r="F69" i="4"/>
  <c r="G69" i="4"/>
  <c r="H69" i="4"/>
  <c r="I69" i="4"/>
  <c r="J69" i="4"/>
  <c r="K69" i="4"/>
  <c r="B70" i="4"/>
  <c r="C70" i="4"/>
  <c r="D70" i="4"/>
  <c r="E70" i="4"/>
  <c r="F70" i="4"/>
  <c r="G70" i="4"/>
  <c r="H70" i="4"/>
  <c r="I70" i="4"/>
  <c r="J70" i="4"/>
  <c r="K70" i="4"/>
  <c r="B71" i="4"/>
  <c r="C71" i="4"/>
  <c r="D71" i="4"/>
  <c r="E71" i="4"/>
  <c r="F71" i="4"/>
  <c r="G71" i="4"/>
  <c r="H71" i="4"/>
  <c r="I71" i="4"/>
  <c r="J71" i="4"/>
  <c r="K71" i="4"/>
  <c r="B72" i="4"/>
  <c r="C72" i="4"/>
  <c r="D72" i="4"/>
  <c r="E72" i="4"/>
  <c r="F72" i="4"/>
  <c r="G72" i="4"/>
  <c r="H72" i="4"/>
  <c r="I72" i="4"/>
  <c r="J72" i="4"/>
  <c r="K72" i="4"/>
  <c r="B73" i="4"/>
  <c r="C73" i="4"/>
  <c r="D73" i="4"/>
  <c r="E73" i="4"/>
  <c r="F73" i="4"/>
  <c r="G73" i="4"/>
  <c r="H73" i="4"/>
  <c r="I73" i="4"/>
  <c r="J73" i="4"/>
  <c r="K73" i="4"/>
  <c r="B74" i="4"/>
  <c r="C74" i="4"/>
  <c r="D74" i="4"/>
  <c r="E74" i="4"/>
  <c r="F74" i="4"/>
  <c r="G74" i="4"/>
  <c r="H74" i="4"/>
  <c r="I74" i="4"/>
  <c r="J74" i="4"/>
  <c r="K74" i="4"/>
  <c r="B75" i="4"/>
  <c r="C75" i="4"/>
  <c r="D75" i="4"/>
  <c r="E75" i="4"/>
  <c r="F75" i="4"/>
  <c r="G75" i="4"/>
  <c r="H75" i="4"/>
  <c r="I75" i="4"/>
  <c r="J75" i="4"/>
  <c r="K75" i="4"/>
  <c r="B76" i="4"/>
  <c r="C76" i="4"/>
  <c r="D76" i="4"/>
  <c r="E76" i="4"/>
  <c r="F76" i="4"/>
  <c r="G76" i="4"/>
  <c r="H76" i="4"/>
  <c r="I76" i="4"/>
  <c r="J76" i="4"/>
  <c r="K76" i="4"/>
  <c r="B77" i="4"/>
  <c r="C77" i="4"/>
  <c r="D77" i="4"/>
  <c r="E77" i="4"/>
  <c r="F77" i="4"/>
  <c r="G77" i="4"/>
  <c r="H77" i="4"/>
  <c r="I77" i="4"/>
  <c r="J77" i="4"/>
  <c r="K77" i="4"/>
  <c r="B78" i="4"/>
  <c r="C78" i="4"/>
  <c r="D78" i="4"/>
  <c r="E78" i="4"/>
  <c r="F78" i="4"/>
  <c r="G78" i="4"/>
  <c r="H78" i="4"/>
  <c r="I78" i="4"/>
  <c r="J78" i="4"/>
  <c r="K78" i="4"/>
  <c r="B79" i="4"/>
  <c r="C79" i="4"/>
  <c r="D79" i="4"/>
  <c r="E79" i="4"/>
  <c r="F79" i="4"/>
  <c r="G79" i="4"/>
  <c r="H79" i="4"/>
  <c r="I79" i="4"/>
  <c r="J79" i="4"/>
  <c r="K79" i="4"/>
  <c r="B80" i="4"/>
  <c r="C80" i="4"/>
  <c r="D80" i="4"/>
  <c r="E80" i="4"/>
  <c r="F80" i="4"/>
  <c r="G80" i="4"/>
  <c r="H80" i="4"/>
  <c r="I80" i="4"/>
  <c r="J80" i="4"/>
  <c r="K80" i="4"/>
  <c r="B81" i="4"/>
  <c r="C81" i="4"/>
  <c r="D81" i="4"/>
  <c r="E81" i="4"/>
  <c r="F81" i="4"/>
  <c r="G81" i="4"/>
  <c r="H81" i="4"/>
  <c r="I81" i="4"/>
  <c r="J81" i="4"/>
  <c r="K81" i="4"/>
  <c r="B82" i="4"/>
  <c r="C82" i="4"/>
  <c r="D82" i="4"/>
  <c r="E82" i="4"/>
  <c r="F82" i="4"/>
  <c r="G82" i="4"/>
  <c r="H82" i="4"/>
  <c r="I82" i="4"/>
  <c r="J82" i="4"/>
  <c r="K82" i="4"/>
  <c r="B83" i="4"/>
  <c r="C83" i="4"/>
  <c r="D83" i="4"/>
  <c r="E83" i="4"/>
  <c r="F83" i="4"/>
  <c r="G83" i="4"/>
  <c r="H83" i="4"/>
  <c r="I83" i="4"/>
  <c r="J83" i="4"/>
  <c r="K83" i="4"/>
  <c r="B84" i="4"/>
  <c r="C84" i="4"/>
  <c r="D84" i="4"/>
  <c r="E84" i="4"/>
  <c r="F84" i="4"/>
  <c r="G84" i="4"/>
  <c r="H84" i="4"/>
  <c r="I84" i="4"/>
  <c r="J84" i="4"/>
  <c r="K84" i="4"/>
  <c r="B85" i="4"/>
  <c r="C85" i="4"/>
  <c r="D85" i="4"/>
  <c r="E85" i="4"/>
  <c r="F85" i="4"/>
  <c r="G85" i="4"/>
  <c r="H85" i="4"/>
  <c r="I85" i="4"/>
  <c r="J85" i="4"/>
  <c r="K85" i="4"/>
  <c r="B86" i="4"/>
  <c r="C86" i="4"/>
  <c r="D86" i="4"/>
  <c r="E86" i="4"/>
  <c r="F86" i="4"/>
  <c r="G86" i="4"/>
  <c r="H86" i="4"/>
  <c r="I86" i="4"/>
  <c r="J86" i="4"/>
  <c r="K86" i="4"/>
  <c r="B87" i="4"/>
  <c r="C87" i="4"/>
  <c r="D87" i="4"/>
  <c r="E87" i="4"/>
  <c r="F87" i="4"/>
  <c r="G87" i="4"/>
  <c r="H87" i="4"/>
  <c r="I87" i="4"/>
  <c r="J87" i="4"/>
  <c r="K87" i="4"/>
  <c r="B88" i="4"/>
  <c r="C88" i="4"/>
  <c r="D88" i="4"/>
  <c r="E88" i="4"/>
  <c r="F88" i="4"/>
  <c r="G88" i="4"/>
  <c r="H88" i="4"/>
  <c r="I88" i="4"/>
  <c r="J88" i="4"/>
  <c r="K88" i="4"/>
  <c r="B89" i="4"/>
  <c r="C89" i="4"/>
  <c r="D89" i="4"/>
  <c r="E89" i="4"/>
  <c r="F89" i="4"/>
  <c r="G89" i="4"/>
  <c r="H89" i="4"/>
  <c r="I89" i="4"/>
  <c r="J89" i="4"/>
  <c r="K89" i="4"/>
  <c r="B90" i="4"/>
  <c r="C90" i="4"/>
  <c r="D90" i="4"/>
  <c r="E90" i="4"/>
  <c r="F90" i="4"/>
  <c r="G90" i="4"/>
  <c r="H90" i="4"/>
  <c r="I90" i="4"/>
  <c r="J90" i="4"/>
  <c r="K90" i="4"/>
  <c r="B91" i="4"/>
  <c r="C91" i="4"/>
  <c r="D91" i="4"/>
  <c r="E91" i="4"/>
  <c r="F91" i="4"/>
  <c r="G91" i="4"/>
  <c r="H91" i="4"/>
  <c r="I91" i="4"/>
  <c r="J91" i="4"/>
  <c r="K91" i="4"/>
  <c r="B92" i="4"/>
  <c r="C92" i="4"/>
  <c r="D92" i="4"/>
  <c r="E92" i="4"/>
  <c r="F92" i="4"/>
  <c r="G92" i="4"/>
  <c r="H92" i="4"/>
  <c r="I92" i="4"/>
  <c r="J92" i="4"/>
  <c r="K92" i="4"/>
  <c r="B93" i="4"/>
  <c r="C93" i="4"/>
  <c r="D93" i="4"/>
  <c r="E93" i="4"/>
  <c r="F93" i="4"/>
  <c r="G93" i="4"/>
  <c r="H93" i="4"/>
  <c r="I93" i="4"/>
  <c r="J93" i="4"/>
  <c r="K93" i="4"/>
  <c r="B94" i="4"/>
  <c r="C94" i="4"/>
  <c r="D94" i="4"/>
  <c r="E94" i="4"/>
  <c r="F94" i="4"/>
  <c r="G94" i="4"/>
  <c r="H94" i="4"/>
  <c r="I94" i="4"/>
  <c r="J94" i="4"/>
  <c r="K94" i="4"/>
  <c r="B95" i="4"/>
  <c r="C95" i="4"/>
  <c r="D95" i="4"/>
  <c r="E95" i="4"/>
  <c r="F95" i="4"/>
  <c r="G95" i="4"/>
  <c r="H95" i="4"/>
  <c r="I95" i="4"/>
  <c r="J95" i="4"/>
  <c r="K95" i="4"/>
  <c r="B96" i="4"/>
  <c r="C96" i="4"/>
  <c r="D96" i="4"/>
  <c r="E96" i="4"/>
  <c r="F96" i="4"/>
  <c r="G96" i="4"/>
  <c r="H96" i="4"/>
  <c r="I96" i="4"/>
  <c r="J96" i="4"/>
  <c r="K96" i="4"/>
  <c r="B97" i="4"/>
  <c r="C97" i="4"/>
  <c r="D97" i="4"/>
  <c r="E97" i="4"/>
  <c r="F97" i="4"/>
  <c r="G97" i="4"/>
  <c r="H97" i="4"/>
  <c r="I97" i="4"/>
  <c r="J97" i="4"/>
  <c r="K97" i="4"/>
  <c r="B98" i="4"/>
  <c r="C98" i="4"/>
  <c r="D98" i="4"/>
  <c r="E98" i="4"/>
  <c r="F98" i="4"/>
  <c r="G98" i="4"/>
  <c r="H98" i="4"/>
  <c r="I98" i="4"/>
  <c r="J98" i="4"/>
  <c r="K98" i="4"/>
  <c r="B99" i="4"/>
  <c r="C99" i="4"/>
  <c r="D99" i="4"/>
  <c r="E99" i="4"/>
  <c r="F99" i="4"/>
  <c r="G99" i="4"/>
  <c r="H99" i="4"/>
  <c r="I99" i="4"/>
  <c r="J99" i="4"/>
  <c r="K99" i="4"/>
  <c r="B100" i="4"/>
  <c r="C100" i="4"/>
  <c r="D100" i="4"/>
  <c r="E100" i="4"/>
  <c r="F100" i="4"/>
  <c r="G100" i="4"/>
  <c r="H100" i="4"/>
  <c r="I100" i="4"/>
  <c r="J100" i="4"/>
  <c r="K100" i="4"/>
  <c r="B101" i="4"/>
  <c r="C101" i="4"/>
  <c r="D101" i="4"/>
  <c r="E101" i="4"/>
  <c r="F101" i="4"/>
  <c r="G101" i="4"/>
  <c r="H101" i="4"/>
  <c r="I101" i="4"/>
  <c r="J101" i="4"/>
  <c r="K101" i="4"/>
  <c r="B102" i="4"/>
  <c r="C102" i="4"/>
  <c r="D102" i="4"/>
  <c r="E102" i="4"/>
  <c r="F102" i="4"/>
  <c r="G102" i="4"/>
  <c r="H102" i="4"/>
  <c r="I102" i="4"/>
  <c r="J102" i="4"/>
  <c r="K102" i="4"/>
  <c r="B103" i="4"/>
  <c r="C103" i="4"/>
  <c r="D103" i="4"/>
  <c r="E103" i="4"/>
  <c r="F103" i="4"/>
  <c r="G103" i="4"/>
  <c r="H103" i="4"/>
  <c r="I103" i="4"/>
  <c r="J103" i="4"/>
  <c r="K103" i="4"/>
  <c r="B104" i="4"/>
  <c r="C104" i="4"/>
  <c r="D104" i="4"/>
  <c r="E104" i="4"/>
  <c r="F104" i="4"/>
  <c r="G104" i="4"/>
  <c r="H104" i="4"/>
  <c r="I104" i="4"/>
  <c r="J104" i="4"/>
  <c r="K104" i="4"/>
  <c r="B105" i="4"/>
  <c r="C105" i="4"/>
  <c r="D105" i="4"/>
  <c r="E105" i="4"/>
  <c r="F105" i="4"/>
  <c r="G105" i="4"/>
  <c r="H105" i="4"/>
  <c r="I105" i="4"/>
  <c r="J105" i="4"/>
  <c r="K105" i="4"/>
  <c r="B106" i="4"/>
  <c r="C106" i="4"/>
  <c r="D106" i="4"/>
  <c r="E106" i="4"/>
  <c r="F106" i="4"/>
  <c r="G106" i="4"/>
  <c r="H106" i="4"/>
  <c r="I106" i="4"/>
  <c r="J106" i="4"/>
  <c r="K106" i="4"/>
  <c r="B107" i="4"/>
  <c r="C107" i="4"/>
  <c r="D107" i="4"/>
  <c r="E107" i="4"/>
  <c r="F107" i="4"/>
  <c r="G107" i="4"/>
  <c r="H107" i="4"/>
  <c r="I107" i="4"/>
  <c r="J107" i="4"/>
  <c r="K107" i="4"/>
  <c r="B108" i="4"/>
  <c r="C108" i="4"/>
  <c r="D108" i="4"/>
  <c r="E108" i="4"/>
  <c r="F108" i="4"/>
  <c r="G108" i="4"/>
  <c r="H108" i="4"/>
  <c r="I108" i="4"/>
  <c r="J108" i="4"/>
  <c r="K108" i="4"/>
  <c r="B109" i="4"/>
  <c r="C109" i="4"/>
  <c r="D109" i="4"/>
  <c r="E109" i="4"/>
  <c r="F109" i="4"/>
  <c r="G109" i="4"/>
  <c r="H109" i="4"/>
  <c r="I109" i="4"/>
  <c r="J109" i="4"/>
  <c r="K109" i="4"/>
  <c r="B110" i="4"/>
  <c r="C110" i="4"/>
  <c r="D110" i="4"/>
  <c r="E110" i="4"/>
  <c r="F110" i="4"/>
  <c r="G110" i="4"/>
  <c r="H110" i="4"/>
  <c r="I110" i="4"/>
  <c r="J110" i="4"/>
  <c r="K110" i="4"/>
  <c r="B111" i="4"/>
  <c r="C111" i="4"/>
  <c r="D111" i="4"/>
  <c r="E111" i="4"/>
  <c r="F111" i="4"/>
  <c r="G111" i="4"/>
  <c r="H111" i="4"/>
  <c r="I111" i="4"/>
  <c r="J111" i="4"/>
  <c r="K111" i="4"/>
  <c r="B112" i="4"/>
  <c r="C112" i="4"/>
  <c r="D112" i="4"/>
  <c r="E112" i="4"/>
  <c r="F112" i="4"/>
  <c r="G112" i="4"/>
  <c r="H112" i="4"/>
  <c r="I112" i="4"/>
  <c r="J112" i="4"/>
  <c r="K112" i="4"/>
  <c r="B113" i="4"/>
  <c r="C113" i="4"/>
  <c r="D113" i="4"/>
  <c r="E113" i="4"/>
  <c r="F113" i="4"/>
  <c r="G113" i="4"/>
  <c r="H113" i="4"/>
  <c r="I113" i="4"/>
  <c r="J113" i="4"/>
  <c r="K113" i="4"/>
  <c r="B114" i="4"/>
  <c r="C114" i="4"/>
  <c r="D114" i="4"/>
  <c r="E114" i="4"/>
  <c r="F114" i="4"/>
  <c r="G114" i="4"/>
  <c r="H114" i="4"/>
  <c r="I114" i="4"/>
  <c r="J114" i="4"/>
  <c r="K114" i="4"/>
  <c r="B115" i="4"/>
  <c r="C115" i="4"/>
  <c r="D115" i="4"/>
  <c r="E115" i="4"/>
  <c r="F115" i="4"/>
  <c r="G115" i="4"/>
  <c r="H115" i="4"/>
  <c r="I115" i="4"/>
  <c r="J115" i="4"/>
  <c r="K115" i="4"/>
  <c r="B116" i="4"/>
  <c r="C116" i="4"/>
  <c r="D116" i="4"/>
  <c r="E116" i="4"/>
  <c r="F116" i="4"/>
  <c r="G116" i="4"/>
  <c r="H116" i="4"/>
  <c r="I116" i="4"/>
  <c r="J116" i="4"/>
  <c r="K116" i="4"/>
  <c r="B117" i="4"/>
  <c r="C117" i="4"/>
  <c r="D117" i="4"/>
  <c r="E117" i="4"/>
  <c r="F117" i="4"/>
  <c r="G117" i="4"/>
  <c r="H117" i="4"/>
  <c r="I117" i="4"/>
  <c r="J117" i="4"/>
  <c r="K117" i="4"/>
  <c r="B118" i="4"/>
  <c r="C118" i="4"/>
  <c r="D118" i="4"/>
  <c r="E118" i="4"/>
  <c r="F118" i="4"/>
  <c r="G118" i="4"/>
  <c r="H118" i="4"/>
  <c r="I118" i="4"/>
  <c r="J118" i="4"/>
  <c r="K118" i="4"/>
  <c r="B119" i="4"/>
  <c r="C119" i="4"/>
  <c r="D119" i="4"/>
  <c r="E119" i="4"/>
  <c r="F119" i="4"/>
  <c r="G119" i="4"/>
  <c r="H119" i="4"/>
  <c r="I119" i="4"/>
  <c r="J119" i="4"/>
  <c r="K119" i="4"/>
  <c r="B120" i="4"/>
  <c r="C120" i="4"/>
  <c r="D120" i="4"/>
  <c r="E120" i="4"/>
  <c r="F120" i="4"/>
  <c r="G120" i="4"/>
  <c r="H120" i="4"/>
  <c r="I120" i="4"/>
  <c r="J120" i="4"/>
  <c r="K120" i="4"/>
  <c r="B121" i="4"/>
  <c r="C121" i="4"/>
  <c r="D121" i="4"/>
  <c r="E121" i="4"/>
  <c r="F121" i="4"/>
  <c r="G121" i="4"/>
  <c r="H121" i="4"/>
  <c r="I121" i="4"/>
  <c r="J121" i="4"/>
  <c r="K121" i="4"/>
  <c r="B122" i="4"/>
  <c r="C122" i="4"/>
  <c r="D122" i="4"/>
  <c r="E122" i="4"/>
  <c r="F122" i="4"/>
  <c r="G122" i="4"/>
  <c r="H122" i="4"/>
  <c r="I122" i="4"/>
  <c r="J122" i="4"/>
  <c r="K122" i="4"/>
  <c r="B123" i="4"/>
  <c r="C123" i="4"/>
  <c r="D123" i="4"/>
  <c r="E123" i="4"/>
  <c r="F123" i="4"/>
  <c r="G123" i="4"/>
  <c r="H123" i="4"/>
  <c r="I123" i="4"/>
  <c r="J123" i="4"/>
  <c r="K123" i="4"/>
  <c r="B124" i="4"/>
  <c r="C124" i="4"/>
  <c r="D124" i="4"/>
  <c r="E124" i="4"/>
  <c r="F124" i="4"/>
  <c r="G124" i="4"/>
  <c r="H124" i="4"/>
  <c r="I124" i="4"/>
  <c r="J124" i="4"/>
  <c r="K124" i="4"/>
  <c r="B125" i="4"/>
  <c r="C125" i="4"/>
  <c r="D125" i="4"/>
  <c r="E125" i="4"/>
  <c r="F125" i="4"/>
  <c r="G125" i="4"/>
  <c r="H125" i="4"/>
  <c r="I125" i="4"/>
  <c r="J125" i="4"/>
  <c r="K125" i="4"/>
  <c r="B126" i="4"/>
  <c r="C126" i="4"/>
  <c r="D126" i="4"/>
  <c r="E126" i="4"/>
  <c r="F126" i="4"/>
  <c r="G126" i="4"/>
  <c r="H126" i="4"/>
  <c r="I126" i="4"/>
  <c r="J126" i="4"/>
  <c r="K126" i="4"/>
  <c r="B127" i="4"/>
  <c r="C127" i="4"/>
  <c r="D127" i="4"/>
  <c r="E127" i="4"/>
  <c r="F127" i="4"/>
  <c r="G127" i="4"/>
  <c r="H127" i="4"/>
  <c r="I127" i="4"/>
  <c r="J127" i="4"/>
  <c r="K127" i="4"/>
  <c r="B128" i="4"/>
  <c r="C128" i="4"/>
  <c r="D128" i="4"/>
  <c r="E128" i="4"/>
  <c r="F128" i="4"/>
  <c r="G128" i="4"/>
  <c r="H128" i="4"/>
  <c r="I128" i="4"/>
  <c r="J128" i="4"/>
  <c r="K128" i="4"/>
  <c r="B129" i="4"/>
  <c r="C129" i="4"/>
  <c r="D129" i="4"/>
  <c r="E129" i="4"/>
  <c r="F129" i="4"/>
  <c r="G129" i="4"/>
  <c r="H129" i="4"/>
  <c r="I129" i="4"/>
  <c r="J129" i="4"/>
  <c r="K129" i="4"/>
  <c r="B130" i="4"/>
  <c r="C130" i="4"/>
  <c r="D130" i="4"/>
  <c r="E130" i="4"/>
  <c r="F130" i="4"/>
  <c r="G130" i="4"/>
  <c r="H130" i="4"/>
  <c r="I130" i="4"/>
  <c r="J130" i="4"/>
  <c r="K130" i="4"/>
  <c r="B131" i="4"/>
  <c r="C131" i="4"/>
  <c r="D131" i="4"/>
  <c r="E131" i="4"/>
  <c r="F131" i="4"/>
  <c r="G131" i="4"/>
  <c r="H131" i="4"/>
  <c r="I131" i="4"/>
  <c r="J131" i="4"/>
  <c r="K131" i="4"/>
  <c r="B132" i="4"/>
  <c r="C132" i="4"/>
  <c r="D132" i="4"/>
  <c r="E132" i="4"/>
  <c r="F132" i="4"/>
  <c r="G132" i="4"/>
  <c r="H132" i="4"/>
  <c r="I132" i="4"/>
  <c r="J132" i="4"/>
  <c r="K132" i="4"/>
  <c r="B133" i="4"/>
  <c r="C133" i="4"/>
  <c r="D133" i="4"/>
  <c r="E133" i="4"/>
  <c r="F133" i="4"/>
  <c r="G133" i="4"/>
  <c r="H133" i="4"/>
  <c r="I133" i="4"/>
  <c r="J133" i="4"/>
  <c r="K133" i="4"/>
  <c r="B134" i="4"/>
  <c r="C134" i="4"/>
  <c r="D134" i="4"/>
  <c r="E134" i="4"/>
  <c r="F134" i="4"/>
  <c r="G134" i="4"/>
  <c r="H134" i="4"/>
  <c r="I134" i="4"/>
  <c r="J134" i="4"/>
  <c r="K134" i="4"/>
  <c r="B135" i="4"/>
  <c r="C135" i="4"/>
  <c r="D135" i="4"/>
  <c r="E135" i="4"/>
  <c r="F135" i="4"/>
  <c r="G135" i="4"/>
  <c r="H135" i="4"/>
  <c r="I135" i="4"/>
  <c r="J135" i="4"/>
  <c r="K135" i="4"/>
  <c r="B136" i="4"/>
  <c r="C136" i="4"/>
  <c r="D136" i="4"/>
  <c r="E136" i="4"/>
  <c r="F136" i="4"/>
  <c r="G136" i="4"/>
  <c r="H136" i="4"/>
  <c r="I136" i="4"/>
  <c r="J136" i="4"/>
  <c r="K136" i="4"/>
  <c r="B137" i="4"/>
  <c r="C137" i="4"/>
  <c r="D137" i="4"/>
  <c r="E137" i="4"/>
  <c r="F137" i="4"/>
  <c r="G137" i="4"/>
  <c r="H137" i="4"/>
  <c r="I137" i="4"/>
  <c r="J137" i="4"/>
  <c r="K137" i="4"/>
  <c r="B138" i="4"/>
  <c r="C138" i="4"/>
  <c r="D138" i="4"/>
  <c r="E138" i="4"/>
  <c r="F138" i="4"/>
  <c r="G138" i="4"/>
  <c r="H138" i="4"/>
  <c r="I138" i="4"/>
  <c r="J138" i="4"/>
  <c r="K138" i="4"/>
  <c r="B139" i="4"/>
  <c r="C139" i="4"/>
  <c r="D139" i="4"/>
  <c r="E139" i="4"/>
  <c r="F139" i="4"/>
  <c r="G139" i="4"/>
  <c r="H139" i="4"/>
  <c r="I139" i="4"/>
  <c r="J139" i="4"/>
  <c r="K139" i="4"/>
  <c r="B140" i="4"/>
  <c r="C140" i="4"/>
  <c r="D140" i="4"/>
  <c r="E140" i="4"/>
  <c r="F140" i="4"/>
  <c r="G140" i="4"/>
  <c r="H140" i="4"/>
  <c r="I140" i="4"/>
  <c r="J140" i="4"/>
  <c r="K140" i="4"/>
  <c r="B141" i="4"/>
  <c r="C141" i="4"/>
  <c r="D141" i="4"/>
  <c r="E141" i="4"/>
  <c r="F141" i="4"/>
  <c r="G141" i="4"/>
  <c r="H141" i="4"/>
  <c r="I141" i="4"/>
  <c r="J141" i="4"/>
  <c r="K141" i="4"/>
  <c r="B142" i="4"/>
  <c r="C142" i="4"/>
  <c r="D142" i="4"/>
  <c r="E142" i="4"/>
  <c r="F142" i="4"/>
  <c r="G142" i="4"/>
  <c r="H142" i="4"/>
  <c r="I142" i="4"/>
  <c r="J142" i="4"/>
  <c r="K142" i="4"/>
  <c r="B143" i="4"/>
  <c r="C143" i="4"/>
  <c r="D143" i="4"/>
  <c r="E143" i="4"/>
  <c r="F143" i="4"/>
  <c r="G143" i="4"/>
  <c r="H143" i="4"/>
  <c r="I143" i="4"/>
  <c r="J143" i="4"/>
  <c r="K143" i="4"/>
  <c r="B144" i="4"/>
  <c r="C144" i="4"/>
  <c r="D144" i="4"/>
  <c r="E144" i="4"/>
  <c r="F144" i="4"/>
  <c r="G144" i="4"/>
  <c r="H144" i="4"/>
  <c r="I144" i="4"/>
  <c r="J144" i="4"/>
  <c r="K144" i="4"/>
  <c r="B145" i="4"/>
  <c r="C145" i="4"/>
  <c r="D145" i="4"/>
  <c r="E145" i="4"/>
  <c r="F145" i="4"/>
  <c r="G145" i="4"/>
  <c r="H145" i="4"/>
  <c r="I145" i="4"/>
  <c r="J145" i="4"/>
  <c r="K145" i="4"/>
  <c r="B146" i="4"/>
  <c r="C146" i="4"/>
  <c r="D146" i="4"/>
  <c r="E146" i="4"/>
  <c r="F146" i="4"/>
  <c r="G146" i="4"/>
  <c r="H146" i="4"/>
  <c r="I146" i="4"/>
  <c r="J146" i="4"/>
  <c r="K146" i="4"/>
  <c r="B147" i="4"/>
  <c r="C147" i="4"/>
  <c r="D147" i="4"/>
  <c r="E147" i="4"/>
  <c r="F147" i="4"/>
  <c r="G147" i="4"/>
  <c r="H147" i="4"/>
  <c r="I147" i="4"/>
  <c r="J147" i="4"/>
  <c r="K147" i="4"/>
  <c r="B148" i="4"/>
  <c r="C148" i="4"/>
  <c r="D148" i="4"/>
  <c r="E148" i="4"/>
  <c r="F148" i="4"/>
  <c r="G148" i="4"/>
  <c r="H148" i="4"/>
  <c r="I148" i="4"/>
  <c r="J148" i="4"/>
  <c r="K148" i="4"/>
  <c r="B149" i="4"/>
  <c r="C149" i="4"/>
  <c r="D149" i="4"/>
  <c r="E149" i="4"/>
  <c r="F149" i="4"/>
  <c r="G149" i="4"/>
  <c r="H149" i="4"/>
  <c r="I149" i="4"/>
  <c r="J149" i="4"/>
  <c r="K149" i="4"/>
  <c r="B150" i="4"/>
  <c r="C150" i="4"/>
  <c r="D150" i="4"/>
  <c r="E150" i="4"/>
  <c r="F150" i="4"/>
  <c r="G150" i="4"/>
  <c r="H150" i="4"/>
  <c r="I150" i="4"/>
  <c r="J150" i="4"/>
  <c r="K150" i="4"/>
  <c r="B151" i="4"/>
  <c r="C151" i="4"/>
  <c r="D151" i="4"/>
  <c r="E151" i="4"/>
  <c r="F151" i="4"/>
  <c r="G151" i="4"/>
  <c r="H151" i="4"/>
  <c r="I151" i="4"/>
  <c r="J151" i="4"/>
  <c r="K151" i="4"/>
  <c r="B152" i="4"/>
  <c r="C152" i="4"/>
  <c r="D152" i="4"/>
  <c r="E152" i="4"/>
  <c r="F152" i="4"/>
  <c r="G152" i="4"/>
  <c r="H152" i="4"/>
  <c r="I152" i="4"/>
  <c r="J152" i="4"/>
  <c r="K152" i="4"/>
  <c r="B153" i="4"/>
  <c r="C153" i="4"/>
  <c r="D153" i="4"/>
  <c r="E153" i="4"/>
  <c r="F153" i="4"/>
  <c r="G153" i="4"/>
  <c r="H153" i="4"/>
  <c r="I153" i="4"/>
  <c r="J153" i="4"/>
  <c r="K153" i="4"/>
  <c r="B154" i="4"/>
  <c r="C154" i="4"/>
  <c r="D154" i="4"/>
  <c r="E154" i="4"/>
  <c r="F154" i="4"/>
  <c r="G154" i="4"/>
  <c r="H154" i="4"/>
  <c r="I154" i="4"/>
  <c r="J154" i="4"/>
  <c r="K154" i="4"/>
  <c r="B155" i="4"/>
  <c r="C155" i="4"/>
  <c r="D155" i="4"/>
  <c r="E155" i="4"/>
  <c r="F155" i="4"/>
  <c r="G155" i="4"/>
  <c r="H155" i="4"/>
  <c r="I155" i="4"/>
  <c r="J155" i="4"/>
  <c r="K155" i="4"/>
  <c r="B156" i="4"/>
  <c r="C156" i="4"/>
  <c r="D156" i="4"/>
  <c r="E156" i="4"/>
  <c r="F156" i="4"/>
  <c r="G156" i="4"/>
  <c r="H156" i="4"/>
  <c r="I156" i="4"/>
  <c r="J156" i="4"/>
  <c r="K156" i="4"/>
  <c r="B157" i="4"/>
  <c r="C3" i="4" s="1"/>
  <c r="C157" i="4"/>
  <c r="C4" i="4" s="1"/>
  <c r="D157" i="4"/>
  <c r="D3" i="4" s="1"/>
  <c r="E157" i="4"/>
  <c r="D4" i="4" s="1"/>
  <c r="F157" i="4"/>
  <c r="E3" i="4" s="1"/>
  <c r="G157" i="4"/>
  <c r="E4" i="4" s="1"/>
  <c r="H157" i="4"/>
  <c r="F3" i="4" s="1"/>
  <c r="I157" i="4"/>
  <c r="F4" i="4" s="1"/>
  <c r="J157" i="4"/>
  <c r="G3" i="4" s="1"/>
  <c r="K157" i="4"/>
  <c r="G4" i="4" s="1"/>
  <c r="C11" i="4"/>
  <c r="E11" i="4"/>
  <c r="G11" i="4"/>
  <c r="I11" i="4"/>
  <c r="K11" i="4"/>
  <c r="D11" i="4"/>
  <c r="F11" i="4"/>
  <c r="H11" i="4"/>
  <c r="J11" i="4"/>
</calcChain>
</file>

<file path=xl/sharedStrings.xml><?xml version="1.0" encoding="utf-8"?>
<sst xmlns="http://schemas.openxmlformats.org/spreadsheetml/2006/main" count="306" uniqueCount="36">
  <si>
    <t>AIDE SOIGNANT</t>
  </si>
  <si>
    <t>congés</t>
  </si>
  <si>
    <t>DIETETICIEN</t>
  </si>
  <si>
    <t>INFIRMIER</t>
  </si>
  <si>
    <t>maladie</t>
  </si>
  <si>
    <t>PHARMACIEN</t>
  </si>
  <si>
    <t>ASSISTANT DE SCE SOCIAL</t>
  </si>
  <si>
    <t>MASSEUR KINESITHERAPEUTE</t>
  </si>
  <si>
    <t>passage temporaire à temps partiel</t>
  </si>
  <si>
    <t>COMMIS DE CUISINE</t>
  </si>
  <si>
    <t>INTERV.ACT.PHYS.ADAPTEES</t>
  </si>
  <si>
    <t>PSYCHOLOGUE</t>
  </si>
  <si>
    <t>CUISINIER</t>
  </si>
  <si>
    <t>AGENT DE SERV. HOTELIER / HOSPITALIER.</t>
  </si>
  <si>
    <t>formation</t>
  </si>
  <si>
    <t>congé parental d'éducation</t>
  </si>
  <si>
    <t>Métier</t>
  </si>
  <si>
    <t>CDD Sortie</t>
  </si>
  <si>
    <t>CCD Entrée</t>
  </si>
  <si>
    <t>Causes</t>
  </si>
  <si>
    <t>IDE</t>
  </si>
  <si>
    <t>AS</t>
  </si>
  <si>
    <t>Congé parental</t>
  </si>
  <si>
    <t>Passage tempo TP</t>
  </si>
  <si>
    <t>Formation</t>
  </si>
  <si>
    <t>Congés</t>
  </si>
  <si>
    <t>Maladie</t>
  </si>
  <si>
    <t>Causes AS\ Service</t>
  </si>
  <si>
    <t>Mai</t>
  </si>
  <si>
    <t>Avril</t>
  </si>
  <si>
    <t xml:space="preserve">Mars </t>
  </si>
  <si>
    <t>Février</t>
  </si>
  <si>
    <t>Janvier</t>
  </si>
  <si>
    <t>CDD TP</t>
  </si>
  <si>
    <t>somme bleu</t>
  </si>
  <si>
    <t>Somme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</si>
</sst>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2" borderId="6" xfId="0" applyFill="1" applyBorder="1" applyProtection="1">
      <protection locked="0"/>
    </xf>
    <xf numFmtId="14" fontId="0" fillId="0" borderId="6" xfId="0" applyNumberFormat="1" applyBorder="1" applyProtection="1">
      <protection locked="0"/>
    </xf>
    <xf numFmtId="0" fontId="0" fillId="2" borderId="7" xfId="0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14" fontId="1" fillId="0" borderId="6" xfId="0" applyNumberFormat="1" applyFont="1" applyBorder="1" applyProtection="1">
      <protection locked="0"/>
    </xf>
    <xf numFmtId="0" fontId="1" fillId="2" borderId="7" xfId="0" applyFont="1" applyFill="1" applyBorder="1" applyProtection="1">
      <protection locked="0"/>
    </xf>
    <xf numFmtId="14" fontId="0" fillId="0" borderId="7" xfId="0" applyNumberFormat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8" xfId="0" applyBorder="1"/>
    <xf numFmtId="17" fontId="0" fillId="0" borderId="9" xfId="0" applyNumberFormat="1" applyBorder="1"/>
    <xf numFmtId="17" fontId="0" fillId="0" borderId="8" xfId="0" applyNumberFormat="1" applyBorder="1"/>
    <xf numFmtId="17" fontId="0" fillId="0" borderId="8" xfId="0" applyNumberFormat="1" applyBorder="1" applyAlignment="1">
      <alignment horizontal="center"/>
    </xf>
    <xf numFmtId="17" fontId="0" fillId="0" borderId="9" xfId="0" applyNumberFormat="1" applyBorder="1" applyAlignment="1">
      <alignment horizontal="center"/>
    </xf>
    <xf numFmtId="0" fontId="0" fillId="0" borderId="0" xfId="0" applyBorder="1"/>
    <xf numFmtId="0" fontId="0" fillId="3" borderId="10" xfId="0" applyFill="1" applyBorder="1"/>
    <xf numFmtId="0" fontId="0" fillId="0" borderId="10" xfId="0" applyBorder="1"/>
    <xf numFmtId="0" fontId="0" fillId="0" borderId="11" xfId="0" applyBorder="1"/>
    <xf numFmtId="0" fontId="0" fillId="3" borderId="5" xfId="0" applyFill="1" applyBorder="1"/>
    <xf numFmtId="0" fontId="0" fillId="0" borderId="12" xfId="0" applyBorder="1"/>
    <xf numFmtId="0" fontId="0" fillId="3" borderId="4" xfId="0" applyFill="1" applyBorder="1" applyAlignment="1"/>
    <xf numFmtId="0" fontId="0" fillId="3" borderId="5" xfId="0" applyFill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3" borderId="13" xfId="0" applyFill="1" applyBorder="1" applyAlignment="1"/>
    <xf numFmtId="0" fontId="0" fillId="3" borderId="14" xfId="0" applyFill="1" applyBorder="1" applyAlignment="1"/>
    <xf numFmtId="0" fontId="0" fillId="0" borderId="15" xfId="0" applyBorder="1" applyAlignment="1"/>
    <xf numFmtId="17" fontId="0" fillId="3" borderId="16" xfId="0" applyNumberFormat="1" applyFill="1" applyBorder="1" applyAlignment="1">
      <alignment horizontal="center"/>
    </xf>
    <xf numFmtId="17" fontId="0" fillId="3" borderId="17" xfId="0" applyNumberFormat="1" applyFill="1" applyBorder="1" applyAlignment="1">
      <alignment horizontal="center"/>
    </xf>
    <xf numFmtId="17" fontId="0" fillId="0" borderId="16" xfId="0" applyNumberFormat="1" applyBorder="1" applyAlignment="1">
      <alignment horizontal="center"/>
    </xf>
    <xf numFmtId="17" fontId="0" fillId="0" borderId="17" xfId="0" applyNumberFormat="1" applyBorder="1" applyAlignment="1">
      <alignment horizontal="center"/>
    </xf>
    <xf numFmtId="17" fontId="0" fillId="3" borderId="18" xfId="0" applyNumberFormat="1" applyFill="1" applyBorder="1" applyAlignment="1">
      <alignment horizontal="center"/>
    </xf>
    <xf numFmtId="17" fontId="0" fillId="3" borderId="8" xfId="0" applyNumberFormat="1" applyFill="1" applyBorder="1" applyAlignment="1">
      <alignment horizontal="center"/>
    </xf>
    <xf numFmtId="17" fontId="0" fillId="3" borderId="9" xfId="0" applyNumberFormat="1" applyFill="1" applyBorder="1" applyAlignment="1">
      <alignment horizontal="center"/>
    </xf>
    <xf numFmtId="0" fontId="0" fillId="4" borderId="19" xfId="0" applyFill="1" applyBorder="1"/>
    <xf numFmtId="0" fontId="0" fillId="0" borderId="20" xfId="0" applyBorder="1"/>
    <xf numFmtId="0" fontId="0" fillId="0" borderId="21" xfId="0" applyBorder="1"/>
    <xf numFmtId="0" fontId="0" fillId="5" borderId="22" xfId="0" applyFill="1" applyBorder="1"/>
    <xf numFmtId="0" fontId="0" fillId="0" borderId="23" xfId="0" applyBorder="1"/>
    <xf numFmtId="0" fontId="0" fillId="5" borderId="24" xfId="0" applyFill="1" applyBorder="1"/>
    <xf numFmtId="0" fontId="0" fillId="0" borderId="25" xfId="0" applyBorder="1"/>
    <xf numFmtId="0" fontId="0" fillId="0" borderId="26" xfId="0" applyBorder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11</xdr:row>
      <xdr:rowOff>57150</xdr:rowOff>
    </xdr:from>
    <xdr:to>
      <xdr:col>8</xdr:col>
      <xdr:colOff>180975</xdr:colOff>
      <xdr:row>16</xdr:row>
      <xdr:rowOff>19050</xdr:rowOff>
    </xdr:to>
    <xdr:sp macro="" textlink="">
      <xdr:nvSpPr>
        <xdr:cNvPr id="2" name="Rectangle à coins arrondis 1"/>
        <xdr:cNvSpPr/>
      </xdr:nvSpPr>
      <xdr:spPr>
        <a:xfrm>
          <a:off x="4886325" y="2181225"/>
          <a:ext cx="1390650" cy="9429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somme couleur fonctionne pour ce tableau a Gauche</a:t>
          </a:r>
        </a:p>
      </xdr:txBody>
    </xdr:sp>
    <xdr:clientData/>
  </xdr:twoCellAnchor>
  <xdr:twoCellAnchor>
    <xdr:from>
      <xdr:col>5</xdr:col>
      <xdr:colOff>742950</xdr:colOff>
      <xdr:row>13</xdr:row>
      <xdr:rowOff>28575</xdr:rowOff>
    </xdr:from>
    <xdr:to>
      <xdr:col>6</xdr:col>
      <xdr:colOff>352425</xdr:colOff>
      <xdr:row>13</xdr:row>
      <xdr:rowOff>38100</xdr:rowOff>
    </xdr:to>
    <xdr:cxnSp macro="">
      <xdr:nvCxnSpPr>
        <xdr:cNvPr id="4" name="Connecteur droit avec flèche 3"/>
        <xdr:cNvCxnSpPr/>
      </xdr:nvCxnSpPr>
      <xdr:spPr>
        <a:xfrm flipH="1">
          <a:off x="4552950" y="2543175"/>
          <a:ext cx="371475" cy="9525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7</xdr:row>
      <xdr:rowOff>114300</xdr:rowOff>
    </xdr:from>
    <xdr:to>
      <xdr:col>14</xdr:col>
      <xdr:colOff>257175</xdr:colOff>
      <xdr:row>16</xdr:row>
      <xdr:rowOff>28575</xdr:rowOff>
    </xdr:to>
    <xdr:sp macro="" textlink="">
      <xdr:nvSpPr>
        <xdr:cNvPr id="5" name="Rectangle à coins arrondis 4"/>
        <xdr:cNvSpPr/>
      </xdr:nvSpPr>
      <xdr:spPr>
        <a:xfrm>
          <a:off x="8562975" y="1466850"/>
          <a:ext cx="2362200" cy="16668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somme couleur </a:t>
          </a:r>
          <a:r>
            <a:rPr lang="fr-FR" sz="1100" baseline="0"/>
            <a:t> ne </a:t>
          </a:r>
          <a:r>
            <a:rPr lang="fr-FR" sz="1100"/>
            <a:t>fonctionne pas</a:t>
          </a:r>
          <a:r>
            <a:rPr lang="fr-FR" sz="1100" baseline="0"/>
            <a:t> </a:t>
          </a:r>
          <a:r>
            <a:rPr lang="fr-FR" sz="1100"/>
            <a:t>pour ce tableau au</a:t>
          </a:r>
          <a:r>
            <a:rPr lang="fr-FR" sz="1100" baseline="0"/>
            <a:t> dessus en rapport avec le tableau du dessous... Et je crois que je vais finir par m'arracher le peu de cheveux qu'il me reste...</a:t>
          </a:r>
          <a:br>
            <a:rPr lang="fr-FR" sz="1100" baseline="0"/>
          </a:br>
          <a:r>
            <a:rPr lang="fr-FR" sz="1100" baseline="0"/>
            <a:t>Question : Pourquoi ça ne marche pas??? Qu'est ce qui plante dans cette formule ou macro??</a:t>
          </a:r>
          <a:endParaRPr lang="fr-FR" sz="1100"/>
        </a:p>
      </xdr:txBody>
    </xdr:sp>
    <xdr:clientData/>
  </xdr:twoCellAnchor>
  <xdr:twoCellAnchor>
    <xdr:from>
      <xdr:col>10</xdr:col>
      <xdr:colOff>676275</xdr:colOff>
      <xdr:row>9</xdr:row>
      <xdr:rowOff>142875</xdr:rowOff>
    </xdr:from>
    <xdr:to>
      <xdr:col>11</xdr:col>
      <xdr:colOff>219075</xdr:colOff>
      <xdr:row>10</xdr:row>
      <xdr:rowOff>19050</xdr:rowOff>
    </xdr:to>
    <xdr:cxnSp macro="">
      <xdr:nvCxnSpPr>
        <xdr:cNvPr id="7" name="Connecteur droit avec flèche 6"/>
        <xdr:cNvCxnSpPr/>
      </xdr:nvCxnSpPr>
      <xdr:spPr>
        <a:xfrm flipH="1" flipV="1">
          <a:off x="8296275" y="1876425"/>
          <a:ext cx="304800" cy="66675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552450</xdr:colOff>
      <xdr:row>15</xdr:row>
      <xdr:rowOff>19050</xdr:rowOff>
    </xdr:from>
    <xdr:to>
      <xdr:col>11</xdr:col>
      <xdr:colOff>209550</xdr:colOff>
      <xdr:row>16</xdr:row>
      <xdr:rowOff>142875</xdr:rowOff>
    </xdr:to>
    <xdr:cxnSp macro="">
      <xdr:nvCxnSpPr>
        <xdr:cNvPr id="9" name="Connecteur droit avec flèche 8"/>
        <xdr:cNvCxnSpPr/>
      </xdr:nvCxnSpPr>
      <xdr:spPr>
        <a:xfrm flipH="1">
          <a:off x="8172450" y="2924175"/>
          <a:ext cx="419100" cy="32385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CDD%20Int&#233;rim/BRX2016_Base%20CDD%20T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DD TP"/>
      <sheetName val="BASE"/>
      <sheetName val="TABLE"/>
      <sheetName val="MOTIF"/>
      <sheetName val="ETB"/>
      <sheetName val="TEMPLOI"/>
      <sheetName val="ABSENCE"/>
      <sheetName val="Feuil1"/>
    </sheetNames>
    <sheetDataSet>
      <sheetData sheetId="0"/>
      <sheetData sheetId="1"/>
      <sheetData sheetId="2">
        <row r="11">
          <cell r="A11" t="str">
            <v>OUI</v>
          </cell>
        </row>
        <row r="12">
          <cell r="A12" t="str">
            <v>NON</v>
          </cell>
        </row>
        <row r="14">
          <cell r="A14" t="str">
            <v>Monsieur</v>
          </cell>
        </row>
        <row r="15">
          <cell r="A15" t="str">
            <v>Madame</v>
          </cell>
        </row>
        <row r="17">
          <cell r="A17" t="str">
            <v>Pour le Directeur de l'UGECAM et par délégation</v>
          </cell>
        </row>
        <row r="18">
          <cell r="A18" t="str">
            <v>Le Directeur de l'UGECAM</v>
          </cell>
        </row>
        <row r="20">
          <cell r="A20" t="str">
            <v>REMPLACEMENT</v>
          </cell>
        </row>
        <row r="21">
          <cell r="A21" t="str">
            <v>ACCROISSEMENT</v>
          </cell>
        </row>
        <row r="24">
          <cell r="A24" t="str">
            <v>qui remplace</v>
          </cell>
        </row>
        <row r="26">
          <cell r="A26" t="str">
            <v>HEBDOMADAIRE</v>
          </cell>
        </row>
        <row r="27">
          <cell r="A27" t="str">
            <v>MENSUEL</v>
          </cell>
        </row>
        <row r="34">
          <cell r="A34">
            <v>1</v>
          </cell>
        </row>
        <row r="35">
          <cell r="A35">
            <v>2</v>
          </cell>
        </row>
        <row r="36">
          <cell r="A36">
            <v>3</v>
          </cell>
        </row>
        <row r="37">
          <cell r="A37">
            <v>4</v>
          </cell>
        </row>
        <row r="38">
          <cell r="A38" t="str">
            <v>5A</v>
          </cell>
        </row>
        <row r="39">
          <cell r="A39" t="str">
            <v>5B</v>
          </cell>
        </row>
        <row r="40">
          <cell r="A40">
            <v>6</v>
          </cell>
        </row>
        <row r="41">
          <cell r="A41">
            <v>7</v>
          </cell>
        </row>
        <row r="42">
          <cell r="A42">
            <v>8</v>
          </cell>
        </row>
        <row r="43">
          <cell r="A43">
            <v>9</v>
          </cell>
        </row>
        <row r="44">
          <cell r="A44" t="str">
            <v>1E</v>
          </cell>
        </row>
        <row r="45">
          <cell r="A45" t="str">
            <v>2E</v>
          </cell>
        </row>
        <row r="46">
          <cell r="A46" t="str">
            <v>3E</v>
          </cell>
        </row>
        <row r="47">
          <cell r="A47" t="str">
            <v>4E</v>
          </cell>
        </row>
        <row r="48">
          <cell r="A48" t="str">
            <v>5E</v>
          </cell>
        </row>
        <row r="49">
          <cell r="A49" t="str">
            <v>6E</v>
          </cell>
        </row>
        <row r="50">
          <cell r="A50" t="str">
            <v>7E</v>
          </cell>
        </row>
        <row r="51">
          <cell r="A51" t="str">
            <v>8E</v>
          </cell>
        </row>
        <row r="52">
          <cell r="A52" t="str">
            <v>9E</v>
          </cell>
        </row>
        <row r="53">
          <cell r="A53" t="str">
            <v>10E</v>
          </cell>
        </row>
        <row r="54">
          <cell r="A54" t="str">
            <v>11E</v>
          </cell>
        </row>
        <row r="55">
          <cell r="A55" t="str">
            <v>12E</v>
          </cell>
        </row>
        <row r="56">
          <cell r="A56" t="str">
            <v>IA</v>
          </cell>
        </row>
        <row r="57">
          <cell r="A57" t="str">
            <v>IB</v>
          </cell>
        </row>
        <row r="58">
          <cell r="A58" t="str">
            <v>IIA</v>
          </cell>
        </row>
        <row r="59">
          <cell r="A59" t="str">
            <v>IIB</v>
          </cell>
        </row>
        <row r="60">
          <cell r="A60" t="str">
            <v>III</v>
          </cell>
        </row>
        <row r="61">
          <cell r="A61" t="str">
            <v>IVA</v>
          </cell>
        </row>
        <row r="62">
          <cell r="A62" t="str">
            <v>IVB</v>
          </cell>
        </row>
        <row r="63">
          <cell r="A63" t="str">
            <v>VA</v>
          </cell>
        </row>
        <row r="64">
          <cell r="A64" t="str">
            <v>VB</v>
          </cell>
        </row>
        <row r="65">
          <cell r="A65" t="str">
            <v>VI</v>
          </cell>
        </row>
        <row r="66">
          <cell r="A66" t="str">
            <v>VII</v>
          </cell>
        </row>
        <row r="67">
          <cell r="A67" t="str">
            <v>VIII</v>
          </cell>
        </row>
        <row r="68">
          <cell r="A68" t="str">
            <v>IXA</v>
          </cell>
        </row>
        <row r="69">
          <cell r="A69" t="str">
            <v>IXB</v>
          </cell>
        </row>
        <row r="70">
          <cell r="A70" t="str">
            <v>X</v>
          </cell>
        </row>
      </sheetData>
      <sheetData sheetId="3">
        <row r="1">
          <cell r="A1" t="str">
            <v>faire face à un accroissement temporaire d'activité, résultant d'une augmentation temporaire du volume d'activité :</v>
          </cell>
        </row>
        <row r="2">
          <cell r="A2" t="str">
            <v>faire face à un accroissement temporaire d'activité, résultant de l'exécution de la tâche occasionnelle suivante:</v>
          </cell>
        </row>
        <row r="3">
          <cell r="A3" t="str">
            <v>faire face à un accroissement temporaire d'activité, résultant de travaux urgents:</v>
          </cell>
        </row>
        <row r="4">
          <cell r="A4" t="str">
            <v xml:space="preserve">remplacer </v>
          </cell>
        </row>
        <row r="5">
          <cell r="A5" t="str">
            <v>remplacer par glissement de poste</v>
          </cell>
        </row>
        <row r="6">
          <cell r="A6" t="str">
            <v>remplacer partiellement</v>
          </cell>
        </row>
      </sheetData>
      <sheetData sheetId="4"/>
      <sheetData sheetId="5">
        <row r="2">
          <cell r="A2" t="str">
            <v>ACHETEUR</v>
          </cell>
        </row>
        <row r="3">
          <cell r="A3" t="str">
            <v>ADMINISTRATEUR SYSTEMES</v>
          </cell>
        </row>
        <row r="4">
          <cell r="A4" t="str">
            <v>AGENT ADMINISTRATIF</v>
          </cell>
        </row>
        <row r="5">
          <cell r="A5" t="str">
            <v>AGENT COMPTABLE</v>
          </cell>
        </row>
        <row r="6">
          <cell r="A6" t="str">
            <v>AGENT D'ACCUEIL</v>
          </cell>
        </row>
        <row r="7">
          <cell r="A7" t="str">
            <v>AGENT DE BLANCHISSERIE</v>
          </cell>
        </row>
        <row r="8">
          <cell r="A8" t="str">
            <v>AGENT DE SERV. HOTELIER / HOSPITALIER.</v>
          </cell>
        </row>
        <row r="9">
          <cell r="A9" t="str">
            <v>AGENT HOTELIER</v>
          </cell>
        </row>
        <row r="10">
          <cell r="A10" t="str">
            <v>AGENT SERV. RESTAURATION</v>
          </cell>
        </row>
        <row r="11">
          <cell r="A11" t="str">
            <v>AGENT SERVICE DE SOINS</v>
          </cell>
        </row>
        <row r="12">
          <cell r="A12" t="str">
            <v>AIDE COMPTABLE</v>
          </cell>
        </row>
        <row r="13">
          <cell r="A13" t="str">
            <v>AIDE MEDICO-PSYCHOLOGIQUE</v>
          </cell>
        </row>
        <row r="14">
          <cell r="A14" t="str">
            <v>AIDE SOIGNANT</v>
          </cell>
        </row>
        <row r="15">
          <cell r="A15" t="str">
            <v>ANALYSTE BUDGETAIRE</v>
          </cell>
        </row>
        <row r="16">
          <cell r="A16" t="str">
            <v>ANIMATEUR D'EQUIPE</v>
          </cell>
        </row>
        <row r="17">
          <cell r="A17" t="str">
            <v>ANIMATEUR PREVENTION RISQUES PRO</v>
          </cell>
        </row>
        <row r="18">
          <cell r="A18" t="str">
            <v>ANIMATEUR SOCIO-EDUCATIF</v>
          </cell>
        </row>
        <row r="19">
          <cell r="A19" t="str">
            <v>ART THERAPEUTE</v>
          </cell>
        </row>
        <row r="20">
          <cell r="A20" t="str">
            <v>ASSISTANT ACHETEUR</v>
          </cell>
        </row>
        <row r="21">
          <cell r="A21" t="str">
            <v>ASSISTANT ADMINISTRATIF</v>
          </cell>
        </row>
        <row r="22">
          <cell r="A22" t="str">
            <v>ASSISTANT ANALYSTE BUDGETAIRE</v>
          </cell>
        </row>
        <row r="23">
          <cell r="A23" t="str">
            <v>ASSISTANT COMMUNICATION</v>
          </cell>
        </row>
        <row r="24">
          <cell r="A24" t="str">
            <v>ASSISTANT COMPTABLE</v>
          </cell>
        </row>
        <row r="25">
          <cell r="A25" t="str">
            <v>ASSISTANT CONTRATS/MARCHES</v>
          </cell>
        </row>
        <row r="26">
          <cell r="A26" t="str">
            <v>ASSISTANT CONTRÔLE DE GESTION</v>
          </cell>
        </row>
        <row r="27">
          <cell r="A27" t="str">
            <v>ASSISTANT DE FORMATION (CRP)</v>
          </cell>
        </row>
        <row r="28">
          <cell r="A28" t="str">
            <v>ASSISTANT DE SCE SOCIAL</v>
          </cell>
        </row>
        <row r="29">
          <cell r="A29" t="str">
            <v>ASSISTANT EN ORGANISATION</v>
          </cell>
        </row>
        <row r="30">
          <cell r="A30" t="str">
            <v>ASSISTANT FAMILIAL</v>
          </cell>
        </row>
        <row r="31">
          <cell r="A31" t="str">
            <v>ASSISTANT GESTION PATRIMOINE IMMO</v>
          </cell>
        </row>
        <row r="32">
          <cell r="A32" t="str">
            <v>ASSISTANT JURIDIQUE</v>
          </cell>
        </row>
        <row r="33">
          <cell r="A33" t="str">
            <v>ASSISTANT QUALITE</v>
          </cell>
        </row>
        <row r="34">
          <cell r="A34" t="str">
            <v>ASSISTANT RH</v>
          </cell>
        </row>
        <row r="35">
          <cell r="A35" t="str">
            <v>ASSISTANT SOCIO-EDUCATIF</v>
          </cell>
        </row>
        <row r="36">
          <cell r="A36" t="str">
            <v>ASSISTANT(E) DE DIRECTION</v>
          </cell>
        </row>
        <row r="37">
          <cell r="A37" t="str">
            <v>AUDIOPROTHESISITE</v>
          </cell>
        </row>
        <row r="38">
          <cell r="A38" t="str">
            <v>AUDITEUR</v>
          </cell>
        </row>
        <row r="39">
          <cell r="A39" t="str">
            <v>AUDITEUR QUALITE</v>
          </cell>
        </row>
        <row r="40">
          <cell r="A40" t="str">
            <v>AUXILLIAIRE DE PUERICULTURE</v>
          </cell>
        </row>
        <row r="41">
          <cell r="A41" t="str">
            <v>BRANCARDIER</v>
          </cell>
        </row>
        <row r="42">
          <cell r="A42" t="str">
            <v>CADRE DE SANTE</v>
          </cell>
        </row>
        <row r="43">
          <cell r="A43" t="str">
            <v>CHARGE D' INSERTION PROF.</v>
          </cell>
        </row>
        <row r="44">
          <cell r="A44" t="str">
            <v>CHARGE DE COMMUNICATION</v>
          </cell>
        </row>
        <row r="45">
          <cell r="A45" t="str">
            <v>CHARGE DE MISSIONS</v>
          </cell>
        </row>
        <row r="46">
          <cell r="A46" t="str">
            <v>CHARGE D'ETUDES</v>
          </cell>
        </row>
        <row r="47">
          <cell r="A47" t="str">
            <v>CHAUFFEUR / COURSIER</v>
          </cell>
        </row>
        <row r="48">
          <cell r="A48" t="str">
            <v>CHEF  DE PROJETS</v>
          </cell>
        </row>
        <row r="49">
          <cell r="A49" t="str">
            <v>COMMIS DE CUISINE</v>
          </cell>
        </row>
        <row r="50">
          <cell r="A50" t="str">
            <v>COMPTABLE</v>
          </cell>
        </row>
        <row r="51">
          <cell r="A51" t="str">
            <v>CONDUCTEUR DE TRAVAUX</v>
          </cell>
        </row>
        <row r="52">
          <cell r="A52" t="str">
            <v>CONSEILLER BUDGETAIRE</v>
          </cell>
        </row>
        <row r="53">
          <cell r="A53" t="str">
            <v>CONSEILLER CONTRATS/MARCHES</v>
          </cell>
        </row>
        <row r="54">
          <cell r="A54" t="str">
            <v>CONSEILLER QUALITE ET GESTION DES RISQUES</v>
          </cell>
        </row>
        <row r="55">
          <cell r="A55" t="str">
            <v>CONTROLEUR DE GESTION</v>
          </cell>
        </row>
        <row r="56">
          <cell r="A56" t="str">
            <v>COORDONNATEUR PROJETS</v>
          </cell>
        </row>
        <row r="57">
          <cell r="A57" t="str">
            <v>CORRESPONDANT RH REGIONAL</v>
          </cell>
        </row>
        <row r="58">
          <cell r="A58" t="str">
            <v>CUISINIER</v>
          </cell>
        </row>
        <row r="59">
          <cell r="A59" t="str">
            <v>DIETETICIEN</v>
          </cell>
        </row>
        <row r="60">
          <cell r="A60" t="str">
            <v>DIRECTEUR</v>
          </cell>
        </row>
        <row r="61">
          <cell r="A61" t="str">
            <v>DIRECTEUR ADJOINT</v>
          </cell>
        </row>
        <row r="62">
          <cell r="A62" t="str">
            <v>DIRECTEUR ADJOINT D'ETABLISSEMENT</v>
          </cell>
        </row>
        <row r="63">
          <cell r="A63" t="str">
            <v>DIRECTEUR ETABLISSEMENT</v>
          </cell>
        </row>
        <row r="64">
          <cell r="A64" t="str">
            <v>DOCUMENTALISTE</v>
          </cell>
        </row>
        <row r="65">
          <cell r="A65" t="str">
            <v>EDUCATEUR JEUNES ENFANTS</v>
          </cell>
        </row>
        <row r="66">
          <cell r="A66" t="str">
            <v>EDUCATEUR SPECIALISE</v>
          </cell>
        </row>
        <row r="67">
          <cell r="A67" t="str">
            <v>EDUCATEUR SPORTIF</v>
          </cell>
        </row>
        <row r="68">
          <cell r="A68" t="str">
            <v>EDUCATEUR TECHNIQUE</v>
          </cell>
        </row>
        <row r="69">
          <cell r="A69" t="str">
            <v>ENSEIGNANT</v>
          </cell>
        </row>
        <row r="70">
          <cell r="A70" t="str">
            <v>ERGONOME</v>
          </cell>
        </row>
        <row r="71">
          <cell r="A71" t="str">
            <v>ERGOTHERAPEUTE</v>
          </cell>
        </row>
        <row r="72">
          <cell r="A72" t="str">
            <v>FONDE DE POUVOIR</v>
          </cell>
        </row>
        <row r="73">
          <cell r="A73" t="str">
            <v>FORMATEUR ADULT.HANDICAP.</v>
          </cell>
        </row>
        <row r="74">
          <cell r="A74" t="str">
            <v>GEST.ADMINIST.DES RH</v>
          </cell>
        </row>
        <row r="75">
          <cell r="A75" t="str">
            <v>GESTION.SYS.LOCAL INFORM.</v>
          </cell>
        </row>
        <row r="76">
          <cell r="A76" t="str">
            <v>GESTIONNAIRE DES ACHATS</v>
          </cell>
        </row>
        <row r="77">
          <cell r="A77" t="str">
            <v>GESTIONNAIRE INFORMATION MEDICALE</v>
          </cell>
        </row>
        <row r="78">
          <cell r="A78" t="str">
            <v>INFIRMIER</v>
          </cell>
        </row>
        <row r="79">
          <cell r="A79" t="str">
            <v>INFIRMIER HYGIENISTE</v>
          </cell>
        </row>
        <row r="80">
          <cell r="A80" t="str">
            <v>INTERNE EN MEDECINE</v>
          </cell>
        </row>
        <row r="81">
          <cell r="A81" t="str">
            <v>INTERV.ACT.PHYS.ADAPTEES</v>
          </cell>
        </row>
        <row r="82">
          <cell r="A82" t="str">
            <v>JURY D'EXAMEN</v>
          </cell>
        </row>
        <row r="83">
          <cell r="A83" t="str">
            <v>MAITRE(SSE) DE MAISON</v>
          </cell>
        </row>
        <row r="84">
          <cell r="A84" t="str">
            <v>MANIP.ELECTRORADIO.MED.</v>
          </cell>
        </row>
        <row r="85">
          <cell r="A85" t="str">
            <v>MASSEUR KINESITHERAPEUTE</v>
          </cell>
        </row>
        <row r="86">
          <cell r="A86" t="str">
            <v>MEDECIN</v>
          </cell>
        </row>
        <row r="87">
          <cell r="A87" t="str">
            <v>MEDECIN CHEF DE SERVICE</v>
          </cell>
        </row>
        <row r="88">
          <cell r="A88" t="str">
            <v>MEDECIN SPECIALISTE</v>
          </cell>
        </row>
        <row r="89">
          <cell r="A89" t="str">
            <v>MONITEUR D'ATELIER</v>
          </cell>
        </row>
        <row r="90">
          <cell r="A90" t="str">
            <v>MONITEUR EDUCATEUR</v>
          </cell>
        </row>
        <row r="91">
          <cell r="A91" t="str">
            <v>NEUROPSYCHOLOGUE</v>
          </cell>
        </row>
        <row r="92">
          <cell r="A92" t="str">
            <v>ORTHOPHONISTE</v>
          </cell>
        </row>
        <row r="93">
          <cell r="A93" t="str">
            <v>ORTHOPROTHESISTE</v>
          </cell>
        </row>
        <row r="94">
          <cell r="A94" t="str">
            <v>PEDICURE/PODOLOGUE</v>
          </cell>
        </row>
        <row r="95">
          <cell r="A95" t="str">
            <v>PHARMACIEN</v>
          </cell>
        </row>
        <row r="96">
          <cell r="A96" t="str">
            <v>PREPARATEUR EN PHARMACIE</v>
          </cell>
        </row>
        <row r="97">
          <cell r="A97" t="str">
            <v>PSYCHOLOGUE</v>
          </cell>
        </row>
        <row r="98">
          <cell r="A98" t="str">
            <v>PSYCHOLOGUE CLINICIEN</v>
          </cell>
        </row>
        <row r="99">
          <cell r="A99" t="str">
            <v>PSYCHOMOTRICIEN</v>
          </cell>
        </row>
        <row r="100">
          <cell r="A100" t="str">
            <v>PSYCHOTHERAPEUTE</v>
          </cell>
        </row>
        <row r="101">
          <cell r="A101" t="str">
            <v>REF.ENTRETIEN MAINTENANCE</v>
          </cell>
        </row>
        <row r="102">
          <cell r="A102" t="str">
            <v>REF.TECH. EN COMPTABILITE</v>
          </cell>
        </row>
        <row r="103">
          <cell r="A103" t="str">
            <v>REFERENT TECH.SECRETARIAT</v>
          </cell>
        </row>
        <row r="104">
          <cell r="A104" t="str">
            <v>RESP. LOGISTIQUE ET SECURITE</v>
          </cell>
        </row>
        <row r="105">
          <cell r="A105" t="str">
            <v>RESP. PAIE/ADM. PERS</v>
          </cell>
        </row>
        <row r="106">
          <cell r="A106" t="str">
            <v>RESP. QUALITE ET GESTION DES RISQUES</v>
          </cell>
        </row>
        <row r="107">
          <cell r="A107" t="str">
            <v>RESP. SERVICES HOTELIERS  ET LOGISTIQUES</v>
          </cell>
        </row>
        <row r="108">
          <cell r="A108" t="str">
            <v>RESPONSABLE ACHATS-MARCHES</v>
          </cell>
        </row>
        <row r="109">
          <cell r="A109" t="str">
            <v>RESPONSABLE ADJOINT</v>
          </cell>
        </row>
        <row r="110">
          <cell r="A110" t="str">
            <v>RESPONSABLE ADMINISTRATIF</v>
          </cell>
        </row>
        <row r="111">
          <cell r="A111" t="str">
            <v>RESPONSABLE COMPTABLE</v>
          </cell>
        </row>
        <row r="112">
          <cell r="A112" t="str">
            <v>RESPONSABLE DE SECTEUR</v>
          </cell>
        </row>
        <row r="113">
          <cell r="A113" t="str">
            <v>RESPONSABLE DE SERVICE</v>
          </cell>
        </row>
        <row r="114">
          <cell r="A114" t="str">
            <v>RESPONSABLE EDUCATIF</v>
          </cell>
        </row>
        <row r="115">
          <cell r="A115" t="str">
            <v>RESPONSABLE HOTELIER</v>
          </cell>
        </row>
        <row r="116">
          <cell r="A116" t="str">
            <v>RESPONSABLE LOGISTIQUE</v>
          </cell>
        </row>
        <row r="117">
          <cell r="A117" t="str">
            <v>RESPONSABLE PATRIMOINE</v>
          </cell>
        </row>
        <row r="118">
          <cell r="A118" t="str">
            <v>RESPONSABLE RESSOURCES HUMAINES</v>
          </cell>
        </row>
        <row r="119">
          <cell r="A119" t="str">
            <v>RESPONSABLE TECHNIQUE</v>
          </cell>
        </row>
        <row r="120">
          <cell r="A120" t="str">
            <v>SECRETAIRE</v>
          </cell>
        </row>
        <row r="121">
          <cell r="A121" t="str">
            <v>SECRETAIRE DE DIRECTION</v>
          </cell>
        </row>
        <row r="122">
          <cell r="A122" t="str">
            <v>SECRETAIRE MEDICALE</v>
          </cell>
        </row>
        <row r="123">
          <cell r="A123" t="str">
            <v>SECRETAIRE MEDICO-SOCIALE</v>
          </cell>
        </row>
        <row r="124">
          <cell r="A124" t="str">
            <v>SOUS-DIRECTEUR</v>
          </cell>
        </row>
        <row r="125">
          <cell r="A125" t="str">
            <v>STANDARDISTE</v>
          </cell>
        </row>
        <row r="126">
          <cell r="A126" t="str">
            <v>TECHN.ADMISS.FACTURATION</v>
          </cell>
        </row>
        <row r="127">
          <cell r="A127" t="str">
            <v>TECHN.GESTION DES STOCKS</v>
          </cell>
        </row>
        <row r="128">
          <cell r="A128" t="str">
            <v>TECHN.TOUS CORPS D'ETAT</v>
          </cell>
        </row>
        <row r="129">
          <cell r="A129" t="str">
            <v>TECHNICIEN ADMINISTRATIF</v>
          </cell>
        </row>
        <row r="130">
          <cell r="A130" t="str">
            <v>TECHNICIEN ESPACES VERTS</v>
          </cell>
        </row>
        <row r="131">
          <cell r="A131" t="str">
            <v>TECHNICIEN ORDONNANCEMENT</v>
          </cell>
        </row>
        <row r="132">
          <cell r="A132" t="str">
            <v>TECHNICIEN SUPPORT UTILISATEURS</v>
          </cell>
        </row>
        <row r="133">
          <cell r="A133" t="str">
            <v>VEILLEUR DE NUIT</v>
          </cell>
        </row>
      </sheetData>
      <sheetData sheetId="6">
        <row r="1">
          <cell r="A1" t="str">
            <v>accident du travail</v>
          </cell>
        </row>
        <row r="2">
          <cell r="A2" t="str">
            <v>congé parental d'éducation</v>
          </cell>
        </row>
        <row r="3">
          <cell r="A3" t="str">
            <v>congé paternité</v>
          </cell>
        </row>
        <row r="4">
          <cell r="A4" t="str">
            <v>congé sans solde</v>
          </cell>
        </row>
        <row r="5">
          <cell r="A5" t="str">
            <v>congés</v>
          </cell>
        </row>
        <row r="6">
          <cell r="A6" t="str">
            <v>formation</v>
          </cell>
        </row>
        <row r="7">
          <cell r="A7" t="str">
            <v>maladie</v>
          </cell>
        </row>
        <row r="8">
          <cell r="A8" t="str">
            <v>maternité</v>
          </cell>
        </row>
        <row r="9">
          <cell r="A9" t="str">
            <v>mutation provisoire sur un autre poste</v>
          </cell>
        </row>
        <row r="10">
          <cell r="A10" t="str">
            <v>passage temporaire à temps partiel</v>
          </cell>
        </row>
        <row r="11">
          <cell r="A11" t="str">
            <v>affectation provisoire pour raisons médicales</v>
          </cell>
        </row>
        <row r="12">
          <cell r="A12" t="str">
            <v>changement de poste précédé d'une période probatoire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O174"/>
  <sheetViews>
    <sheetView tabSelected="1" workbookViewId="0">
      <selection activeCell="L4" sqref="L4"/>
    </sheetView>
  </sheetViews>
  <sheetFormatPr baseColWidth="10" defaultRowHeight="15" x14ac:dyDescent="0.25"/>
  <sheetData>
    <row r="2" spans="1:11" x14ac:dyDescent="0.25">
      <c r="B2" t="s">
        <v>33</v>
      </c>
      <c r="C2" t="s">
        <v>32</v>
      </c>
      <c r="D2" t="s">
        <v>31</v>
      </c>
      <c r="E2" t="s">
        <v>30</v>
      </c>
      <c r="F2" t="s">
        <v>29</v>
      </c>
      <c r="G2" t="s">
        <v>28</v>
      </c>
    </row>
    <row r="3" spans="1:11" x14ac:dyDescent="0.25">
      <c r="B3" t="s">
        <v>21</v>
      </c>
      <c r="C3">
        <f>B157</f>
        <v>0</v>
      </c>
      <c r="D3">
        <f>D157</f>
        <v>12</v>
      </c>
      <c r="E3">
        <f>F157</f>
        <v>44</v>
      </c>
      <c r="F3">
        <f>H157</f>
        <v>59</v>
      </c>
      <c r="G3">
        <f>J157</f>
        <v>93</v>
      </c>
    </row>
    <row r="4" spans="1:11" ht="15.75" thickBot="1" x14ac:dyDescent="0.3">
      <c r="B4" t="s">
        <v>20</v>
      </c>
      <c r="C4">
        <f>C157</f>
        <v>0</v>
      </c>
      <c r="D4">
        <f>E157</f>
        <v>54</v>
      </c>
      <c r="E4">
        <f>G157</f>
        <v>75</v>
      </c>
      <c r="F4">
        <f>I157</f>
        <v>66</v>
      </c>
      <c r="G4">
        <f>K157</f>
        <v>46</v>
      </c>
    </row>
    <row r="5" spans="1:11" ht="15.75" thickBot="1" x14ac:dyDescent="0.3">
      <c r="B5" s="40">
        <v>42370</v>
      </c>
      <c r="C5" s="39"/>
      <c r="D5" s="37">
        <v>42401</v>
      </c>
      <c r="E5" s="36"/>
      <c r="F5" s="38">
        <v>42430</v>
      </c>
      <c r="G5" s="38"/>
      <c r="H5" s="37">
        <v>42461</v>
      </c>
      <c r="I5" s="36"/>
      <c r="J5" s="35">
        <v>42491</v>
      </c>
      <c r="K5" s="34"/>
    </row>
    <row r="6" spans="1:11" x14ac:dyDescent="0.25">
      <c r="A6" s="33" t="s">
        <v>27</v>
      </c>
      <c r="B6" s="28" t="s">
        <v>21</v>
      </c>
      <c r="C6" s="27" t="s">
        <v>20</v>
      </c>
      <c r="D6" s="30" t="s">
        <v>21</v>
      </c>
      <c r="E6" s="29" t="s">
        <v>20</v>
      </c>
      <c r="F6" s="32" t="s">
        <v>21</v>
      </c>
      <c r="G6" s="31" t="s">
        <v>20</v>
      </c>
      <c r="H6" s="30" t="s">
        <v>21</v>
      </c>
      <c r="I6" s="29" t="s">
        <v>20</v>
      </c>
      <c r="J6" s="28" t="s">
        <v>21</v>
      </c>
      <c r="K6" s="27" t="s">
        <v>20</v>
      </c>
    </row>
    <row r="7" spans="1:11" x14ac:dyDescent="0.25">
      <c r="A7" s="26" t="s">
        <v>26</v>
      </c>
      <c r="B7" s="25">
        <f>Somme_Couleur(B$19:B$156,$C$19)</f>
        <v>0</v>
      </c>
      <c r="C7" s="25">
        <f>Somme_Couleur(C$19:C$156,$C$19)</f>
        <v>0</v>
      </c>
      <c r="D7" s="15">
        <f>Somme_Couleur(D$19:D$156,$C$19)</f>
        <v>12</v>
      </c>
      <c r="E7" s="15">
        <f>Somme_Couleur(E$19:E$156,$C$19)</f>
        <v>54</v>
      </c>
      <c r="F7" s="25">
        <f>Somme_Couleur(F$19:F$156,$C$19)</f>
        <v>44</v>
      </c>
      <c r="G7" s="25">
        <f>Somme_Couleur(G$19:G$156,$C$19)</f>
        <v>75</v>
      </c>
      <c r="H7" s="15">
        <f>Somme_Couleur(H$19:H$156,$C$19)</f>
        <v>59</v>
      </c>
      <c r="I7" s="15">
        <f>Somme_Couleur(I$19:I$156,$C$19)</f>
        <v>66</v>
      </c>
      <c r="J7" s="25">
        <f>Somme_Couleur(J$19:J$156,$C$19)</f>
        <v>93</v>
      </c>
      <c r="K7" s="25">
        <f>Somme_Couleur(K$19:K$156,$C$19)</f>
        <v>46</v>
      </c>
    </row>
    <row r="8" spans="1:11" x14ac:dyDescent="0.25">
      <c r="A8" s="26" t="s">
        <v>25</v>
      </c>
      <c r="B8" s="25">
        <f>Somme_Couleur(B$19:B$156,$B$20)</f>
        <v>0</v>
      </c>
      <c r="C8" s="25">
        <f>Somme_Couleur(C$19:C$156,$B$20)</f>
        <v>0</v>
      </c>
      <c r="D8" s="15">
        <f>Somme_Couleur(D$19:D$156,$B$20)</f>
        <v>12</v>
      </c>
      <c r="E8" s="15">
        <f>Somme_Couleur(E$19:E$156,$B$20)</f>
        <v>54</v>
      </c>
      <c r="F8" s="25">
        <f>Somme_Couleur(F$19:F$156,$B$20)</f>
        <v>44</v>
      </c>
      <c r="G8" s="25">
        <f>Somme_Couleur(G$19:G$156,$B$20)</f>
        <v>75</v>
      </c>
      <c r="H8" s="15">
        <f>Somme_Couleur(H$19:H$156,$B$20)</f>
        <v>59</v>
      </c>
      <c r="I8" s="15">
        <f>Somme_Couleur(I$19:I$156,$B$20)</f>
        <v>66</v>
      </c>
      <c r="J8" s="25">
        <f>Somme_Couleur(J$19:J$156,$B$20)</f>
        <v>93</v>
      </c>
      <c r="K8" s="25">
        <f>Somme_Couleur(K$19:K$156,$B$20)</f>
        <v>46</v>
      </c>
    </row>
    <row r="9" spans="1:11" x14ac:dyDescent="0.25">
      <c r="A9" s="26" t="s">
        <v>24</v>
      </c>
      <c r="B9" s="25">
        <f>Somme_Couleur(B$19:B$156,$B$57)</f>
        <v>0</v>
      </c>
      <c r="C9" s="25">
        <f>Somme_Couleur(C$19:C$156,$B$57)</f>
        <v>0</v>
      </c>
      <c r="D9" s="15">
        <f>Somme_Couleur(D$19:D$156,$B$57)</f>
        <v>12</v>
      </c>
      <c r="E9" s="15">
        <f>Somme_Couleur(E$19:E$156,$B$57)</f>
        <v>54</v>
      </c>
      <c r="F9" s="25">
        <f>Somme_Couleur(F$19:F$156,$B$57)</f>
        <v>44</v>
      </c>
      <c r="G9" s="25">
        <f>Somme_Couleur(G$19:G$156,$B$57)</f>
        <v>75</v>
      </c>
      <c r="H9" s="15">
        <f>Somme_Couleur(H$19:H$156,$B$57)</f>
        <v>59</v>
      </c>
      <c r="I9" s="15">
        <f>Somme_Couleur(I$19:I$156,$B$57)</f>
        <v>66</v>
      </c>
      <c r="J9" s="25">
        <f>Somme_Couleur(J$19:J$156,$B$57)</f>
        <v>93</v>
      </c>
      <c r="K9" s="25">
        <f>Somme_Couleur(K$19:K$156,$B$57)</f>
        <v>46</v>
      </c>
    </row>
    <row r="10" spans="1:11" x14ac:dyDescent="0.25">
      <c r="A10" s="26" t="s">
        <v>23</v>
      </c>
      <c r="B10" s="25">
        <f>Somme_Couleur(B$19:B$156,$B$51)</f>
        <v>0</v>
      </c>
      <c r="C10" s="25">
        <f>Somme_Couleur(C$19:C$156,$B$51)</f>
        <v>0</v>
      </c>
      <c r="D10" s="15">
        <f>Somme_Couleur(D$19:D$156,$B$51)</f>
        <v>12</v>
      </c>
      <c r="E10" s="15">
        <f>Somme_Couleur(E$19:E$156,$B$51)</f>
        <v>54</v>
      </c>
      <c r="F10" s="25">
        <f>Somme_Couleur(F$19:F$156,$B$51)</f>
        <v>44</v>
      </c>
      <c r="G10" s="25">
        <f>Somme_Couleur(G$19:G$156,$B$51)</f>
        <v>75</v>
      </c>
      <c r="H10" s="15">
        <f>Somme_Couleur(H$19:H$156,$B$51)</f>
        <v>59</v>
      </c>
      <c r="I10" s="15">
        <f>Somme_Couleur(I$19:I$156,$B$51)</f>
        <v>66</v>
      </c>
      <c r="J10" s="25">
        <f>Somme_Couleur(J$19:J$156,$B$51)</f>
        <v>93</v>
      </c>
      <c r="K10" s="25">
        <f>Somme_Couleur(K$19:K$156,$B$51)</f>
        <v>46</v>
      </c>
    </row>
    <row r="11" spans="1:11" ht="15.75" thickBot="1" x14ac:dyDescent="0.3">
      <c r="A11" s="24" t="s">
        <v>22</v>
      </c>
      <c r="B11" s="22">
        <f>Somme_Couleur(B$19:B$156,$B$53)</f>
        <v>0</v>
      </c>
      <c r="C11" s="22">
        <f>Somme_Couleur(C$19:C$156,$B$53)</f>
        <v>0</v>
      </c>
      <c r="D11" s="23">
        <f>Somme_Couleur(D$19:D$156,$B$53)</f>
        <v>12</v>
      </c>
      <c r="E11" s="23">
        <f>Somme_Couleur(E$19:E$156,$B$53)</f>
        <v>54</v>
      </c>
      <c r="F11" s="22">
        <f>Somme_Couleur(F$19:F$156,$B$53)</f>
        <v>44</v>
      </c>
      <c r="G11" s="22">
        <f>Somme_Couleur(G$19:G$156,$B$53)</f>
        <v>75</v>
      </c>
      <c r="H11" s="23">
        <f>Somme_Couleur(H$19:H$156,$B$53)</f>
        <v>59</v>
      </c>
      <c r="I11" s="23">
        <f>Somme_Couleur(I$19:I$156,$B$53)</f>
        <v>66</v>
      </c>
      <c r="J11" s="22">
        <f>Somme_Couleur(J$19:J$156,$B$53)</f>
        <v>93</v>
      </c>
      <c r="K11" s="22">
        <f>Somme_Couleur(K$19:K$156,$B$53)</f>
        <v>46</v>
      </c>
    </row>
    <row r="12" spans="1:11" ht="15.75" thickBot="1" x14ac:dyDescent="0.3"/>
    <row r="13" spans="1:11" x14ac:dyDescent="0.25">
      <c r="D13" s="41">
        <v>1</v>
      </c>
      <c r="E13" s="42" t="s">
        <v>35</v>
      </c>
      <c r="F13" s="43" t="s">
        <v>34</v>
      </c>
    </row>
    <row r="14" spans="1:11" x14ac:dyDescent="0.25">
      <c r="D14" s="44">
        <v>2</v>
      </c>
      <c r="E14" s="21">
        <f>Somme_Couleur(D13:D15,D13)</f>
        <v>1</v>
      </c>
      <c r="F14" s="45">
        <f>Somme_Couleur(D13:D15,D14)</f>
        <v>5</v>
      </c>
    </row>
    <row r="15" spans="1:11" ht="15.75" thickBot="1" x14ac:dyDescent="0.3">
      <c r="D15" s="46">
        <v>3</v>
      </c>
      <c r="E15" s="47"/>
      <c r="F15" s="48"/>
    </row>
    <row r="16" spans="1:11" ht="15.75" thickBot="1" x14ac:dyDescent="0.3"/>
    <row r="17" spans="2:15" x14ac:dyDescent="0.25">
      <c r="B17" s="20">
        <v>42370</v>
      </c>
      <c r="C17" s="19"/>
      <c r="D17" s="17">
        <v>42401</v>
      </c>
      <c r="E17" s="16"/>
      <c r="F17" s="17">
        <v>42430</v>
      </c>
      <c r="G17" s="18"/>
      <c r="H17" s="17">
        <v>42461</v>
      </c>
      <c r="I17" s="18"/>
      <c r="J17" s="17">
        <v>42491</v>
      </c>
      <c r="K17" s="16"/>
    </row>
    <row r="18" spans="2:15" x14ac:dyDescent="0.25">
      <c r="B18" s="15" t="s">
        <v>21</v>
      </c>
      <c r="C18" s="14" t="s">
        <v>20</v>
      </c>
      <c r="D18" s="15" t="s">
        <v>21</v>
      </c>
      <c r="E18" s="14" t="s">
        <v>20</v>
      </c>
      <c r="F18" s="15" t="s">
        <v>21</v>
      </c>
      <c r="G18" s="14" t="s">
        <v>20</v>
      </c>
      <c r="H18" s="15" t="s">
        <v>21</v>
      </c>
      <c r="I18" s="14" t="s">
        <v>20</v>
      </c>
      <c r="J18" s="15" t="s">
        <v>21</v>
      </c>
      <c r="K18" s="14" t="s">
        <v>20</v>
      </c>
      <c r="L18" t="s">
        <v>19</v>
      </c>
      <c r="M18" t="s">
        <v>18</v>
      </c>
      <c r="N18" t="s">
        <v>17</v>
      </c>
      <c r="O18" t="s">
        <v>16</v>
      </c>
    </row>
    <row r="19" spans="2:15" x14ac:dyDescent="0.25">
      <c r="B19" s="6" t="str">
        <f>IF(O19="AIDE SOIGNANT",IF(OR($M19&gt;EOMONTH(B$17,0),$N19&lt;B$17),"0",MIN($N19,EOMONTH(B$17,0))-MAX($M19,B$17)+1),"0")</f>
        <v>0</v>
      </c>
      <c r="C19" s="5" t="str">
        <f>IF($O19="INFIRMIER",IF(OR($M19&gt;EOMONTH(B$17,0),$N19&lt;B$17),"0",MIN($N19,EOMONTH(B$17,0))-MAX($M19,B$17)+1),"0")</f>
        <v>0</v>
      </c>
      <c r="D19" s="6" t="str">
        <f>IF(O19="AIDE SOIGNANT",IF(OR($M19&gt;EOMONTH(D$17,0),$N19&lt;D$17),"0",MIN($N19,EOMONTH(D$17,0))-MAX($M19,D$17)+1),"0")</f>
        <v>0</v>
      </c>
      <c r="E19" s="5" t="str">
        <f>IF($O19="INFIRMIER",IF(OR($M19&gt;EOMONTH(D$17,0),$N19&lt;D$17),"0",MIN($N19,EOMONTH(D$17,0))-MAX($M19,D$17)+1),"0")</f>
        <v>0</v>
      </c>
      <c r="F19" s="6" t="str">
        <f>IF(O19="AIDE SOIGNANT",IF(OR($M19&gt;EOMONTH(F$17,0),$N19&lt;F$17),"0",MIN($N19,EOMONTH(F$17,0))-MAX($M19,F$17)+1),"0")</f>
        <v>0</v>
      </c>
      <c r="G19" s="5" t="str">
        <f>IF($O19="INFIRMIER",IF(OR($M19&gt;EOMONTH(F$17,0),$N19&lt;F$17),"0",MIN($N19,EOMONTH(F$17,0))-MAX($M19,F$17)+1),"0")</f>
        <v>0</v>
      </c>
      <c r="H19" s="6" t="str">
        <f>IF(O19="AIDE SOIGNANT",IF(OR($M19&gt;EOMONTH(H$17,0),$N19&lt;H$17),"0",MIN($N19,EOMONTH(H$17,0))-MAX($M19,H$17)+1),"0")</f>
        <v>0</v>
      </c>
      <c r="I19" s="5" t="str">
        <f>IF($O19="INFIRMIER",IF(OR($M19&gt;EOMONTH(H$17,0),$N19&lt;H$17),"0",MIN($N19,EOMONTH(H$17,0))-MAX($M19,H$17)+1),"0")</f>
        <v>0</v>
      </c>
      <c r="J19" s="6" t="str">
        <f>IF(O19="AIDE SOIGNANT",IF(OR($M19&gt;EOMONTH(J$17,0),$N19&lt;J$17),"0",MIN($N19,EOMONTH(J$17,0))-MAX($M19,J$17)+1),"0")</f>
        <v>0</v>
      </c>
      <c r="K19" s="5" t="str">
        <f>IF($O19="INFIRMIER",IF(OR($M19&gt;EOMONTH(J$17,0),$N19&lt;J$17),"0",MIN($N19,EOMONTH(J$17,0))-MAX($M19,J$17)+1),"0")</f>
        <v>0</v>
      </c>
      <c r="L19" s="9" t="s">
        <v>4</v>
      </c>
      <c r="M19" s="13">
        <v>42394</v>
      </c>
      <c r="N19" s="13">
        <v>42398</v>
      </c>
      <c r="O19" s="9" t="s">
        <v>6</v>
      </c>
    </row>
    <row r="20" spans="2:15" x14ac:dyDescent="0.25">
      <c r="B20" s="6" t="str">
        <f>IF(O20="AIDE SOIGNANT",IF(OR($M20&gt;EOMONTH(B$17,0),$N20&lt;B$17),"0",MIN($N20,EOMONTH(B$17,0))-MAX($M20,B$17)+1),"0")</f>
        <v>0</v>
      </c>
      <c r="C20" s="5" t="str">
        <f>IF($O20="INFIRMIER",IF(OR($M20&gt;EOMONTH(B$17,0),$N20&lt;B$17),"0",MIN($N20,EOMONTH(B$17,0))-MAX($M20,B$17)+1),"0")</f>
        <v>0</v>
      </c>
      <c r="D20" s="6" t="str">
        <f>IF(O20="AIDE SOIGNANT",IF(OR($M20&gt;EOMONTH(D$17,0),$N20&lt;D$17),"0",MIN($N20,EOMONTH(D$17,0))-MAX($M20,D$17)+1),"0")</f>
        <v>0</v>
      </c>
      <c r="E20" s="5" t="str">
        <f>IF($O20="INFIRMIER",IF(OR($M20&gt;EOMONTH(D$17,0),$N20&lt;D$17),"0",MIN($N20,EOMONTH(D$17,0))-MAX($M20,D$17)+1),"0")</f>
        <v>0</v>
      </c>
      <c r="F20" s="6" t="str">
        <f>IF(O20="AIDE SOIGNANT",IF(OR($M20&gt;EOMONTH(F$17,0),$N20&lt;F$17),"0",MIN($N20,EOMONTH(F$17,0))-MAX($M20,F$17)+1),"0")</f>
        <v>0</v>
      </c>
      <c r="G20" s="5" t="str">
        <f>IF($O20="INFIRMIER",IF(OR($M20&gt;EOMONTH(F$17,0),$N20&lt;F$17),"0",MIN($N20,EOMONTH(F$17,0))-MAX($M20,F$17)+1),"0")</f>
        <v>0</v>
      </c>
      <c r="H20" s="6" t="str">
        <f>IF(O20="AIDE SOIGNANT",IF(OR($M20&gt;EOMONTH(H$17,0),$N20&lt;H$17),"0",MIN($N20,EOMONTH(H$17,0))-MAX($M20,H$17)+1),"0")</f>
        <v>0</v>
      </c>
      <c r="I20" s="5" t="str">
        <f>IF($O20="INFIRMIER",IF(OR($M20&gt;EOMONTH(H$17,0),$N20&lt;H$17),"0",MIN($N20,EOMONTH(H$17,0))-MAX($M20,H$17)+1),"0")</f>
        <v>0</v>
      </c>
      <c r="J20" s="6" t="str">
        <f>IF(O20="AIDE SOIGNANT",IF(OR($M20&gt;EOMONTH(J$17,0),$N20&lt;J$17),"0",MIN($N20,EOMONTH(J$17,0))-MAX($M20,J$17)+1),"0")</f>
        <v>0</v>
      </c>
      <c r="K20" s="5" t="str">
        <f>IF($O20="INFIRMIER",IF(OR($M20&gt;EOMONTH(J$17,0),$N20&lt;J$17),"0",MIN($N20,EOMONTH(J$17,0))-MAX($M20,J$17)+1),"0")</f>
        <v>0</v>
      </c>
      <c r="L20" s="9" t="s">
        <v>1</v>
      </c>
      <c r="M20" s="8">
        <v>42401</v>
      </c>
      <c r="N20" s="13">
        <v>42405</v>
      </c>
      <c r="O20" s="7" t="s">
        <v>2</v>
      </c>
    </row>
    <row r="21" spans="2:15" x14ac:dyDescent="0.25">
      <c r="B21" s="6" t="str">
        <f>IF(O21="AIDE SOIGNANT",IF(OR($M21&gt;EOMONTH(B$17,0),$N21&lt;B$17),"0",MIN($N21,EOMONTH(B$17,0))-MAX($M21,B$17)+1),"0")</f>
        <v>0</v>
      </c>
      <c r="C21" s="5" t="str">
        <f>IF($O21="INFIRMIER",IF(OR($M21&gt;EOMONTH(B$17,0),$N21&lt;B$17),"0",MIN($N21,EOMONTH(B$17,0))-MAX($M21,B$17)+1),"0")</f>
        <v>0</v>
      </c>
      <c r="D21" s="6" t="str">
        <f>IF(O21="AIDE SOIGNANT",IF(OR($M21&gt;EOMONTH(D$17,0),$N21&lt;D$17),"0",MIN($N21,EOMONTH(D$17,0))-MAX($M21,D$17)+1),"0")</f>
        <v>0</v>
      </c>
      <c r="E21" s="5" t="str">
        <f>IF($O21="INFIRMIER",IF(OR($M21&gt;EOMONTH(D$17,0),$N21&lt;D$17),"0",MIN($N21,EOMONTH(D$17,0))-MAX($M21,D$17)+1),"0")</f>
        <v>0</v>
      </c>
      <c r="F21" s="6" t="str">
        <f>IF(O21="AIDE SOIGNANT",IF(OR($M21&gt;EOMONTH(F$17,0),$N21&lt;F$17),"0",MIN($N21,EOMONTH(F$17,0))-MAX($M21,F$17)+1),"0")</f>
        <v>0</v>
      </c>
      <c r="G21" s="5" t="str">
        <f>IF($O21="INFIRMIER",IF(OR($M21&gt;EOMONTH(F$17,0),$N21&lt;F$17),"0",MIN($N21,EOMONTH(F$17,0))-MAX($M21,F$17)+1),"0")</f>
        <v>0</v>
      </c>
      <c r="H21" s="6" t="str">
        <f>IF(O21="AIDE SOIGNANT",IF(OR($M21&gt;EOMONTH(H$17,0),$N21&lt;H$17),"0",MIN($N21,EOMONTH(H$17,0))-MAX($M21,H$17)+1),"0")</f>
        <v>0</v>
      </c>
      <c r="I21" s="5" t="str">
        <f>IF($O21="INFIRMIER",IF(OR($M21&gt;EOMONTH(H$17,0),$N21&lt;H$17),"0",MIN($N21,EOMONTH(H$17,0))-MAX($M21,H$17)+1),"0")</f>
        <v>0</v>
      </c>
      <c r="J21" s="6" t="str">
        <f>IF(O21="AIDE SOIGNANT",IF(OR($M21&gt;EOMONTH(J$17,0),$N21&lt;J$17),"0",MIN($N21,EOMONTH(J$17,0))-MAX($M21,J$17)+1),"0")</f>
        <v>0</v>
      </c>
      <c r="K21" s="5" t="str">
        <f>IF($O21="INFIRMIER",IF(OR($M21&gt;EOMONTH(J$17,0),$N21&lt;J$17),"0",MIN($N21,EOMONTH(J$17,0))-MAX($M21,J$17)+1),"0")</f>
        <v>0</v>
      </c>
      <c r="L21" s="9" t="s">
        <v>1</v>
      </c>
      <c r="M21" s="8">
        <v>42408</v>
      </c>
      <c r="N21" s="13">
        <v>42409</v>
      </c>
      <c r="O21" s="7" t="s">
        <v>2</v>
      </c>
    </row>
    <row r="22" spans="2:15" x14ac:dyDescent="0.25">
      <c r="B22" s="6" t="str">
        <f>IF(O22="AIDE SOIGNANT",IF(OR($M22&gt;EOMONTH(B$17,0),$N22&lt;B$17),"0",MIN($N22,EOMONTH(B$17,0))-MAX($M22,B$17)+1),"0")</f>
        <v>0</v>
      </c>
      <c r="C22" s="5" t="str">
        <f>IF($O22="INFIRMIER",IF(OR($M22&gt;EOMONTH(B$17,0),$N22&lt;B$17),"0",MIN($N22,EOMONTH(B$17,0))-MAX($M22,B$17)+1),"0")</f>
        <v>0</v>
      </c>
      <c r="D22" s="6" t="str">
        <f>IF(O22="AIDE SOIGNANT",IF(OR($M22&gt;EOMONTH(D$17,0),$N22&lt;D$17),"0",MIN($N22,EOMONTH(D$17,0))-MAX($M22,D$17)+1),"0")</f>
        <v>0</v>
      </c>
      <c r="E22" s="5" t="str">
        <f>IF($O22="INFIRMIER",IF(OR($M22&gt;EOMONTH(D$17,0),$N22&lt;D$17),"0",MIN($N22,EOMONTH(D$17,0))-MAX($M22,D$17)+1),"0")</f>
        <v>0</v>
      </c>
      <c r="F22" s="6" t="str">
        <f>IF(O22="AIDE SOIGNANT",IF(OR($M22&gt;EOMONTH(F$17,0),$N22&lt;F$17),"0",MIN($N22,EOMONTH(F$17,0))-MAX($M22,F$17)+1),"0")</f>
        <v>0</v>
      </c>
      <c r="G22" s="5" t="str">
        <f>IF($O22="INFIRMIER",IF(OR($M22&gt;EOMONTH(F$17,0),$N22&lt;F$17),"0",MIN($N22,EOMONTH(F$17,0))-MAX($M22,F$17)+1),"0")</f>
        <v>0</v>
      </c>
      <c r="H22" s="6" t="str">
        <f>IF(O22="AIDE SOIGNANT",IF(OR($M22&gt;EOMONTH(H$17,0),$N22&lt;H$17),"0",MIN($N22,EOMONTH(H$17,0))-MAX($M22,H$17)+1),"0")</f>
        <v>0</v>
      </c>
      <c r="I22" s="5" t="str">
        <f>IF($O22="INFIRMIER",IF(OR($M22&gt;EOMONTH(H$17,0),$N22&lt;H$17),"0",MIN($N22,EOMONTH(H$17,0))-MAX($M22,H$17)+1),"0")</f>
        <v>0</v>
      </c>
      <c r="J22" s="6" t="str">
        <f>IF(O22="AIDE SOIGNANT",IF(OR($M22&gt;EOMONTH(J$17,0),$N22&lt;J$17),"0",MIN($N22,EOMONTH(J$17,0))-MAX($M22,J$17)+1),"0")</f>
        <v>0</v>
      </c>
      <c r="K22" s="5" t="str">
        <f>IF($O22="INFIRMIER",IF(OR($M22&gt;EOMONTH(J$17,0),$N22&lt;J$17),"0",MIN($N22,EOMONTH(J$17,0))-MAX($M22,J$17)+1),"0")</f>
        <v>0</v>
      </c>
      <c r="L22" s="9" t="s">
        <v>1</v>
      </c>
      <c r="M22" s="8">
        <v>42410</v>
      </c>
      <c r="N22" s="13">
        <v>42410</v>
      </c>
      <c r="O22" s="7" t="s">
        <v>2</v>
      </c>
    </row>
    <row r="23" spans="2:15" x14ac:dyDescent="0.25">
      <c r="B23" s="6" t="str">
        <f>IF(O23="AIDE SOIGNANT",IF(OR($M23&gt;EOMONTH(B$17,0),$N23&lt;B$17),"0",MIN($N23,EOMONTH(B$17,0))-MAX($M23,B$17)+1),"0")</f>
        <v>0</v>
      </c>
      <c r="C23" s="5" t="str">
        <f>IF($O23="INFIRMIER",IF(OR($M23&gt;EOMONTH(B$17,0),$N23&lt;B$17),"0",MIN($N23,EOMONTH(B$17,0))-MAX($M23,B$17)+1),"0")</f>
        <v>0</v>
      </c>
      <c r="D23" s="6" t="str">
        <f>IF(O23="AIDE SOIGNANT",IF(OR($M23&gt;EOMONTH(D$17,0),$N23&lt;D$17),"0",MIN($N23,EOMONTH(D$17,0))-MAX($M23,D$17)+1),"0")</f>
        <v>0</v>
      </c>
      <c r="E23" s="5" t="str">
        <f>IF($O23="INFIRMIER",IF(OR($M23&gt;EOMONTH(D$17,0),$N23&lt;D$17),"0",MIN($N23,EOMONTH(D$17,0))-MAX($M23,D$17)+1),"0")</f>
        <v>0</v>
      </c>
      <c r="F23" s="6" t="str">
        <f>IF(O23="AIDE SOIGNANT",IF(OR($M23&gt;EOMONTH(F$17,0),$N23&lt;F$17),"0",MIN($N23,EOMONTH(F$17,0))-MAX($M23,F$17)+1),"0")</f>
        <v>0</v>
      </c>
      <c r="G23" s="5" t="str">
        <f>IF($O23="INFIRMIER",IF(OR($M23&gt;EOMONTH(F$17,0),$N23&lt;F$17),"0",MIN($N23,EOMONTH(F$17,0))-MAX($M23,F$17)+1),"0")</f>
        <v>0</v>
      </c>
      <c r="H23" s="6" t="str">
        <f>IF(O23="AIDE SOIGNANT",IF(OR($M23&gt;EOMONTH(H$17,0),$N23&lt;H$17),"0",MIN($N23,EOMONTH(H$17,0))-MAX($M23,H$17)+1),"0")</f>
        <v>0</v>
      </c>
      <c r="I23" s="5" t="str">
        <f>IF($O23="INFIRMIER",IF(OR($M23&gt;EOMONTH(H$17,0),$N23&lt;H$17),"0",MIN($N23,EOMONTH(H$17,0))-MAX($M23,H$17)+1),"0")</f>
        <v>0</v>
      </c>
      <c r="J23" s="6" t="str">
        <f>IF(O23="AIDE SOIGNANT",IF(OR($M23&gt;EOMONTH(J$17,0),$N23&lt;J$17),"0",MIN($N23,EOMONTH(J$17,0))-MAX($M23,J$17)+1),"0")</f>
        <v>0</v>
      </c>
      <c r="K23" s="5" t="str">
        <f>IF($O23="INFIRMIER",IF(OR($M23&gt;EOMONTH(J$17,0),$N23&lt;J$17),"0",MIN($N23,EOMONTH(J$17,0))-MAX($M23,J$17)+1),"0")</f>
        <v>0</v>
      </c>
      <c r="L23" s="9" t="s">
        <v>1</v>
      </c>
      <c r="M23" s="8">
        <v>42411</v>
      </c>
      <c r="N23" s="13">
        <v>42412</v>
      </c>
      <c r="O23" s="7" t="s">
        <v>2</v>
      </c>
    </row>
    <row r="24" spans="2:15" x14ac:dyDescent="0.25">
      <c r="B24" s="6" t="str">
        <f>IF(O24="AIDE SOIGNANT",IF(OR($M24&gt;EOMONTH(B$17,0),$N24&lt;B$17),"0",MIN($N24,EOMONTH(B$17,0))-MAX($M24,B$17)+1),"0")</f>
        <v>0</v>
      </c>
      <c r="C24" s="5" t="str">
        <f>IF($O24="INFIRMIER",IF(OR($M24&gt;EOMONTH(B$17,0),$N24&lt;B$17),"0",MIN($N24,EOMONTH(B$17,0))-MAX($M24,B$17)+1),"0")</f>
        <v>0</v>
      </c>
      <c r="D24" s="6" t="str">
        <f>IF(O24="AIDE SOIGNANT",IF(OR($M24&gt;EOMONTH(D$17,0),$N24&lt;D$17),"0",MIN($N24,EOMONTH(D$17,0))-MAX($M24,D$17)+1),"0")</f>
        <v>0</v>
      </c>
      <c r="E24" s="5" t="str">
        <f>IF($O24="INFIRMIER",IF(OR($M24&gt;EOMONTH(D$17,0),$N24&lt;D$17),"0",MIN($N24,EOMONTH(D$17,0))-MAX($M24,D$17)+1),"0")</f>
        <v>0</v>
      </c>
      <c r="F24" s="6" t="str">
        <f>IF(O24="AIDE SOIGNANT",IF(OR($M24&gt;EOMONTH(F$17,0),$N24&lt;F$17),"0",MIN($N24,EOMONTH(F$17,0))-MAX($M24,F$17)+1),"0")</f>
        <v>0</v>
      </c>
      <c r="G24" s="5" t="str">
        <f>IF($O24="INFIRMIER",IF(OR($M24&gt;EOMONTH(F$17,0),$N24&lt;F$17),"0",MIN($N24,EOMONTH(F$17,0))-MAX($M24,F$17)+1),"0")</f>
        <v>0</v>
      </c>
      <c r="H24" s="6" t="str">
        <f>IF(O24="AIDE SOIGNANT",IF(OR($M24&gt;EOMONTH(H$17,0),$N24&lt;H$17),"0",MIN($N24,EOMONTH(H$17,0))-MAX($M24,H$17)+1),"0")</f>
        <v>0</v>
      </c>
      <c r="I24" s="5" t="str">
        <f>IF($O24="INFIRMIER",IF(OR($M24&gt;EOMONTH(H$17,0),$N24&lt;H$17),"0",MIN($N24,EOMONTH(H$17,0))-MAX($M24,H$17)+1),"0")</f>
        <v>0</v>
      </c>
      <c r="J24" s="6" t="str">
        <f>IF(O24="AIDE SOIGNANT",IF(OR($M24&gt;EOMONTH(J$17,0),$N24&lt;J$17),"0",MIN($N24,EOMONTH(J$17,0))-MAX($M24,J$17)+1),"0")</f>
        <v>0</v>
      </c>
      <c r="K24" s="5" t="str">
        <f>IF($O24="INFIRMIER",IF(OR($M24&gt;EOMONTH(J$17,0),$N24&lt;J$17),"0",MIN($N24,EOMONTH(J$17,0))-MAX($M24,J$17)+1),"0")</f>
        <v>0</v>
      </c>
      <c r="L24" s="9" t="s">
        <v>1</v>
      </c>
      <c r="M24" s="8">
        <v>42415</v>
      </c>
      <c r="N24" s="13">
        <v>42415</v>
      </c>
      <c r="O24" s="7" t="s">
        <v>2</v>
      </c>
    </row>
    <row r="25" spans="2:15" x14ac:dyDescent="0.25">
      <c r="B25" s="6" t="str">
        <f>IF(O25="AIDE SOIGNANT",IF(OR($M25&gt;EOMONTH(B$17,0),$N25&lt;B$17),"0",MIN($N25,EOMONTH(B$17,0))-MAX($M25,B$17)+1),"0")</f>
        <v>0</v>
      </c>
      <c r="C25" s="5" t="str">
        <f>IF($O25="INFIRMIER",IF(OR($M25&gt;EOMONTH(B$17,0),$N25&lt;B$17),"0",MIN($N25,EOMONTH(B$17,0))-MAX($M25,B$17)+1),"0")</f>
        <v>0</v>
      </c>
      <c r="D25" s="6" t="str">
        <f>IF(O25="AIDE SOIGNANT",IF(OR($M25&gt;EOMONTH(D$17,0),$N25&lt;D$17),"0",MIN($N25,EOMONTH(D$17,0))-MAX($M25,D$17)+1),"0")</f>
        <v>0</v>
      </c>
      <c r="E25" s="5" t="str">
        <f>IF($O25="INFIRMIER",IF(OR($M25&gt;EOMONTH(D$17,0),$N25&lt;D$17),"0",MIN($N25,EOMONTH(D$17,0))-MAX($M25,D$17)+1),"0")</f>
        <v>0</v>
      </c>
      <c r="F25" s="6" t="str">
        <f>IF(O25="AIDE SOIGNANT",IF(OR($M25&gt;EOMONTH(F$17,0),$N25&lt;F$17),"0",MIN($N25,EOMONTH(F$17,0))-MAX($M25,F$17)+1),"0")</f>
        <v>0</v>
      </c>
      <c r="G25" s="5" t="str">
        <f>IF($O25="INFIRMIER",IF(OR($M25&gt;EOMONTH(F$17,0),$N25&lt;F$17),"0",MIN($N25,EOMONTH(F$17,0))-MAX($M25,F$17)+1),"0")</f>
        <v>0</v>
      </c>
      <c r="H25" s="6" t="str">
        <f>IF(O25="AIDE SOIGNANT",IF(OR($M25&gt;EOMONTH(H$17,0),$N25&lt;H$17),"0",MIN($N25,EOMONTH(H$17,0))-MAX($M25,H$17)+1),"0")</f>
        <v>0</v>
      </c>
      <c r="I25" s="5" t="str">
        <f>IF($O25="INFIRMIER",IF(OR($M25&gt;EOMONTH(H$17,0),$N25&lt;H$17),"0",MIN($N25,EOMONTH(H$17,0))-MAX($M25,H$17)+1),"0")</f>
        <v>0</v>
      </c>
      <c r="J25" s="6" t="str">
        <f>IF(O25="AIDE SOIGNANT",IF(OR($M25&gt;EOMONTH(J$17,0),$N25&lt;J$17),"0",MIN($N25,EOMONTH(J$17,0))-MAX($M25,J$17)+1),"0")</f>
        <v>0</v>
      </c>
      <c r="K25" s="5" t="str">
        <f>IF($O25="INFIRMIER",IF(OR($M25&gt;EOMONTH(J$17,0),$N25&lt;J$17),"0",MIN($N25,EOMONTH(J$17,0))-MAX($M25,J$17)+1),"0")</f>
        <v>0</v>
      </c>
      <c r="L25" s="9" t="s">
        <v>1</v>
      </c>
      <c r="M25" s="8">
        <v>42416</v>
      </c>
      <c r="N25" s="13">
        <v>42418</v>
      </c>
      <c r="O25" s="7" t="s">
        <v>2</v>
      </c>
    </row>
    <row r="26" spans="2:15" x14ac:dyDescent="0.25">
      <c r="B26" s="6" t="str">
        <f>IF(O26="AIDE SOIGNANT",IF(OR($M26&gt;EOMONTH(B$17,0),$N26&lt;B$17),"0",MIN($N26,EOMONTH(B$17,0))-MAX($M26,B$17)+1),"0")</f>
        <v>0</v>
      </c>
      <c r="C26" s="5" t="str">
        <f>IF($O26="INFIRMIER",IF(OR($M26&gt;EOMONTH(B$17,0),$N26&lt;B$17),"0",MIN($N26,EOMONTH(B$17,0))-MAX($M26,B$17)+1),"0")</f>
        <v>0</v>
      </c>
      <c r="D26" s="6" t="str">
        <f>IF(O26="AIDE SOIGNANT",IF(OR($M26&gt;EOMONTH(D$17,0),$N26&lt;D$17),"0",MIN($N26,EOMONTH(D$17,0))-MAX($M26,D$17)+1),"0")</f>
        <v>0</v>
      </c>
      <c r="E26" s="5" t="str">
        <f>IF($O26="INFIRMIER",IF(OR($M26&gt;EOMONTH(D$17,0),$N26&lt;D$17),"0",MIN($N26,EOMONTH(D$17,0))-MAX($M26,D$17)+1),"0")</f>
        <v>0</v>
      </c>
      <c r="F26" s="6" t="str">
        <f>IF(O26="AIDE SOIGNANT",IF(OR($M26&gt;EOMONTH(F$17,0),$N26&lt;F$17),"0",MIN($N26,EOMONTH(F$17,0))-MAX($M26,F$17)+1),"0")</f>
        <v>0</v>
      </c>
      <c r="G26" s="5" t="str">
        <f>IF($O26="INFIRMIER",IF(OR($M26&gt;EOMONTH(F$17,0),$N26&lt;F$17),"0",MIN($N26,EOMONTH(F$17,0))-MAX($M26,F$17)+1),"0")</f>
        <v>0</v>
      </c>
      <c r="H26" s="6" t="str">
        <f>IF(O26="AIDE SOIGNANT",IF(OR($M26&gt;EOMONTH(H$17,0),$N26&lt;H$17),"0",MIN($N26,EOMONTH(H$17,0))-MAX($M26,H$17)+1),"0")</f>
        <v>0</v>
      </c>
      <c r="I26" s="5" t="str">
        <f>IF($O26="INFIRMIER",IF(OR($M26&gt;EOMONTH(H$17,0),$N26&lt;H$17),"0",MIN($N26,EOMONTH(H$17,0))-MAX($M26,H$17)+1),"0")</f>
        <v>0</v>
      </c>
      <c r="J26" s="6" t="str">
        <f>IF(O26="AIDE SOIGNANT",IF(OR($M26&gt;EOMONTH(J$17,0),$N26&lt;J$17),"0",MIN($N26,EOMONTH(J$17,0))-MAX($M26,J$17)+1),"0")</f>
        <v>0</v>
      </c>
      <c r="K26" s="5" t="str">
        <f>IF($O26="INFIRMIER",IF(OR($M26&gt;EOMONTH(J$17,0),$N26&lt;J$17),"0",MIN($N26,EOMONTH(J$17,0))-MAX($M26,J$17)+1),"0")</f>
        <v>0</v>
      </c>
      <c r="L26" s="9" t="s">
        <v>1</v>
      </c>
      <c r="M26" s="8">
        <v>42419</v>
      </c>
      <c r="N26" s="13">
        <v>42424</v>
      </c>
      <c r="O26" s="7" t="s">
        <v>2</v>
      </c>
    </row>
    <row r="27" spans="2:15" x14ac:dyDescent="0.25">
      <c r="B27" s="6" t="str">
        <f>IF(O27="AIDE SOIGNANT",IF(OR($M27&gt;EOMONTH(B$17,0),$N27&lt;B$17),"0",MIN($N27,EOMONTH(B$17,0))-MAX($M27,B$17)+1),"0")</f>
        <v>0</v>
      </c>
      <c r="C27" s="5" t="str">
        <f>IF($O27="INFIRMIER",IF(OR($M27&gt;EOMONTH(B$17,0),$N27&lt;B$17),"0",MIN($N27,EOMONTH(B$17,0))-MAX($M27,B$17)+1),"0")</f>
        <v>0</v>
      </c>
      <c r="D27" s="6" t="str">
        <f>IF(O27="AIDE SOIGNANT",IF(OR($M27&gt;EOMONTH(D$17,0),$N27&lt;D$17),"0",MIN($N27,EOMONTH(D$17,0))-MAX($M27,D$17)+1),"0")</f>
        <v>0</v>
      </c>
      <c r="E27" s="5">
        <f>IF($O27="INFIRMIER",IF(OR($M27&gt;EOMONTH(D$17,0),$N27&lt;D$17),"0",MIN($N27,EOMONTH(D$17,0))-MAX($M27,D$17)+1),"0")</f>
        <v>2</v>
      </c>
      <c r="F27" s="6" t="str">
        <f>IF(O27="AIDE SOIGNANT",IF(OR($M27&gt;EOMONTH(F$17,0),$N27&lt;F$17),"0",MIN($N27,EOMONTH(F$17,0))-MAX($M27,F$17)+1),"0")</f>
        <v>0</v>
      </c>
      <c r="G27" s="5" t="str">
        <f>IF($O27="INFIRMIER",IF(OR($M27&gt;EOMONTH(F$17,0),$N27&lt;F$17),"0",MIN($N27,EOMONTH(F$17,0))-MAX($M27,F$17)+1),"0")</f>
        <v>0</v>
      </c>
      <c r="H27" s="6" t="str">
        <f>IF(O27="AIDE SOIGNANT",IF(OR($M27&gt;EOMONTH(H$17,0),$N27&lt;H$17),"0",MIN($N27,EOMONTH(H$17,0))-MAX($M27,H$17)+1),"0")</f>
        <v>0</v>
      </c>
      <c r="I27" s="5" t="str">
        <f>IF($O27="INFIRMIER",IF(OR($M27&gt;EOMONTH(H$17,0),$N27&lt;H$17),"0",MIN($N27,EOMONTH(H$17,0))-MAX($M27,H$17)+1),"0")</f>
        <v>0</v>
      </c>
      <c r="J27" s="6" t="str">
        <f>IF(O27="AIDE SOIGNANT",IF(OR($M27&gt;EOMONTH(J$17,0),$N27&lt;J$17),"0",MIN($N27,EOMONTH(J$17,0))-MAX($M27,J$17)+1),"0")</f>
        <v>0</v>
      </c>
      <c r="K27" s="5" t="str">
        <f>IF($O27="INFIRMIER",IF(OR($M27&gt;EOMONTH(J$17,0),$N27&lt;J$17),"0",MIN($N27,EOMONTH(J$17,0))-MAX($M27,J$17)+1),"0")</f>
        <v>0</v>
      </c>
      <c r="L27" s="9" t="s">
        <v>1</v>
      </c>
      <c r="M27" s="8">
        <v>42401</v>
      </c>
      <c r="N27" s="13">
        <v>42402</v>
      </c>
      <c r="O27" s="7" t="s">
        <v>3</v>
      </c>
    </row>
    <row r="28" spans="2:15" x14ac:dyDescent="0.25">
      <c r="B28" s="6" t="str">
        <f>IF(O28="AIDE SOIGNANT",IF(OR($M28&gt;EOMONTH(B$17,0),$N28&lt;B$17),"0",MIN($N28,EOMONTH(B$17,0))-MAX($M28,B$17)+1),"0")</f>
        <v>0</v>
      </c>
      <c r="C28" s="5" t="str">
        <f>IF($O28="INFIRMIER",IF(OR($M28&gt;EOMONTH(B$17,0),$N28&lt;B$17),"0",MIN($N28,EOMONTH(B$17,0))-MAX($M28,B$17)+1),"0")</f>
        <v>0</v>
      </c>
      <c r="D28" s="6" t="str">
        <f>IF(O28="AIDE SOIGNANT",IF(OR($M28&gt;EOMONTH(D$17,0),$N28&lt;D$17),"0",MIN($N28,EOMONTH(D$17,0))-MAX($M28,D$17)+1),"0")</f>
        <v>0</v>
      </c>
      <c r="E28" s="5">
        <f>IF($O28="INFIRMIER",IF(OR($M28&gt;EOMONTH(D$17,0),$N28&lt;D$17),"0",MIN($N28,EOMONTH(D$17,0))-MAX($M28,D$17)+1),"0")</f>
        <v>3</v>
      </c>
      <c r="F28" s="6" t="str">
        <f>IF(O28="AIDE SOIGNANT",IF(OR($M28&gt;EOMONTH(F$17,0),$N28&lt;F$17),"0",MIN($N28,EOMONTH(F$17,0))-MAX($M28,F$17)+1),"0")</f>
        <v>0</v>
      </c>
      <c r="G28" s="5" t="str">
        <f>IF($O28="INFIRMIER",IF(OR($M28&gt;EOMONTH(F$17,0),$N28&lt;F$17),"0",MIN($N28,EOMONTH(F$17,0))-MAX($M28,F$17)+1),"0")</f>
        <v>0</v>
      </c>
      <c r="H28" s="6" t="str">
        <f>IF(O28="AIDE SOIGNANT",IF(OR($M28&gt;EOMONTH(H$17,0),$N28&lt;H$17),"0",MIN($N28,EOMONTH(H$17,0))-MAX($M28,H$17)+1),"0")</f>
        <v>0</v>
      </c>
      <c r="I28" s="5" t="str">
        <f>IF($O28="INFIRMIER",IF(OR($M28&gt;EOMONTH(H$17,0),$N28&lt;H$17),"0",MIN($N28,EOMONTH(H$17,0))-MAX($M28,H$17)+1),"0")</f>
        <v>0</v>
      </c>
      <c r="J28" s="6" t="str">
        <f>IF(O28="AIDE SOIGNANT",IF(OR($M28&gt;EOMONTH(J$17,0),$N28&lt;J$17),"0",MIN($N28,EOMONTH(J$17,0))-MAX($M28,J$17)+1),"0")</f>
        <v>0</v>
      </c>
      <c r="K28" s="5" t="str">
        <f>IF($O28="INFIRMIER",IF(OR($M28&gt;EOMONTH(J$17,0),$N28&lt;J$17),"0",MIN($N28,EOMONTH(J$17,0))-MAX($M28,J$17)+1),"0")</f>
        <v>0</v>
      </c>
      <c r="L28" s="9" t="s">
        <v>1</v>
      </c>
      <c r="M28" s="8">
        <v>42426</v>
      </c>
      <c r="N28" s="13">
        <v>42428</v>
      </c>
      <c r="O28" s="7" t="s">
        <v>3</v>
      </c>
    </row>
    <row r="29" spans="2:15" x14ac:dyDescent="0.25">
      <c r="B29" s="6" t="str">
        <f>IF(O29="AIDE SOIGNANT",IF(OR($M29&gt;EOMONTH(B$17,0),$N29&lt;B$17),"0",MIN($N29,EOMONTH(B$17,0))-MAX($M29,B$17)+1),"0")</f>
        <v>0</v>
      </c>
      <c r="C29" s="5" t="str">
        <f>IF($O29="INFIRMIER",IF(OR($M29&gt;EOMONTH(B$17,0),$N29&lt;B$17),"0",MIN($N29,EOMONTH(B$17,0))-MAX($M29,B$17)+1),"0")</f>
        <v>0</v>
      </c>
      <c r="D29" s="6" t="str">
        <f>IF(O29="AIDE SOIGNANT",IF(OR($M29&gt;EOMONTH(D$17,0),$N29&lt;D$17),"0",MIN($N29,EOMONTH(D$17,0))-MAX($M29,D$17)+1),"0")</f>
        <v>0</v>
      </c>
      <c r="E29" s="5">
        <f>IF($O29="INFIRMIER",IF(OR($M29&gt;EOMONTH(D$17,0),$N29&lt;D$17),"0",MIN($N29,EOMONTH(D$17,0))-MAX($M29,D$17)+1),"0")</f>
        <v>7</v>
      </c>
      <c r="F29" s="6" t="str">
        <f>IF(O29="AIDE SOIGNANT",IF(OR($M29&gt;EOMONTH(F$17,0),$N29&lt;F$17),"0",MIN($N29,EOMONTH(F$17,0))-MAX($M29,F$17)+1),"0")</f>
        <v>0</v>
      </c>
      <c r="G29" s="5" t="str">
        <f>IF($O29="INFIRMIER",IF(OR($M29&gt;EOMONTH(F$17,0),$N29&lt;F$17),"0",MIN($N29,EOMONTH(F$17,0))-MAX($M29,F$17)+1),"0")</f>
        <v>0</v>
      </c>
      <c r="H29" s="6" t="str">
        <f>IF(O29="AIDE SOIGNANT",IF(OR($M29&gt;EOMONTH(H$17,0),$N29&lt;H$17),"0",MIN($N29,EOMONTH(H$17,0))-MAX($M29,H$17)+1),"0")</f>
        <v>0</v>
      </c>
      <c r="I29" s="5" t="str">
        <f>IF($O29="INFIRMIER",IF(OR($M29&gt;EOMONTH(H$17,0),$N29&lt;H$17),"0",MIN($N29,EOMONTH(H$17,0))-MAX($M29,H$17)+1),"0")</f>
        <v>0</v>
      </c>
      <c r="J29" s="6" t="str">
        <f>IF(O29="AIDE SOIGNANT",IF(OR($M29&gt;EOMONTH(J$17,0),$N29&lt;J$17),"0",MIN($N29,EOMONTH(J$17,0))-MAX($M29,J$17)+1),"0")</f>
        <v>0</v>
      </c>
      <c r="K29" s="5" t="str">
        <f>IF($O29="INFIRMIER",IF(OR($M29&gt;EOMONTH(J$17,0),$N29&lt;J$17),"0",MIN($N29,EOMONTH(J$17,0))-MAX($M29,J$17)+1),"0")</f>
        <v>0</v>
      </c>
      <c r="L29" s="9" t="s">
        <v>1</v>
      </c>
      <c r="M29" s="8">
        <v>42413</v>
      </c>
      <c r="N29" s="13">
        <v>42419</v>
      </c>
      <c r="O29" s="7" t="s">
        <v>3</v>
      </c>
    </row>
    <row r="30" spans="2:15" x14ac:dyDescent="0.25">
      <c r="B30" s="6" t="str">
        <f>IF(O30="AIDE SOIGNANT",IF(OR($M30&gt;EOMONTH(B$17,0),$N30&lt;B$17),"0",MIN($N30,EOMONTH(B$17,0))-MAX($M30,B$17)+1),"0")</f>
        <v>0</v>
      </c>
      <c r="C30" s="5" t="str">
        <f>IF($O30="INFIRMIER",IF(OR($M30&gt;EOMONTH(B$17,0),$N30&lt;B$17),"0",MIN($N30,EOMONTH(B$17,0))-MAX($M30,B$17)+1),"0")</f>
        <v>0</v>
      </c>
      <c r="D30" s="6" t="str">
        <f>IF(O30="AIDE SOIGNANT",IF(OR($M30&gt;EOMONTH(D$17,0),$N30&lt;D$17),"0",MIN($N30,EOMONTH(D$17,0))-MAX($M30,D$17)+1),"0")</f>
        <v>0</v>
      </c>
      <c r="E30" s="5">
        <f>IF($O30="INFIRMIER",IF(OR($M30&gt;EOMONTH(D$17,0),$N30&lt;D$17),"0",MIN($N30,EOMONTH(D$17,0))-MAX($M30,D$17)+1),"0")</f>
        <v>1</v>
      </c>
      <c r="F30" s="6" t="str">
        <f>IF(O30="AIDE SOIGNANT",IF(OR($M30&gt;EOMONTH(F$17,0),$N30&lt;F$17),"0",MIN($N30,EOMONTH(F$17,0))-MAX($M30,F$17)+1),"0")</f>
        <v>0</v>
      </c>
      <c r="G30" s="5" t="str">
        <f>IF($O30="INFIRMIER",IF(OR($M30&gt;EOMONTH(F$17,0),$N30&lt;F$17),"0",MIN($N30,EOMONTH(F$17,0))-MAX($M30,F$17)+1),"0")</f>
        <v>0</v>
      </c>
      <c r="H30" s="6" t="str">
        <f>IF(O30="AIDE SOIGNANT",IF(OR($M30&gt;EOMONTH(H$17,0),$N30&lt;H$17),"0",MIN($N30,EOMONTH(H$17,0))-MAX($M30,H$17)+1),"0")</f>
        <v>0</v>
      </c>
      <c r="I30" s="5" t="str">
        <f>IF($O30="INFIRMIER",IF(OR($M30&gt;EOMONTH(H$17,0),$N30&lt;H$17),"0",MIN($N30,EOMONTH(H$17,0))-MAX($M30,H$17)+1),"0")</f>
        <v>0</v>
      </c>
      <c r="J30" s="6" t="str">
        <f>IF(O30="AIDE SOIGNANT",IF(OR($M30&gt;EOMONTH(J$17,0),$N30&lt;J$17),"0",MIN($N30,EOMONTH(J$17,0))-MAX($M30,J$17)+1),"0")</f>
        <v>0</v>
      </c>
      <c r="K30" s="5" t="str">
        <f>IF($O30="INFIRMIER",IF(OR($M30&gt;EOMONTH(J$17,0),$N30&lt;J$17),"0",MIN($N30,EOMONTH(J$17,0))-MAX($M30,J$17)+1),"0")</f>
        <v>0</v>
      </c>
      <c r="L30" s="9" t="s">
        <v>1</v>
      </c>
      <c r="M30" s="8">
        <v>42401</v>
      </c>
      <c r="N30" s="13">
        <v>42401</v>
      </c>
      <c r="O30" s="7" t="s">
        <v>3</v>
      </c>
    </row>
    <row r="31" spans="2:15" x14ac:dyDescent="0.25">
      <c r="B31" s="6" t="str">
        <f>IF(O31="AIDE SOIGNANT",IF(OR($M31&gt;EOMONTH(B$17,0),$N31&lt;B$17),"0",MIN($N31,EOMONTH(B$17,0))-MAX($M31,B$17)+1),"0")</f>
        <v>0</v>
      </c>
      <c r="C31" s="5" t="str">
        <f>IF($O31="INFIRMIER",IF(OR($M31&gt;EOMONTH(B$17,0),$N31&lt;B$17),"0",MIN($N31,EOMONTH(B$17,0))-MAX($M31,B$17)+1),"0")</f>
        <v>0</v>
      </c>
      <c r="D31" s="6" t="str">
        <f>IF(O31="AIDE SOIGNANT",IF(OR($M31&gt;EOMONTH(D$17,0),$N31&lt;D$17),"0",MIN($N31,EOMONTH(D$17,0))-MAX($M31,D$17)+1),"0")</f>
        <v>0</v>
      </c>
      <c r="E31" s="5">
        <f>IF($O31="INFIRMIER",IF(OR($M31&gt;EOMONTH(D$17,0),$N31&lt;D$17),"0",MIN($N31,EOMONTH(D$17,0))-MAX($M31,D$17)+1),"0")</f>
        <v>1</v>
      </c>
      <c r="F31" s="6" t="str">
        <f>IF(O31="AIDE SOIGNANT",IF(OR($M31&gt;EOMONTH(F$17,0),$N31&lt;F$17),"0",MIN($N31,EOMONTH(F$17,0))-MAX($M31,F$17)+1),"0")</f>
        <v>0</v>
      </c>
      <c r="G31" s="5" t="str">
        <f>IF($O31="INFIRMIER",IF(OR($M31&gt;EOMONTH(F$17,0),$N31&lt;F$17),"0",MIN($N31,EOMONTH(F$17,0))-MAX($M31,F$17)+1),"0")</f>
        <v>0</v>
      </c>
      <c r="H31" s="6" t="str">
        <f>IF(O31="AIDE SOIGNANT",IF(OR($M31&gt;EOMONTH(H$17,0),$N31&lt;H$17),"0",MIN($N31,EOMONTH(H$17,0))-MAX($M31,H$17)+1),"0")</f>
        <v>0</v>
      </c>
      <c r="I31" s="5" t="str">
        <f>IF($O31="INFIRMIER",IF(OR($M31&gt;EOMONTH(H$17,0),$N31&lt;H$17),"0",MIN($N31,EOMONTH(H$17,0))-MAX($M31,H$17)+1),"0")</f>
        <v>0</v>
      </c>
      <c r="J31" s="6" t="str">
        <f>IF(O31="AIDE SOIGNANT",IF(OR($M31&gt;EOMONTH(J$17,0),$N31&lt;J$17),"0",MIN($N31,EOMONTH(J$17,0))-MAX($M31,J$17)+1),"0")</f>
        <v>0</v>
      </c>
      <c r="K31" s="5" t="str">
        <f>IF($O31="INFIRMIER",IF(OR($M31&gt;EOMONTH(J$17,0),$N31&lt;J$17),"0",MIN($N31,EOMONTH(J$17,0))-MAX($M31,J$17)+1),"0")</f>
        <v>0</v>
      </c>
      <c r="L31" s="9" t="s">
        <v>1</v>
      </c>
      <c r="M31" s="8">
        <v>42405</v>
      </c>
      <c r="N31" s="13">
        <v>42405</v>
      </c>
      <c r="O31" s="7" t="s">
        <v>3</v>
      </c>
    </row>
    <row r="32" spans="2:15" x14ac:dyDescent="0.25">
      <c r="B32" s="6" t="str">
        <f>IF(O32="AIDE SOIGNANT",IF(OR($M32&gt;EOMONTH(B$17,0),$N32&lt;B$17),"0",MIN($N32,EOMONTH(B$17,0))-MAX($M32,B$17)+1),"0")</f>
        <v>0</v>
      </c>
      <c r="C32" s="5" t="str">
        <f>IF($O32="INFIRMIER",IF(OR($M32&gt;EOMONTH(B$17,0),$N32&lt;B$17),"0",MIN($N32,EOMONTH(B$17,0))-MAX($M32,B$17)+1),"0")</f>
        <v>0</v>
      </c>
      <c r="D32" s="6" t="str">
        <f>IF(O32="AIDE SOIGNANT",IF(OR($M32&gt;EOMONTH(D$17,0),$N32&lt;D$17),"0",MIN($N32,EOMONTH(D$17,0))-MAX($M32,D$17)+1),"0")</f>
        <v>0</v>
      </c>
      <c r="E32" s="5">
        <f>IF($O32="INFIRMIER",IF(OR($M32&gt;EOMONTH(D$17,0),$N32&lt;D$17),"0",MIN($N32,EOMONTH(D$17,0))-MAX($M32,D$17)+1),"0")</f>
        <v>2</v>
      </c>
      <c r="F32" s="6" t="str">
        <f>IF(O32="AIDE SOIGNANT",IF(OR($M32&gt;EOMONTH(F$17,0),$N32&lt;F$17),"0",MIN($N32,EOMONTH(F$17,0))-MAX($M32,F$17)+1),"0")</f>
        <v>0</v>
      </c>
      <c r="G32" s="5" t="str">
        <f>IF($O32="INFIRMIER",IF(OR($M32&gt;EOMONTH(F$17,0),$N32&lt;F$17),"0",MIN($N32,EOMONTH(F$17,0))-MAX($M32,F$17)+1),"0")</f>
        <v>0</v>
      </c>
      <c r="H32" s="6" t="str">
        <f>IF(O32="AIDE SOIGNANT",IF(OR($M32&gt;EOMONTH(H$17,0),$N32&lt;H$17),"0",MIN($N32,EOMONTH(H$17,0))-MAX($M32,H$17)+1),"0")</f>
        <v>0</v>
      </c>
      <c r="I32" s="5" t="str">
        <f>IF($O32="INFIRMIER",IF(OR($M32&gt;EOMONTH(H$17,0),$N32&lt;H$17),"0",MIN($N32,EOMONTH(H$17,0))-MAX($M32,H$17)+1),"0")</f>
        <v>0</v>
      </c>
      <c r="J32" s="6" t="str">
        <f>IF(O32="AIDE SOIGNANT",IF(OR($M32&gt;EOMONTH(J$17,0),$N32&lt;J$17),"0",MIN($N32,EOMONTH(J$17,0))-MAX($M32,J$17)+1),"0")</f>
        <v>0</v>
      </c>
      <c r="K32" s="5" t="str">
        <f>IF($O32="INFIRMIER",IF(OR($M32&gt;EOMONTH(J$17,0),$N32&lt;J$17),"0",MIN($N32,EOMONTH(J$17,0))-MAX($M32,J$17)+1),"0")</f>
        <v>0</v>
      </c>
      <c r="L32" s="9" t="s">
        <v>1</v>
      </c>
      <c r="M32" s="8">
        <v>42416</v>
      </c>
      <c r="N32" s="13">
        <v>42417</v>
      </c>
      <c r="O32" s="7" t="s">
        <v>3</v>
      </c>
    </row>
    <row r="33" spans="2:15" x14ac:dyDescent="0.25">
      <c r="B33" s="6" t="str">
        <f>IF(O33="AIDE SOIGNANT",IF(OR($M33&gt;EOMONTH(B$17,0),$N33&lt;B$17),"0",MIN($N33,EOMONTH(B$17,0))-MAX($M33,B$17)+1),"0")</f>
        <v>0</v>
      </c>
      <c r="C33" s="5" t="str">
        <f>IF($O33="INFIRMIER",IF(OR($M33&gt;EOMONTH(B$17,0),$N33&lt;B$17),"0",MIN($N33,EOMONTH(B$17,0))-MAX($M33,B$17)+1),"0")</f>
        <v>0</v>
      </c>
      <c r="D33" s="6" t="str">
        <f>IF(O33="AIDE SOIGNANT",IF(OR($M33&gt;EOMONTH(D$17,0),$N33&lt;D$17),"0",MIN($N33,EOMONTH(D$17,0))-MAX($M33,D$17)+1),"0")</f>
        <v>0</v>
      </c>
      <c r="E33" s="5">
        <f>IF($O33="INFIRMIER",IF(OR($M33&gt;EOMONTH(D$17,0),$N33&lt;D$17),"0",MIN($N33,EOMONTH(D$17,0))-MAX($M33,D$17)+1),"0")</f>
        <v>1</v>
      </c>
      <c r="F33" s="6" t="str">
        <f>IF(O33="AIDE SOIGNANT",IF(OR($M33&gt;EOMONTH(F$17,0),$N33&lt;F$17),"0",MIN($N33,EOMONTH(F$17,0))-MAX($M33,F$17)+1),"0")</f>
        <v>0</v>
      </c>
      <c r="G33" s="5" t="str">
        <f>IF($O33="INFIRMIER",IF(OR($M33&gt;EOMONTH(F$17,0),$N33&lt;F$17),"0",MIN($N33,EOMONTH(F$17,0))-MAX($M33,F$17)+1),"0")</f>
        <v>0</v>
      </c>
      <c r="H33" s="6" t="str">
        <f>IF(O33="AIDE SOIGNANT",IF(OR($M33&gt;EOMONTH(H$17,0),$N33&lt;H$17),"0",MIN($N33,EOMONTH(H$17,0))-MAX($M33,H$17)+1),"0")</f>
        <v>0</v>
      </c>
      <c r="I33" s="5" t="str">
        <f>IF($O33="INFIRMIER",IF(OR($M33&gt;EOMONTH(H$17,0),$N33&lt;H$17),"0",MIN($N33,EOMONTH(H$17,0))-MAX($M33,H$17)+1),"0")</f>
        <v>0</v>
      </c>
      <c r="J33" s="6" t="str">
        <f>IF(O33="AIDE SOIGNANT",IF(OR($M33&gt;EOMONTH(J$17,0),$N33&lt;J$17),"0",MIN($N33,EOMONTH(J$17,0))-MAX($M33,J$17)+1),"0")</f>
        <v>0</v>
      </c>
      <c r="K33" s="5" t="str">
        <f>IF($O33="INFIRMIER",IF(OR($M33&gt;EOMONTH(J$17,0),$N33&lt;J$17),"0",MIN($N33,EOMONTH(J$17,0))-MAX($M33,J$17)+1),"0")</f>
        <v>0</v>
      </c>
      <c r="L33" s="9" t="s">
        <v>1</v>
      </c>
      <c r="M33" s="8">
        <v>42422</v>
      </c>
      <c r="N33" s="13">
        <v>42422</v>
      </c>
      <c r="O33" s="7" t="s">
        <v>3</v>
      </c>
    </row>
    <row r="34" spans="2:15" x14ac:dyDescent="0.25">
      <c r="B34" s="6" t="str">
        <f>IF(O34="AIDE SOIGNANT",IF(OR($M34&gt;EOMONTH(B$17,0),$N34&lt;B$17),"0",MIN($N34,EOMONTH(B$17,0))-MAX($M34,B$17)+1),"0")</f>
        <v>0</v>
      </c>
      <c r="C34" s="5" t="str">
        <f>IF($O34="INFIRMIER",IF(OR($M34&gt;EOMONTH(B$17,0),$N34&lt;B$17),"0",MIN($N34,EOMONTH(B$17,0))-MAX($M34,B$17)+1),"0")</f>
        <v>0</v>
      </c>
      <c r="D34" s="6" t="str">
        <f>IF(O34="AIDE SOIGNANT",IF(OR($M34&gt;EOMONTH(D$17,0),$N34&lt;D$17),"0",MIN($N34,EOMONTH(D$17,0))-MAX($M34,D$17)+1),"0")</f>
        <v>0</v>
      </c>
      <c r="E34" s="5">
        <f>IF($O34="INFIRMIER",IF(OR($M34&gt;EOMONTH(D$17,0),$N34&lt;D$17),"0",MIN($N34,EOMONTH(D$17,0))-MAX($M34,D$17)+1),"0")</f>
        <v>1</v>
      </c>
      <c r="F34" s="6" t="str">
        <f>IF(O34="AIDE SOIGNANT",IF(OR($M34&gt;EOMONTH(F$17,0),$N34&lt;F$17),"0",MIN($N34,EOMONTH(F$17,0))-MAX($M34,F$17)+1),"0")</f>
        <v>0</v>
      </c>
      <c r="G34" s="5" t="str">
        <f>IF($O34="INFIRMIER",IF(OR($M34&gt;EOMONTH(F$17,0),$N34&lt;F$17),"0",MIN($N34,EOMONTH(F$17,0))-MAX($M34,F$17)+1),"0")</f>
        <v>0</v>
      </c>
      <c r="H34" s="6" t="str">
        <f>IF(O34="AIDE SOIGNANT",IF(OR($M34&gt;EOMONTH(H$17,0),$N34&lt;H$17),"0",MIN($N34,EOMONTH(H$17,0))-MAX($M34,H$17)+1),"0")</f>
        <v>0</v>
      </c>
      <c r="I34" s="5" t="str">
        <f>IF($O34="INFIRMIER",IF(OR($M34&gt;EOMONTH(H$17,0),$N34&lt;H$17),"0",MIN($N34,EOMONTH(H$17,0))-MAX($M34,H$17)+1),"0")</f>
        <v>0</v>
      </c>
      <c r="J34" s="6" t="str">
        <f>IF(O34="AIDE SOIGNANT",IF(OR($M34&gt;EOMONTH(J$17,0),$N34&lt;J$17),"0",MIN($N34,EOMONTH(J$17,0))-MAX($M34,J$17)+1),"0")</f>
        <v>0</v>
      </c>
      <c r="K34" s="5" t="str">
        <f>IF($O34="INFIRMIER",IF(OR($M34&gt;EOMONTH(J$17,0),$N34&lt;J$17),"0",MIN($N34,EOMONTH(J$17,0))-MAX($M34,J$17)+1),"0")</f>
        <v>0</v>
      </c>
      <c r="L34" s="9" t="s">
        <v>1</v>
      </c>
      <c r="M34" s="8">
        <v>42426</v>
      </c>
      <c r="N34" s="13">
        <v>42426</v>
      </c>
      <c r="O34" s="7" t="s">
        <v>3</v>
      </c>
    </row>
    <row r="35" spans="2:15" x14ac:dyDescent="0.25">
      <c r="B35" s="6" t="str">
        <f>IF(O35="AIDE SOIGNANT",IF(OR($M35&gt;EOMONTH(B$17,0),$N35&lt;B$17),"0",MIN($N35,EOMONTH(B$17,0))-MAX($M35,B$17)+1),"0")</f>
        <v>0</v>
      </c>
      <c r="C35" s="5" t="str">
        <f>IF($O35="INFIRMIER",IF(OR($M35&gt;EOMONTH(B$17,0),$N35&lt;B$17),"0",MIN($N35,EOMONTH(B$17,0))-MAX($M35,B$17)+1),"0")</f>
        <v>0</v>
      </c>
      <c r="D35" s="6" t="str">
        <f>IF(O35="AIDE SOIGNANT",IF(OR($M35&gt;EOMONTH(D$17,0),$N35&lt;D$17),"0",MIN($N35,EOMONTH(D$17,0))-MAX($M35,D$17)+1),"0")</f>
        <v>0</v>
      </c>
      <c r="E35" s="5">
        <f>IF($O35="INFIRMIER",IF(OR($M35&gt;EOMONTH(D$17,0),$N35&lt;D$17),"0",MIN($N35,EOMONTH(D$17,0))-MAX($M35,D$17)+1),"0")</f>
        <v>1</v>
      </c>
      <c r="F35" s="6" t="str">
        <f>IF(O35="AIDE SOIGNANT",IF(OR($M35&gt;EOMONTH(F$17,0),$N35&lt;F$17),"0",MIN($N35,EOMONTH(F$17,0))-MAX($M35,F$17)+1),"0")</f>
        <v>0</v>
      </c>
      <c r="G35" s="5">
        <f>IF($O35="INFIRMIER",IF(OR($M35&gt;EOMONTH(F$17,0),$N35&lt;F$17),"0",MIN($N35,EOMONTH(F$17,0))-MAX($M35,F$17)+1),"0")</f>
        <v>1</v>
      </c>
      <c r="H35" s="6" t="str">
        <f>IF(O35="AIDE SOIGNANT",IF(OR($M35&gt;EOMONTH(H$17,0),$N35&lt;H$17),"0",MIN($N35,EOMONTH(H$17,0))-MAX($M35,H$17)+1),"0")</f>
        <v>0</v>
      </c>
      <c r="I35" s="5" t="str">
        <f>IF($O35="INFIRMIER",IF(OR($M35&gt;EOMONTH(H$17,0),$N35&lt;H$17),"0",MIN($N35,EOMONTH(H$17,0))-MAX($M35,H$17)+1),"0")</f>
        <v>0</v>
      </c>
      <c r="J35" s="6" t="str">
        <f>IF(O35="AIDE SOIGNANT",IF(OR($M35&gt;EOMONTH(J$17,0),$N35&lt;J$17),"0",MIN($N35,EOMONTH(J$17,0))-MAX($M35,J$17)+1),"0")</f>
        <v>0</v>
      </c>
      <c r="K35" s="5" t="str">
        <f>IF($O35="INFIRMIER",IF(OR($M35&gt;EOMONTH(J$17,0),$N35&lt;J$17),"0",MIN($N35,EOMONTH(J$17,0))-MAX($M35,J$17)+1),"0")</f>
        <v>0</v>
      </c>
      <c r="L35" s="9" t="s">
        <v>1</v>
      </c>
      <c r="M35" s="8">
        <v>42429</v>
      </c>
      <c r="N35" s="13">
        <v>42430</v>
      </c>
      <c r="O35" s="7" t="s">
        <v>3</v>
      </c>
    </row>
    <row r="36" spans="2:15" x14ac:dyDescent="0.25">
      <c r="B36" s="6" t="str">
        <f>IF(O36="AIDE SOIGNANT",IF(OR($M36&gt;EOMONTH(B$17,0),$N36&lt;B$17),"0",MIN($N36,EOMONTH(B$17,0))-MAX($M36,B$17)+1),"0")</f>
        <v>0</v>
      </c>
      <c r="C36" s="5" t="str">
        <f>IF($O36="INFIRMIER",IF(OR($M36&gt;EOMONTH(B$17,0),$N36&lt;B$17),"0",MIN($N36,EOMONTH(B$17,0))-MAX($M36,B$17)+1),"0")</f>
        <v>0</v>
      </c>
      <c r="D36" s="6" t="str">
        <f>IF(O36="AIDE SOIGNANT",IF(OR($M36&gt;EOMONTH(D$17,0),$N36&lt;D$17),"0",MIN($N36,EOMONTH(D$17,0))-MAX($M36,D$17)+1),"0")</f>
        <v>0</v>
      </c>
      <c r="E36" s="5">
        <f>IF($O36="INFIRMIER",IF(OR($M36&gt;EOMONTH(D$17,0),$N36&lt;D$17),"0",MIN($N36,EOMONTH(D$17,0))-MAX($M36,D$17)+1),"0")</f>
        <v>2</v>
      </c>
      <c r="F36" s="6" t="str">
        <f>IF(O36="AIDE SOIGNANT",IF(OR($M36&gt;EOMONTH(F$17,0),$N36&lt;F$17),"0",MIN($N36,EOMONTH(F$17,0))-MAX($M36,F$17)+1),"0")</f>
        <v>0</v>
      </c>
      <c r="G36" s="5" t="str">
        <f>IF($O36="INFIRMIER",IF(OR($M36&gt;EOMONTH(F$17,0),$N36&lt;F$17),"0",MIN($N36,EOMONTH(F$17,0))-MAX($M36,F$17)+1),"0")</f>
        <v>0</v>
      </c>
      <c r="H36" s="6" t="str">
        <f>IF(O36="AIDE SOIGNANT",IF(OR($M36&gt;EOMONTH(H$17,0),$N36&lt;H$17),"0",MIN($N36,EOMONTH(H$17,0))-MAX($M36,H$17)+1),"0")</f>
        <v>0</v>
      </c>
      <c r="I36" s="5" t="str">
        <f>IF($O36="INFIRMIER",IF(OR($M36&gt;EOMONTH(H$17,0),$N36&lt;H$17),"0",MIN($N36,EOMONTH(H$17,0))-MAX($M36,H$17)+1),"0")</f>
        <v>0</v>
      </c>
      <c r="J36" s="6" t="str">
        <f>IF(O36="AIDE SOIGNANT",IF(OR($M36&gt;EOMONTH(J$17,0),$N36&lt;J$17),"0",MIN($N36,EOMONTH(J$17,0))-MAX($M36,J$17)+1),"0")</f>
        <v>0</v>
      </c>
      <c r="K36" s="5" t="str">
        <f>IF($O36="INFIRMIER",IF(OR($M36&gt;EOMONTH(J$17,0),$N36&lt;J$17),"0",MIN($N36,EOMONTH(J$17,0))-MAX($M36,J$17)+1),"0")</f>
        <v>0</v>
      </c>
      <c r="L36" s="9" t="s">
        <v>1</v>
      </c>
      <c r="M36" s="8">
        <v>42404</v>
      </c>
      <c r="N36" s="8">
        <v>42405</v>
      </c>
      <c r="O36" s="7" t="s">
        <v>3</v>
      </c>
    </row>
    <row r="37" spans="2:15" x14ac:dyDescent="0.25">
      <c r="B37" s="6" t="str">
        <f>IF(O37="AIDE SOIGNANT",IF(OR($M37&gt;EOMONTH(B$17,0),$N37&lt;B$17),"0",MIN($N37,EOMONTH(B$17,0))-MAX($M37,B$17)+1),"0")</f>
        <v>0</v>
      </c>
      <c r="C37" s="5" t="str">
        <f>IF($O37="INFIRMIER",IF(OR($M37&gt;EOMONTH(B$17,0),$N37&lt;B$17),"0",MIN($N37,EOMONTH(B$17,0))-MAX($M37,B$17)+1),"0")</f>
        <v>0</v>
      </c>
      <c r="D37" s="6" t="str">
        <f>IF(O37="AIDE SOIGNANT",IF(OR($M37&gt;EOMONTH(D$17,0),$N37&lt;D$17),"0",MIN($N37,EOMONTH(D$17,0))-MAX($M37,D$17)+1),"0")</f>
        <v>0</v>
      </c>
      <c r="E37" s="5">
        <f>IF($O37="INFIRMIER",IF(OR($M37&gt;EOMONTH(D$17,0),$N37&lt;D$17),"0",MIN($N37,EOMONTH(D$17,0))-MAX($M37,D$17)+1),"0")</f>
        <v>6</v>
      </c>
      <c r="F37" s="6" t="str">
        <f>IF(O37="AIDE SOIGNANT",IF(OR($M37&gt;EOMONTH(F$17,0),$N37&lt;F$17),"0",MIN($N37,EOMONTH(F$17,0))-MAX($M37,F$17)+1),"0")</f>
        <v>0</v>
      </c>
      <c r="G37" s="5" t="str">
        <f>IF($O37="INFIRMIER",IF(OR($M37&gt;EOMONTH(F$17,0),$N37&lt;F$17),"0",MIN($N37,EOMONTH(F$17,0))-MAX($M37,F$17)+1),"0")</f>
        <v>0</v>
      </c>
      <c r="H37" s="6" t="str">
        <f>IF(O37="AIDE SOIGNANT",IF(OR($M37&gt;EOMONTH(H$17,0),$N37&lt;H$17),"0",MIN($N37,EOMONTH(H$17,0))-MAX($M37,H$17)+1),"0")</f>
        <v>0</v>
      </c>
      <c r="I37" s="5" t="str">
        <f>IF($O37="INFIRMIER",IF(OR($M37&gt;EOMONTH(H$17,0),$N37&lt;H$17),"0",MIN($N37,EOMONTH(H$17,0))-MAX($M37,H$17)+1),"0")</f>
        <v>0</v>
      </c>
      <c r="J37" s="6" t="str">
        <f>IF(O37="AIDE SOIGNANT",IF(OR($M37&gt;EOMONTH(J$17,0),$N37&lt;J$17),"0",MIN($N37,EOMONTH(J$17,0))-MAX($M37,J$17)+1),"0")</f>
        <v>0</v>
      </c>
      <c r="K37" s="5" t="str">
        <f>IF($O37="INFIRMIER",IF(OR($M37&gt;EOMONTH(J$17,0),$N37&lt;J$17),"0",MIN($N37,EOMONTH(J$17,0))-MAX($M37,J$17)+1),"0")</f>
        <v>0</v>
      </c>
      <c r="L37" s="9" t="s">
        <v>1</v>
      </c>
      <c r="M37" s="8">
        <v>42408</v>
      </c>
      <c r="N37" s="8">
        <v>42413</v>
      </c>
      <c r="O37" s="7" t="s">
        <v>3</v>
      </c>
    </row>
    <row r="38" spans="2:15" x14ac:dyDescent="0.25">
      <c r="B38" s="6" t="str">
        <f>IF(O38="AIDE SOIGNANT",IF(OR($M38&gt;EOMONTH(B$17,0),$N38&lt;B$17),"0",MIN($N38,EOMONTH(B$17,0))-MAX($M38,B$17)+1),"0")</f>
        <v>0</v>
      </c>
      <c r="C38" s="5" t="str">
        <f>IF($O38="INFIRMIER",IF(OR($M38&gt;EOMONTH(B$17,0),$N38&lt;B$17),"0",MIN($N38,EOMONTH(B$17,0))-MAX($M38,B$17)+1),"0")</f>
        <v>0</v>
      </c>
      <c r="D38" s="6">
        <f>IF(O38="AIDE SOIGNANT",IF(OR($M38&gt;EOMONTH(D$17,0),$N38&lt;D$17),"0",MIN($N38,EOMONTH(D$17,0))-MAX($M38,D$17)+1),"0")</f>
        <v>1</v>
      </c>
      <c r="E38" s="5" t="str">
        <f>IF($O38="INFIRMIER",IF(OR($M38&gt;EOMONTH(D$17,0),$N38&lt;D$17),"0",MIN($N38,EOMONTH(D$17,0))-MAX($M38,D$17)+1),"0")</f>
        <v>0</v>
      </c>
      <c r="F38" s="6" t="str">
        <f>IF(O38="AIDE SOIGNANT",IF(OR($M38&gt;EOMONTH(F$17,0),$N38&lt;F$17),"0",MIN($N38,EOMONTH(F$17,0))-MAX($M38,F$17)+1),"0")</f>
        <v>0</v>
      </c>
      <c r="G38" s="5" t="str">
        <f>IF($O38="INFIRMIER",IF(OR($M38&gt;EOMONTH(F$17,0),$N38&lt;F$17),"0",MIN($N38,EOMONTH(F$17,0))-MAX($M38,F$17)+1),"0")</f>
        <v>0</v>
      </c>
      <c r="H38" s="6" t="str">
        <f>IF(O38="AIDE SOIGNANT",IF(OR($M38&gt;EOMONTH(H$17,0),$N38&lt;H$17),"0",MIN($N38,EOMONTH(H$17,0))-MAX($M38,H$17)+1),"0")</f>
        <v>0</v>
      </c>
      <c r="I38" s="5" t="str">
        <f>IF($O38="INFIRMIER",IF(OR($M38&gt;EOMONTH(H$17,0),$N38&lt;H$17),"0",MIN($N38,EOMONTH(H$17,0))-MAX($M38,H$17)+1),"0")</f>
        <v>0</v>
      </c>
      <c r="J38" s="6" t="str">
        <f>IF(O38="AIDE SOIGNANT",IF(OR($M38&gt;EOMONTH(J$17,0),$N38&lt;J$17),"0",MIN($N38,EOMONTH(J$17,0))-MAX($M38,J$17)+1),"0")</f>
        <v>0</v>
      </c>
      <c r="K38" s="5" t="str">
        <f>IF($O38="INFIRMIER",IF(OR($M38&gt;EOMONTH(J$17,0),$N38&lt;J$17),"0",MIN($N38,EOMONTH(J$17,0))-MAX($M38,J$17)+1),"0")</f>
        <v>0</v>
      </c>
      <c r="L38" s="9" t="s">
        <v>1</v>
      </c>
      <c r="M38" s="8">
        <v>42403</v>
      </c>
      <c r="N38" s="8">
        <v>42403</v>
      </c>
      <c r="O38" s="7" t="s">
        <v>0</v>
      </c>
    </row>
    <row r="39" spans="2:15" x14ac:dyDescent="0.25">
      <c r="B39" s="6" t="str">
        <f>IF(O39="AIDE SOIGNANT",IF(OR($M39&gt;EOMONTH(B$17,0),$N39&lt;B$17),"0",MIN($N39,EOMONTH(B$17,0))-MAX($M39,B$17)+1),"0")</f>
        <v>0</v>
      </c>
      <c r="C39" s="5" t="str">
        <f>IF($O39="INFIRMIER",IF(OR($M39&gt;EOMONTH(B$17,0),$N39&lt;B$17),"0",MIN($N39,EOMONTH(B$17,0))-MAX($M39,B$17)+1),"0")</f>
        <v>0</v>
      </c>
      <c r="D39" s="6">
        <f>IF(O39="AIDE SOIGNANT",IF(OR($M39&gt;EOMONTH(D$17,0),$N39&lt;D$17),"0",MIN($N39,EOMONTH(D$17,0))-MAX($M39,D$17)+1),"0")</f>
        <v>3</v>
      </c>
      <c r="E39" s="5" t="str">
        <f>IF($O39="INFIRMIER",IF(OR($M39&gt;EOMONTH(D$17,0),$N39&lt;D$17),"0",MIN($N39,EOMONTH(D$17,0))-MAX($M39,D$17)+1),"0")</f>
        <v>0</v>
      </c>
      <c r="F39" s="6" t="str">
        <f>IF(O39="AIDE SOIGNANT",IF(OR($M39&gt;EOMONTH(F$17,0),$N39&lt;F$17),"0",MIN($N39,EOMONTH(F$17,0))-MAX($M39,F$17)+1),"0")</f>
        <v>0</v>
      </c>
      <c r="G39" s="5" t="str">
        <f>IF($O39="INFIRMIER",IF(OR($M39&gt;EOMONTH(F$17,0),$N39&lt;F$17),"0",MIN($N39,EOMONTH(F$17,0))-MAX($M39,F$17)+1),"0")</f>
        <v>0</v>
      </c>
      <c r="H39" s="6" t="str">
        <f>IF(O39="AIDE SOIGNANT",IF(OR($M39&gt;EOMONTH(H$17,0),$N39&lt;H$17),"0",MIN($N39,EOMONTH(H$17,0))-MAX($M39,H$17)+1),"0")</f>
        <v>0</v>
      </c>
      <c r="I39" s="5" t="str">
        <f>IF($O39="INFIRMIER",IF(OR($M39&gt;EOMONTH(H$17,0),$N39&lt;H$17),"0",MIN($N39,EOMONTH(H$17,0))-MAX($M39,H$17)+1),"0")</f>
        <v>0</v>
      </c>
      <c r="J39" s="6" t="str">
        <f>IF(O39="AIDE SOIGNANT",IF(OR($M39&gt;EOMONTH(J$17,0),$N39&lt;J$17),"0",MIN($N39,EOMONTH(J$17,0))-MAX($M39,J$17)+1),"0")</f>
        <v>0</v>
      </c>
      <c r="K39" s="5" t="str">
        <f>IF($O39="INFIRMIER",IF(OR($M39&gt;EOMONTH(J$17,0),$N39&lt;J$17),"0",MIN($N39,EOMONTH(J$17,0))-MAX($M39,J$17)+1),"0")</f>
        <v>0</v>
      </c>
      <c r="L39" s="9" t="s">
        <v>1</v>
      </c>
      <c r="M39" s="8">
        <v>42405</v>
      </c>
      <c r="N39" s="8">
        <v>42407</v>
      </c>
      <c r="O39" s="7" t="s">
        <v>0</v>
      </c>
    </row>
    <row r="40" spans="2:15" x14ac:dyDescent="0.25">
      <c r="B40" s="6" t="str">
        <f>IF(O40="AIDE SOIGNANT",IF(OR($M40&gt;EOMONTH(B$17,0),$N40&lt;B$17),"0",MIN($N40,EOMONTH(B$17,0))-MAX($M40,B$17)+1),"0")</f>
        <v>0</v>
      </c>
      <c r="C40" s="5" t="str">
        <f>IF($O40="INFIRMIER",IF(OR($M40&gt;EOMONTH(B$17,0),$N40&lt;B$17),"0",MIN($N40,EOMONTH(B$17,0))-MAX($M40,B$17)+1),"0")</f>
        <v>0</v>
      </c>
      <c r="D40" s="6">
        <f>IF(O40="AIDE SOIGNANT",IF(OR($M40&gt;EOMONTH(D$17,0),$N40&lt;D$17),"0",MIN($N40,EOMONTH(D$17,0))-MAX($M40,D$17)+1),"0")</f>
        <v>2</v>
      </c>
      <c r="E40" s="5" t="str">
        <f>IF($O40="INFIRMIER",IF(OR($M40&gt;EOMONTH(D$17,0),$N40&lt;D$17),"0",MIN($N40,EOMONTH(D$17,0))-MAX($M40,D$17)+1),"0")</f>
        <v>0</v>
      </c>
      <c r="F40" s="6" t="str">
        <f>IF(O40="AIDE SOIGNANT",IF(OR($M40&gt;EOMONTH(F$17,0),$N40&lt;F$17),"0",MIN($N40,EOMONTH(F$17,0))-MAX($M40,F$17)+1),"0")</f>
        <v>0</v>
      </c>
      <c r="G40" s="5" t="str">
        <f>IF($O40="INFIRMIER",IF(OR($M40&gt;EOMONTH(F$17,0),$N40&lt;F$17),"0",MIN($N40,EOMONTH(F$17,0))-MAX($M40,F$17)+1),"0")</f>
        <v>0</v>
      </c>
      <c r="H40" s="6" t="str">
        <f>IF(O40="AIDE SOIGNANT",IF(OR($M40&gt;EOMONTH(H$17,0),$N40&lt;H$17),"0",MIN($N40,EOMONTH(H$17,0))-MAX($M40,H$17)+1),"0")</f>
        <v>0</v>
      </c>
      <c r="I40" s="5" t="str">
        <f>IF($O40="INFIRMIER",IF(OR($M40&gt;EOMONTH(H$17,0),$N40&lt;H$17),"0",MIN($N40,EOMONTH(H$17,0))-MAX($M40,H$17)+1),"0")</f>
        <v>0</v>
      </c>
      <c r="J40" s="6" t="str">
        <f>IF(O40="AIDE SOIGNANT",IF(OR($M40&gt;EOMONTH(J$17,0),$N40&lt;J$17),"0",MIN($N40,EOMONTH(J$17,0))-MAX($M40,J$17)+1),"0")</f>
        <v>0</v>
      </c>
      <c r="K40" s="5" t="str">
        <f>IF($O40="INFIRMIER",IF(OR($M40&gt;EOMONTH(J$17,0),$N40&lt;J$17),"0",MIN($N40,EOMONTH(J$17,0))-MAX($M40,J$17)+1),"0")</f>
        <v>0</v>
      </c>
      <c r="L40" s="9" t="s">
        <v>1</v>
      </c>
      <c r="M40" s="8">
        <v>42420</v>
      </c>
      <c r="N40" s="8">
        <v>42421</v>
      </c>
      <c r="O40" s="7" t="s">
        <v>0</v>
      </c>
    </row>
    <row r="41" spans="2:15" x14ac:dyDescent="0.25">
      <c r="B41" s="6" t="str">
        <f>IF(O41="AIDE SOIGNANT",IF(OR($M41&gt;EOMONTH(B$17,0),$N41&lt;B$17),"0",MIN($N41,EOMONTH(B$17,0))-MAX($M41,B$17)+1),"0")</f>
        <v>0</v>
      </c>
      <c r="C41" s="5" t="str">
        <f>IF($O41="INFIRMIER",IF(OR($M41&gt;EOMONTH(B$17,0),$N41&lt;B$17),"0",MIN($N41,EOMONTH(B$17,0))-MAX($M41,B$17)+1),"0")</f>
        <v>0</v>
      </c>
      <c r="D41" s="6">
        <f>IF(O41="AIDE SOIGNANT",IF(OR($M41&gt;EOMONTH(D$17,0),$N41&lt;D$17),"0",MIN($N41,EOMONTH(D$17,0))-MAX($M41,D$17)+1),"0")</f>
        <v>1</v>
      </c>
      <c r="E41" s="5" t="str">
        <f>IF($O41="INFIRMIER",IF(OR($M41&gt;EOMONTH(D$17,0),$N41&lt;D$17),"0",MIN($N41,EOMONTH(D$17,0))-MAX($M41,D$17)+1),"0")</f>
        <v>0</v>
      </c>
      <c r="F41" s="6" t="str">
        <f>IF(O41="AIDE SOIGNANT",IF(OR($M41&gt;EOMONTH(F$17,0),$N41&lt;F$17),"0",MIN($N41,EOMONTH(F$17,0))-MAX($M41,F$17)+1),"0")</f>
        <v>0</v>
      </c>
      <c r="G41" s="5" t="str">
        <f>IF($O41="INFIRMIER",IF(OR($M41&gt;EOMONTH(F$17,0),$N41&lt;F$17),"0",MIN($N41,EOMONTH(F$17,0))-MAX($M41,F$17)+1),"0")</f>
        <v>0</v>
      </c>
      <c r="H41" s="6" t="str">
        <f>IF(O41="AIDE SOIGNANT",IF(OR($M41&gt;EOMONTH(H$17,0),$N41&lt;H$17),"0",MIN($N41,EOMONTH(H$17,0))-MAX($M41,H$17)+1),"0")</f>
        <v>0</v>
      </c>
      <c r="I41" s="5" t="str">
        <f>IF($O41="INFIRMIER",IF(OR($M41&gt;EOMONTH(H$17,0),$N41&lt;H$17),"0",MIN($N41,EOMONTH(H$17,0))-MAX($M41,H$17)+1),"0")</f>
        <v>0</v>
      </c>
      <c r="J41" s="6" t="str">
        <f>IF(O41="AIDE SOIGNANT",IF(OR($M41&gt;EOMONTH(J$17,0),$N41&lt;J$17),"0",MIN($N41,EOMONTH(J$17,0))-MAX($M41,J$17)+1),"0")</f>
        <v>0</v>
      </c>
      <c r="K41" s="5" t="str">
        <f>IF($O41="INFIRMIER",IF(OR($M41&gt;EOMONTH(J$17,0),$N41&lt;J$17),"0",MIN($N41,EOMONTH(J$17,0))-MAX($M41,J$17)+1),"0")</f>
        <v>0</v>
      </c>
      <c r="L41" s="9" t="s">
        <v>1</v>
      </c>
      <c r="M41" s="8">
        <v>42415</v>
      </c>
      <c r="N41" s="8">
        <v>42415</v>
      </c>
      <c r="O41" s="7" t="s">
        <v>0</v>
      </c>
    </row>
    <row r="42" spans="2:15" x14ac:dyDescent="0.25">
      <c r="B42" s="6" t="str">
        <f>IF(O42="AIDE SOIGNANT",IF(OR($M42&gt;EOMONTH(B$17,0),$N42&lt;B$17),"0",MIN($N42,EOMONTH(B$17,0))-MAX($M42,B$17)+1),"0")</f>
        <v>0</v>
      </c>
      <c r="C42" s="5" t="str">
        <f>IF($O42="INFIRMIER",IF(OR($M42&gt;EOMONTH(B$17,0),$N42&lt;B$17),"0",MIN($N42,EOMONTH(B$17,0))-MAX($M42,B$17)+1),"0")</f>
        <v>0</v>
      </c>
      <c r="D42" s="6" t="str">
        <f>IF(O42="AIDE SOIGNANT",IF(OR($M42&gt;EOMONTH(D$17,0),$N42&lt;D$17),"0",MIN($N42,EOMONTH(D$17,0))-MAX($M42,D$17)+1),"0")</f>
        <v>0</v>
      </c>
      <c r="E42" s="5" t="str">
        <f>IF($O42="INFIRMIER",IF(OR($M42&gt;EOMONTH(D$17,0),$N42&lt;D$17),"0",MIN($N42,EOMONTH(D$17,0))-MAX($M42,D$17)+1),"0")</f>
        <v>0</v>
      </c>
      <c r="F42" s="6" t="str">
        <f>IF(O42="AIDE SOIGNANT",IF(OR($M42&gt;EOMONTH(F$17,0),$N42&lt;F$17),"0",MIN($N42,EOMONTH(F$17,0))-MAX($M42,F$17)+1),"0")</f>
        <v>0</v>
      </c>
      <c r="G42" s="5" t="str">
        <f>IF($O42="INFIRMIER",IF(OR($M42&gt;EOMONTH(F$17,0),$N42&lt;F$17),"0",MIN($N42,EOMONTH(F$17,0))-MAX($M42,F$17)+1),"0")</f>
        <v>0</v>
      </c>
      <c r="H42" s="6" t="str">
        <f>IF(O42="AIDE SOIGNANT",IF(OR($M42&gt;EOMONTH(H$17,0),$N42&lt;H$17),"0",MIN($N42,EOMONTH(H$17,0))-MAX($M42,H$17)+1),"0")</f>
        <v>0</v>
      </c>
      <c r="I42" s="5" t="str">
        <f>IF($O42="INFIRMIER",IF(OR($M42&gt;EOMONTH(H$17,0),$N42&lt;H$17),"0",MIN($N42,EOMONTH(H$17,0))-MAX($M42,H$17)+1),"0")</f>
        <v>0</v>
      </c>
      <c r="J42" s="6" t="str">
        <f>IF(O42="AIDE SOIGNANT",IF(OR($M42&gt;EOMONTH(J$17,0),$N42&lt;J$17),"0",MIN($N42,EOMONTH(J$17,0))-MAX($M42,J$17)+1),"0")</f>
        <v>0</v>
      </c>
      <c r="K42" s="5" t="str">
        <f>IF($O42="INFIRMIER",IF(OR($M42&gt;EOMONTH(J$17,0),$N42&lt;J$17),"0",MIN($N42,EOMONTH(J$17,0))-MAX($M42,J$17)+1),"0")</f>
        <v>0</v>
      </c>
      <c r="L42" s="9" t="s">
        <v>1</v>
      </c>
      <c r="M42" s="8">
        <v>42408</v>
      </c>
      <c r="N42" s="8">
        <v>42414</v>
      </c>
      <c r="O42" s="7" t="s">
        <v>9</v>
      </c>
    </row>
    <row r="43" spans="2:15" x14ac:dyDescent="0.25">
      <c r="B43" s="6" t="str">
        <f>IF(O43="AIDE SOIGNANT",IF(OR($M43&gt;EOMONTH(B$17,0),$N43&lt;B$17),"0",MIN($N43,EOMONTH(B$17,0))-MAX($M43,B$17)+1),"0")</f>
        <v>0</v>
      </c>
      <c r="C43" s="5" t="str">
        <f>IF($O43="INFIRMIER",IF(OR($M43&gt;EOMONTH(B$17,0),$N43&lt;B$17),"0",MIN($N43,EOMONTH(B$17,0))-MAX($M43,B$17)+1),"0")</f>
        <v>0</v>
      </c>
      <c r="D43" s="6" t="str">
        <f>IF(O43="AIDE SOIGNANT",IF(OR($M43&gt;EOMONTH(D$17,0),$N43&lt;D$17),"0",MIN($N43,EOMONTH(D$17,0))-MAX($M43,D$17)+1),"0")</f>
        <v>0</v>
      </c>
      <c r="E43" s="5" t="str">
        <f>IF($O43="INFIRMIER",IF(OR($M43&gt;EOMONTH(D$17,0),$N43&lt;D$17),"0",MIN($N43,EOMONTH(D$17,0))-MAX($M43,D$17)+1),"0")</f>
        <v>0</v>
      </c>
      <c r="F43" s="6" t="str">
        <f>IF(O43="AIDE SOIGNANT",IF(OR($M43&gt;EOMONTH(F$17,0),$N43&lt;F$17),"0",MIN($N43,EOMONTH(F$17,0))-MAX($M43,F$17)+1),"0")</f>
        <v>0</v>
      </c>
      <c r="G43" s="5" t="str">
        <f>IF($O43="INFIRMIER",IF(OR($M43&gt;EOMONTH(F$17,0),$N43&lt;F$17),"0",MIN($N43,EOMONTH(F$17,0))-MAX($M43,F$17)+1),"0")</f>
        <v>0</v>
      </c>
      <c r="H43" s="6" t="str">
        <f>IF(O43="AIDE SOIGNANT",IF(OR($M43&gt;EOMONTH(H$17,0),$N43&lt;H$17),"0",MIN($N43,EOMONTH(H$17,0))-MAX($M43,H$17)+1),"0")</f>
        <v>0</v>
      </c>
      <c r="I43" s="5" t="str">
        <f>IF($O43="INFIRMIER",IF(OR($M43&gt;EOMONTH(H$17,0),$N43&lt;H$17),"0",MIN($N43,EOMONTH(H$17,0))-MAX($M43,H$17)+1),"0")</f>
        <v>0</v>
      </c>
      <c r="J43" s="6" t="str">
        <f>IF(O43="AIDE SOIGNANT",IF(OR($M43&gt;EOMONTH(J$17,0),$N43&lt;J$17),"0",MIN($N43,EOMONTH(J$17,0))-MAX($M43,J$17)+1),"0")</f>
        <v>0</v>
      </c>
      <c r="K43" s="5" t="str">
        <f>IF($O43="INFIRMIER",IF(OR($M43&gt;EOMONTH(J$17,0),$N43&lt;J$17),"0",MIN($N43,EOMONTH(J$17,0))-MAX($M43,J$17)+1),"0")</f>
        <v>0</v>
      </c>
      <c r="L43" s="9" t="s">
        <v>4</v>
      </c>
      <c r="M43" s="8">
        <v>42402</v>
      </c>
      <c r="N43" s="8">
        <v>42416</v>
      </c>
      <c r="O43" s="7" t="s">
        <v>6</v>
      </c>
    </row>
    <row r="44" spans="2:15" x14ac:dyDescent="0.25">
      <c r="B44" s="6" t="str">
        <f>IF(O44="AIDE SOIGNANT",IF(OR($M44&gt;EOMONTH(B$17,0),$N44&lt;B$17),"0",MIN($N44,EOMONTH(B$17,0))-MAX($M44,B$17)+1),"0")</f>
        <v>0</v>
      </c>
      <c r="C44" s="5" t="str">
        <f>IF($O44="INFIRMIER",IF(OR($M44&gt;EOMONTH(B$17,0),$N44&lt;B$17),"0",MIN($N44,EOMONTH(B$17,0))-MAX($M44,B$17)+1),"0")</f>
        <v>0</v>
      </c>
      <c r="D44" s="6" t="str">
        <f>IF(O44="AIDE SOIGNANT",IF(OR($M44&gt;EOMONTH(D$17,0),$N44&lt;D$17),"0",MIN($N44,EOMONTH(D$17,0))-MAX($M44,D$17)+1),"0")</f>
        <v>0</v>
      </c>
      <c r="E44" s="5" t="str">
        <f>IF($O44="INFIRMIER",IF(OR($M44&gt;EOMONTH(D$17,0),$N44&lt;D$17),"0",MIN($N44,EOMONTH(D$17,0))-MAX($M44,D$17)+1),"0")</f>
        <v>0</v>
      </c>
      <c r="F44" s="6" t="str">
        <f>IF(O44="AIDE SOIGNANT",IF(OR($M44&gt;EOMONTH(F$17,0),$N44&lt;F$17),"0",MIN($N44,EOMONTH(F$17,0))-MAX($M44,F$17)+1),"0")</f>
        <v>0</v>
      </c>
      <c r="G44" s="5" t="str">
        <f>IF($O44="INFIRMIER",IF(OR($M44&gt;EOMONTH(F$17,0),$N44&lt;F$17),"0",MIN($N44,EOMONTH(F$17,0))-MAX($M44,F$17)+1),"0")</f>
        <v>0</v>
      </c>
      <c r="H44" s="6" t="str">
        <f>IF(O44="AIDE SOIGNANT",IF(OR($M44&gt;EOMONTH(H$17,0),$N44&lt;H$17),"0",MIN($N44,EOMONTH(H$17,0))-MAX($M44,H$17)+1),"0")</f>
        <v>0</v>
      </c>
      <c r="I44" s="5" t="str">
        <f>IF($O44="INFIRMIER",IF(OR($M44&gt;EOMONTH(H$17,0),$N44&lt;H$17),"0",MIN($N44,EOMONTH(H$17,0))-MAX($M44,H$17)+1),"0")</f>
        <v>0</v>
      </c>
      <c r="J44" s="6" t="str">
        <f>IF(O44="AIDE SOIGNANT",IF(OR($M44&gt;EOMONTH(J$17,0),$N44&lt;J$17),"0",MIN($N44,EOMONTH(J$17,0))-MAX($M44,J$17)+1),"0")</f>
        <v>0</v>
      </c>
      <c r="K44" s="5" t="str">
        <f>IF($O44="INFIRMIER",IF(OR($M44&gt;EOMONTH(J$17,0),$N44&lt;J$17),"0",MIN($N44,EOMONTH(J$17,0))-MAX($M44,J$17)+1),"0")</f>
        <v>0</v>
      </c>
      <c r="L44" s="9" t="s">
        <v>1</v>
      </c>
      <c r="M44" s="8">
        <v>42405</v>
      </c>
      <c r="N44" s="8">
        <v>42429</v>
      </c>
      <c r="O44" s="7" t="s">
        <v>11</v>
      </c>
    </row>
    <row r="45" spans="2:15" x14ac:dyDescent="0.25">
      <c r="B45" s="6" t="str">
        <f>IF(O45="AIDE SOIGNANT",IF(OR($M45&gt;EOMONTH(B$17,0),$N45&lt;B$17),"0",MIN($N45,EOMONTH(B$17,0))-MAX($M45,B$17)+1),"0")</f>
        <v>0</v>
      </c>
      <c r="C45" s="5" t="str">
        <f>IF($O45="INFIRMIER",IF(OR($M45&gt;EOMONTH(B$17,0),$N45&lt;B$17),"0",MIN($N45,EOMONTH(B$17,0))-MAX($M45,B$17)+1),"0")</f>
        <v>0</v>
      </c>
      <c r="D45" s="6" t="str">
        <f>IF(O45="AIDE SOIGNANT",IF(OR($M45&gt;EOMONTH(D$17,0),$N45&lt;D$17),"0",MIN($N45,EOMONTH(D$17,0))-MAX($M45,D$17)+1),"0")</f>
        <v>0</v>
      </c>
      <c r="E45" s="5" t="str">
        <f>IF($O45="INFIRMIER",IF(OR($M45&gt;EOMONTH(D$17,0),$N45&lt;D$17),"0",MIN($N45,EOMONTH(D$17,0))-MAX($M45,D$17)+1),"0")</f>
        <v>0</v>
      </c>
      <c r="F45" s="6" t="str">
        <f>IF(O45="AIDE SOIGNANT",IF(OR($M45&gt;EOMONTH(F$17,0),$N45&lt;F$17),"0",MIN($N45,EOMONTH(F$17,0))-MAX($M45,F$17)+1),"0")</f>
        <v>0</v>
      </c>
      <c r="G45" s="5" t="str">
        <f>IF($O45="INFIRMIER",IF(OR($M45&gt;EOMONTH(F$17,0),$N45&lt;F$17),"0",MIN($N45,EOMONTH(F$17,0))-MAX($M45,F$17)+1),"0")</f>
        <v>0</v>
      </c>
      <c r="H45" s="6" t="str">
        <f>IF(O45="AIDE SOIGNANT",IF(OR($M45&gt;EOMONTH(H$17,0),$N45&lt;H$17),"0",MIN($N45,EOMONTH(H$17,0))-MAX($M45,H$17)+1),"0")</f>
        <v>0</v>
      </c>
      <c r="I45" s="5" t="str">
        <f>IF($O45="INFIRMIER",IF(OR($M45&gt;EOMONTH(H$17,0),$N45&lt;H$17),"0",MIN($N45,EOMONTH(H$17,0))-MAX($M45,H$17)+1),"0")</f>
        <v>0</v>
      </c>
      <c r="J45" s="6" t="str">
        <f>IF(O45="AIDE SOIGNANT",IF(OR($M45&gt;EOMONTH(J$17,0),$N45&lt;J$17),"0",MIN($N45,EOMONTH(J$17,0))-MAX($M45,J$17)+1),"0")</f>
        <v>0</v>
      </c>
      <c r="K45" s="5" t="str">
        <f>IF($O45="INFIRMIER",IF(OR($M45&gt;EOMONTH(J$17,0),$N45&lt;J$17),"0",MIN($N45,EOMONTH(J$17,0))-MAX($M45,J$17)+1),"0")</f>
        <v>0</v>
      </c>
      <c r="L45" s="9" t="s">
        <v>1</v>
      </c>
      <c r="M45" s="8">
        <v>42416</v>
      </c>
      <c r="N45" s="8">
        <v>42416</v>
      </c>
      <c r="O45" s="7" t="s">
        <v>7</v>
      </c>
    </row>
    <row r="46" spans="2:15" x14ac:dyDescent="0.25">
      <c r="B46" s="6" t="str">
        <f>IF(O46="AIDE SOIGNANT",IF(OR($M46&gt;EOMONTH(B$17,0),$N46&lt;B$17),"0",MIN($N46,EOMONTH(B$17,0))-MAX($M46,B$17)+1),"0")</f>
        <v>0</v>
      </c>
      <c r="C46" s="5" t="str">
        <f>IF($O46="INFIRMIER",IF(OR($M46&gt;EOMONTH(B$17,0),$N46&lt;B$17),"0",MIN($N46,EOMONTH(B$17,0))-MAX($M46,B$17)+1),"0")</f>
        <v>0</v>
      </c>
      <c r="D46" s="6" t="str">
        <f>IF(O46="AIDE SOIGNANT",IF(OR($M46&gt;EOMONTH(D$17,0),$N46&lt;D$17),"0",MIN($N46,EOMONTH(D$17,0))-MAX($M46,D$17)+1),"0")</f>
        <v>0</v>
      </c>
      <c r="E46" s="5" t="str">
        <f>IF($O46="INFIRMIER",IF(OR($M46&gt;EOMONTH(D$17,0),$N46&lt;D$17),"0",MIN($N46,EOMONTH(D$17,0))-MAX($M46,D$17)+1),"0")</f>
        <v>0</v>
      </c>
      <c r="F46" s="6" t="str">
        <f>IF(O46="AIDE SOIGNANT",IF(OR($M46&gt;EOMONTH(F$17,0),$N46&lt;F$17),"0",MIN($N46,EOMONTH(F$17,0))-MAX($M46,F$17)+1),"0")</f>
        <v>0</v>
      </c>
      <c r="G46" s="5" t="str">
        <f>IF($O46="INFIRMIER",IF(OR($M46&gt;EOMONTH(F$17,0),$N46&lt;F$17),"0",MIN($N46,EOMONTH(F$17,0))-MAX($M46,F$17)+1),"0")</f>
        <v>0</v>
      </c>
      <c r="H46" s="6" t="str">
        <f>IF(O46="AIDE SOIGNANT",IF(OR($M46&gt;EOMONTH(H$17,0),$N46&lt;H$17),"0",MIN($N46,EOMONTH(H$17,0))-MAX($M46,H$17)+1),"0")</f>
        <v>0</v>
      </c>
      <c r="I46" s="5" t="str">
        <f>IF($O46="INFIRMIER",IF(OR($M46&gt;EOMONTH(H$17,0),$N46&lt;H$17),"0",MIN($N46,EOMONTH(H$17,0))-MAX($M46,H$17)+1),"0")</f>
        <v>0</v>
      </c>
      <c r="J46" s="6" t="str">
        <f>IF(O46="AIDE SOIGNANT",IF(OR($M46&gt;EOMONTH(J$17,0),$N46&lt;J$17),"0",MIN($N46,EOMONTH(J$17,0))-MAX($M46,J$17)+1),"0")</f>
        <v>0</v>
      </c>
      <c r="K46" s="5" t="str">
        <f>IF($O46="INFIRMIER",IF(OR($M46&gt;EOMONTH(J$17,0),$N46&lt;J$17),"0",MIN($N46,EOMONTH(J$17,0))-MAX($M46,J$17)+1),"0")</f>
        <v>0</v>
      </c>
      <c r="L46" s="9" t="s">
        <v>1</v>
      </c>
      <c r="M46" s="8">
        <v>42422</v>
      </c>
      <c r="N46" s="8">
        <v>42426</v>
      </c>
      <c r="O46" s="7" t="s">
        <v>10</v>
      </c>
    </row>
    <row r="47" spans="2:15" x14ac:dyDescent="0.25">
      <c r="B47" s="6" t="str">
        <f>IF(O47="AIDE SOIGNANT",IF(OR($M47&gt;EOMONTH(B$17,0),$N47&lt;B$17),"0",MIN($N47,EOMONTH(B$17,0))-MAX($M47,B$17)+1),"0")</f>
        <v>0</v>
      </c>
      <c r="C47" s="5" t="str">
        <f>IF($O47="INFIRMIER",IF(OR($M47&gt;EOMONTH(B$17,0),$N47&lt;B$17),"0",MIN($N47,EOMONTH(B$17,0))-MAX($M47,B$17)+1),"0")</f>
        <v>0</v>
      </c>
      <c r="D47" s="6" t="str">
        <f>IF(O47="AIDE SOIGNANT",IF(OR($M47&gt;EOMONTH(D$17,0),$N47&lt;D$17),"0",MIN($N47,EOMONTH(D$17,0))-MAX($M47,D$17)+1),"0")</f>
        <v>0</v>
      </c>
      <c r="E47" s="5">
        <f>IF($O47="INFIRMIER",IF(OR($M47&gt;EOMONTH(D$17,0),$N47&lt;D$17),"0",MIN($N47,EOMONTH(D$17,0))-MAX($M47,D$17)+1),"0")</f>
        <v>21</v>
      </c>
      <c r="F47" s="6" t="str">
        <f>IF(O47="AIDE SOIGNANT",IF(OR($M47&gt;EOMONTH(F$17,0),$N47&lt;F$17),"0",MIN($N47,EOMONTH(F$17,0))-MAX($M47,F$17)+1),"0")</f>
        <v>0</v>
      </c>
      <c r="G47" s="5">
        <f>IF($O47="INFIRMIER",IF(OR($M47&gt;EOMONTH(F$17,0),$N47&lt;F$17),"0",MIN($N47,EOMONTH(F$17,0))-MAX($M47,F$17)+1),"0")</f>
        <v>4</v>
      </c>
      <c r="H47" s="6" t="str">
        <f>IF(O47="AIDE SOIGNANT",IF(OR($M47&gt;EOMONTH(H$17,0),$N47&lt;H$17),"0",MIN($N47,EOMONTH(H$17,0))-MAX($M47,H$17)+1),"0")</f>
        <v>0</v>
      </c>
      <c r="I47" s="5" t="str">
        <f>IF($O47="INFIRMIER",IF(OR($M47&gt;EOMONTH(H$17,0),$N47&lt;H$17),"0",MIN($N47,EOMONTH(H$17,0))-MAX($M47,H$17)+1),"0")</f>
        <v>0</v>
      </c>
      <c r="J47" s="6" t="str">
        <f>IF(O47="AIDE SOIGNANT",IF(OR($M47&gt;EOMONTH(J$17,0),$N47&lt;J$17),"0",MIN($N47,EOMONTH(J$17,0))-MAX($M47,J$17)+1),"0")</f>
        <v>0</v>
      </c>
      <c r="K47" s="5" t="str">
        <f>IF($O47="INFIRMIER",IF(OR($M47&gt;EOMONTH(J$17,0),$N47&lt;J$17),"0",MIN($N47,EOMONTH(J$17,0))-MAX($M47,J$17)+1),"0")</f>
        <v>0</v>
      </c>
      <c r="L47" s="9" t="s">
        <v>4</v>
      </c>
      <c r="M47" s="8">
        <v>42409</v>
      </c>
      <c r="N47" s="8">
        <v>42433</v>
      </c>
      <c r="O47" s="7" t="s">
        <v>3</v>
      </c>
    </row>
    <row r="48" spans="2:15" x14ac:dyDescent="0.25">
      <c r="B48" s="6" t="str">
        <f>IF(O48="AIDE SOIGNANT",IF(OR($M48&gt;EOMONTH(B$17,0),$N48&lt;B$17),"0",MIN($N48,EOMONTH(B$17,0))-MAX($M48,B$17)+1),"0")</f>
        <v>0</v>
      </c>
      <c r="C48" s="5" t="str">
        <f>IF($O48="INFIRMIER",IF(OR($M48&gt;EOMONTH(B$17,0),$N48&lt;B$17),"0",MIN($N48,EOMONTH(B$17,0))-MAX($M48,B$17)+1),"0")</f>
        <v>0</v>
      </c>
      <c r="D48" s="6" t="str">
        <f>IF(O48="AIDE SOIGNANT",IF(OR($M48&gt;EOMONTH(D$17,0),$N48&lt;D$17),"0",MIN($N48,EOMONTH(D$17,0))-MAX($M48,D$17)+1),"0")</f>
        <v>0</v>
      </c>
      <c r="E48" s="5" t="str">
        <f>IF($O48="INFIRMIER",IF(OR($M48&gt;EOMONTH(D$17,0),$N48&lt;D$17),"0",MIN($N48,EOMONTH(D$17,0))-MAX($M48,D$17)+1),"0")</f>
        <v>0</v>
      </c>
      <c r="F48" s="6" t="str">
        <f>IF(O48="AIDE SOIGNANT",IF(OR($M48&gt;EOMONTH(F$17,0),$N48&lt;F$17),"0",MIN($N48,EOMONTH(F$17,0))-MAX($M48,F$17)+1),"0")</f>
        <v>0</v>
      </c>
      <c r="G48" s="5" t="str">
        <f>IF($O48="INFIRMIER",IF(OR($M48&gt;EOMONTH(F$17,0),$N48&lt;F$17),"0",MIN($N48,EOMONTH(F$17,0))-MAX($M48,F$17)+1),"0")</f>
        <v>0</v>
      </c>
      <c r="H48" s="6" t="str">
        <f>IF(O48="AIDE SOIGNANT",IF(OR($M48&gt;EOMONTH(H$17,0),$N48&lt;H$17),"0",MIN($N48,EOMONTH(H$17,0))-MAX($M48,H$17)+1),"0")</f>
        <v>0</v>
      </c>
      <c r="I48" s="5" t="str">
        <f>IF($O48="INFIRMIER",IF(OR($M48&gt;EOMONTH(H$17,0),$N48&lt;H$17),"0",MIN($N48,EOMONTH(H$17,0))-MAX($M48,H$17)+1),"0")</f>
        <v>0</v>
      </c>
      <c r="J48" s="6" t="str">
        <f>IF(O48="AIDE SOIGNANT",IF(OR($M48&gt;EOMONTH(J$17,0),$N48&lt;J$17),"0",MIN($N48,EOMONTH(J$17,0))-MAX($M48,J$17)+1),"0")</f>
        <v>0</v>
      </c>
      <c r="K48" s="5" t="str">
        <f>IF($O48="INFIRMIER",IF(OR($M48&gt;EOMONTH(J$17,0),$N48&lt;J$17),"0",MIN($N48,EOMONTH(J$17,0))-MAX($M48,J$17)+1),"0")</f>
        <v>0</v>
      </c>
      <c r="L48" s="9" t="s">
        <v>1</v>
      </c>
      <c r="M48" s="8">
        <v>42436</v>
      </c>
      <c r="N48" s="8">
        <v>42443</v>
      </c>
      <c r="O48" s="7" t="s">
        <v>5</v>
      </c>
    </row>
    <row r="49" spans="2:15" x14ac:dyDescent="0.25">
      <c r="B49" s="6" t="str">
        <f>IF(O49="AIDE SOIGNANT",IF(OR($M49&gt;EOMONTH(B$17,0),$N49&lt;B$17),"0",MIN($N49,EOMONTH(B$17,0))-MAX($M49,B$17)+1),"0")</f>
        <v>0</v>
      </c>
      <c r="C49" s="5" t="str">
        <f>IF($O49="INFIRMIER",IF(OR($M49&gt;EOMONTH(B$17,0),$N49&lt;B$17),"0",MIN($N49,EOMONTH(B$17,0))-MAX($M49,B$17)+1),"0")</f>
        <v>0</v>
      </c>
      <c r="D49" s="6" t="str">
        <f>IF(O49="AIDE SOIGNANT",IF(OR($M49&gt;EOMONTH(D$17,0),$N49&lt;D$17),"0",MIN($N49,EOMONTH(D$17,0))-MAX($M49,D$17)+1),"0")</f>
        <v>0</v>
      </c>
      <c r="E49" s="5" t="str">
        <f>IF($O49="INFIRMIER",IF(OR($M49&gt;EOMONTH(D$17,0),$N49&lt;D$17),"0",MIN($N49,EOMONTH(D$17,0))-MAX($M49,D$17)+1),"0")</f>
        <v>0</v>
      </c>
      <c r="F49" s="6" t="str">
        <f>IF(O49="AIDE SOIGNANT",IF(OR($M49&gt;EOMONTH(F$17,0),$N49&lt;F$17),"0",MIN($N49,EOMONTH(F$17,0))-MAX($M49,F$17)+1),"0")</f>
        <v>0</v>
      </c>
      <c r="G49" s="5" t="str">
        <f>IF($O49="INFIRMIER",IF(OR($M49&gt;EOMONTH(F$17,0),$N49&lt;F$17),"0",MIN($N49,EOMONTH(F$17,0))-MAX($M49,F$17)+1),"0")</f>
        <v>0</v>
      </c>
      <c r="H49" s="6" t="str">
        <f>IF(O49="AIDE SOIGNANT",IF(OR($M49&gt;EOMONTH(H$17,0),$N49&lt;H$17),"0",MIN($N49,EOMONTH(H$17,0))-MAX($M49,H$17)+1),"0")</f>
        <v>0</v>
      </c>
      <c r="I49" s="5" t="str">
        <f>IF($O49="INFIRMIER",IF(OR($M49&gt;EOMONTH(H$17,0),$N49&lt;H$17),"0",MIN($N49,EOMONTH(H$17,0))-MAX($M49,H$17)+1),"0")</f>
        <v>0</v>
      </c>
      <c r="J49" s="6" t="str">
        <f>IF(O49="AIDE SOIGNANT",IF(OR($M49&gt;EOMONTH(J$17,0),$N49&lt;J$17),"0",MIN($N49,EOMONTH(J$17,0))-MAX($M49,J$17)+1),"0")</f>
        <v>0</v>
      </c>
      <c r="K49" s="5" t="str">
        <f>IF($O49="INFIRMIER",IF(OR($M49&gt;EOMONTH(J$17,0),$N49&lt;J$17),"0",MIN($N49,EOMONTH(J$17,0))-MAX($M49,J$17)+1),"0")</f>
        <v>0</v>
      </c>
      <c r="L49" s="9" t="s">
        <v>1</v>
      </c>
      <c r="M49" s="8">
        <v>42458</v>
      </c>
      <c r="N49" s="8">
        <v>42461</v>
      </c>
      <c r="O49" s="7" t="s">
        <v>5</v>
      </c>
    </row>
    <row r="50" spans="2:15" x14ac:dyDescent="0.25">
      <c r="B50" s="6" t="str">
        <f>IF(O50="AIDE SOIGNANT",IF(OR($M50&gt;EOMONTH(B$17,0),$N50&lt;B$17),"0",MIN($N50,EOMONTH(B$17,0))-MAX($M50,B$17)+1),"0")</f>
        <v>0</v>
      </c>
      <c r="C50" s="5" t="str">
        <f>IF($O50="INFIRMIER",IF(OR($M50&gt;EOMONTH(B$17,0),$N50&lt;B$17),"0",MIN($N50,EOMONTH(B$17,0))-MAX($M50,B$17)+1),"0")</f>
        <v>0</v>
      </c>
      <c r="D50" s="6" t="str">
        <f>IF(O50="AIDE SOIGNANT",IF(OR($M50&gt;EOMONTH(D$17,0),$N50&lt;D$17),"0",MIN($N50,EOMONTH(D$17,0))-MAX($M50,D$17)+1),"0")</f>
        <v>0</v>
      </c>
      <c r="E50" s="5" t="str">
        <f>IF($O50="INFIRMIER",IF(OR($M50&gt;EOMONTH(D$17,0),$N50&lt;D$17),"0",MIN($N50,EOMONTH(D$17,0))-MAX($M50,D$17)+1),"0")</f>
        <v>0</v>
      </c>
      <c r="F50" s="6" t="str">
        <f>IF(O50="AIDE SOIGNANT",IF(OR($M50&gt;EOMONTH(F$17,0),$N50&lt;F$17),"0",MIN($N50,EOMONTH(F$17,0))-MAX($M50,F$17)+1),"0")</f>
        <v>0</v>
      </c>
      <c r="G50" s="5" t="str">
        <f>IF($O50="INFIRMIER",IF(OR($M50&gt;EOMONTH(F$17,0),$N50&lt;F$17),"0",MIN($N50,EOMONTH(F$17,0))-MAX($M50,F$17)+1),"0")</f>
        <v>0</v>
      </c>
      <c r="H50" s="6" t="str">
        <f>IF(O50="AIDE SOIGNANT",IF(OR($M50&gt;EOMONTH(H$17,0),$N50&lt;H$17),"0",MIN($N50,EOMONTH(H$17,0))-MAX($M50,H$17)+1),"0")</f>
        <v>0</v>
      </c>
      <c r="I50" s="5" t="str">
        <f>IF($O50="INFIRMIER",IF(OR($M50&gt;EOMONTH(H$17,0),$N50&lt;H$17),"0",MIN($N50,EOMONTH(H$17,0))-MAX($M50,H$17)+1),"0")</f>
        <v>0</v>
      </c>
      <c r="J50" s="6" t="str">
        <f>IF(O50="AIDE SOIGNANT",IF(OR($M50&gt;EOMONTH(J$17,0),$N50&lt;J$17),"0",MIN($N50,EOMONTH(J$17,0))-MAX($M50,J$17)+1),"0")</f>
        <v>0</v>
      </c>
      <c r="K50" s="5" t="str">
        <f>IF($O50="INFIRMIER",IF(OR($M50&gt;EOMONTH(J$17,0),$N50&lt;J$17),"0",MIN($N50,EOMONTH(J$17,0))-MAX($M50,J$17)+1),"0")</f>
        <v>0</v>
      </c>
      <c r="L50" s="9" t="s">
        <v>4</v>
      </c>
      <c r="M50" s="8">
        <v>42418</v>
      </c>
      <c r="N50" s="8">
        <v>42426</v>
      </c>
      <c r="O50" s="7" t="s">
        <v>6</v>
      </c>
    </row>
    <row r="51" spans="2:15" x14ac:dyDescent="0.25">
      <c r="B51" s="6" t="str">
        <f>IF(O51="AIDE SOIGNANT",IF(OR($M51&gt;EOMONTH(B$17,0),$N51&lt;B$17),"0",MIN($N51,EOMONTH(B$17,0))-MAX($M51,B$17)+1),"0")</f>
        <v>0</v>
      </c>
      <c r="C51" s="5" t="str">
        <f>IF($O51="INFIRMIER",IF(OR($M51&gt;EOMONTH(B$17,0),$N51&lt;B$17),"0",MIN($N51,EOMONTH(B$17,0))-MAX($M51,B$17)+1),"0")</f>
        <v>0</v>
      </c>
      <c r="D51" s="6" t="str">
        <f>IF(O51="AIDE SOIGNANT",IF(OR($M51&gt;EOMONTH(D$17,0),$N51&lt;D$17),"0",MIN($N51,EOMONTH(D$17,0))-MAX($M51,D$17)+1),"0")</f>
        <v>0</v>
      </c>
      <c r="E51" s="5">
        <f>IF($O51="INFIRMIER",IF(OR($M51&gt;EOMONTH(D$17,0),$N51&lt;D$17),"0",MIN($N51,EOMONTH(D$17,0))-MAX($M51,D$17)+1),"0")</f>
        <v>6</v>
      </c>
      <c r="F51" s="6" t="str">
        <f>IF(O51="AIDE SOIGNANT",IF(OR($M51&gt;EOMONTH(F$17,0),$N51&lt;F$17),"0",MIN($N51,EOMONTH(F$17,0))-MAX($M51,F$17)+1),"0")</f>
        <v>0</v>
      </c>
      <c r="G51" s="5">
        <f>IF($O51="INFIRMIER",IF(OR($M51&gt;EOMONTH(F$17,0),$N51&lt;F$17),"0",MIN($N51,EOMONTH(F$17,0))-MAX($M51,F$17)+1),"0")</f>
        <v>31</v>
      </c>
      <c r="H51" s="6" t="str">
        <f>IF(O51="AIDE SOIGNANT",IF(OR($M51&gt;EOMONTH(H$17,0),$N51&lt;H$17),"0",MIN($N51,EOMONTH(H$17,0))-MAX($M51,H$17)+1),"0")</f>
        <v>0</v>
      </c>
      <c r="I51" s="5">
        <f>IF($O51="INFIRMIER",IF(OR($M51&gt;EOMONTH(H$17,0),$N51&lt;H$17),"0",MIN($N51,EOMONTH(H$17,0))-MAX($M51,H$17)+1),"0")</f>
        <v>30</v>
      </c>
      <c r="J51" s="6" t="str">
        <f>IF(O51="AIDE SOIGNANT",IF(OR($M51&gt;EOMONTH(J$17,0),$N51&lt;J$17),"0",MIN($N51,EOMONTH(J$17,0))-MAX($M51,J$17)+1),"0")</f>
        <v>0</v>
      </c>
      <c r="K51" s="5">
        <f>IF($O51="INFIRMIER",IF(OR($M51&gt;EOMONTH(J$17,0),$N51&lt;J$17),"0",MIN($N51,EOMONTH(J$17,0))-MAX($M51,J$17)+1),"0")</f>
        <v>31</v>
      </c>
      <c r="L51" s="9" t="s">
        <v>8</v>
      </c>
      <c r="M51" s="8">
        <v>42424</v>
      </c>
      <c r="N51" s="8">
        <v>42735</v>
      </c>
      <c r="O51" s="7" t="s">
        <v>3</v>
      </c>
    </row>
    <row r="52" spans="2:15" x14ac:dyDescent="0.25">
      <c r="B52" s="6" t="str">
        <f>IF(O52="AIDE SOIGNANT",IF(OR($M52&gt;EOMONTH(B$17,0),$N52&lt;B$17),"0",MIN($N52,EOMONTH(B$17,0))-MAX($M52,B$17)+1),"0")</f>
        <v>0</v>
      </c>
      <c r="C52" s="5" t="str">
        <f>IF($O52="INFIRMIER",IF(OR($M52&gt;EOMONTH(B$17,0),$N52&lt;B$17),"0",MIN($N52,EOMONTH(B$17,0))-MAX($M52,B$17)+1),"0")</f>
        <v>0</v>
      </c>
      <c r="D52" s="6" t="str">
        <f>IF(O52="AIDE SOIGNANT",IF(OR($M52&gt;EOMONTH(D$17,0),$N52&lt;D$17),"0",MIN($N52,EOMONTH(D$17,0))-MAX($M52,D$17)+1),"0")</f>
        <v>0</v>
      </c>
      <c r="E52" s="5" t="str">
        <f>IF($O52="INFIRMIER",IF(OR($M52&gt;EOMONTH(D$17,0),$N52&lt;D$17),"0",MIN($N52,EOMONTH(D$17,0))-MAX($M52,D$17)+1),"0")</f>
        <v>0</v>
      </c>
      <c r="F52" s="6" t="str">
        <f>IF(O52="AIDE SOIGNANT",IF(OR($M52&gt;EOMONTH(F$17,0),$N52&lt;F$17),"0",MIN($N52,EOMONTH(F$17,0))-MAX($M52,F$17)+1),"0")</f>
        <v>0</v>
      </c>
      <c r="G52" s="5" t="str">
        <f>IF($O52="INFIRMIER",IF(OR($M52&gt;EOMONTH(F$17,0),$N52&lt;F$17),"0",MIN($N52,EOMONTH(F$17,0))-MAX($M52,F$17)+1),"0")</f>
        <v>0</v>
      </c>
      <c r="H52" s="6" t="str">
        <f>IF(O52="AIDE SOIGNANT",IF(OR($M52&gt;EOMONTH(H$17,0),$N52&lt;H$17),"0",MIN($N52,EOMONTH(H$17,0))-MAX($M52,H$17)+1),"0")</f>
        <v>0</v>
      </c>
      <c r="I52" s="5" t="str">
        <f>IF($O52="INFIRMIER",IF(OR($M52&gt;EOMONTH(H$17,0),$N52&lt;H$17),"0",MIN($N52,EOMONTH(H$17,0))-MAX($M52,H$17)+1),"0")</f>
        <v>0</v>
      </c>
      <c r="J52" s="6" t="str">
        <f>IF(O52="AIDE SOIGNANT",IF(OR($M52&gt;EOMONTH(J$17,0),$N52&lt;J$17),"0",MIN($N52,EOMONTH(J$17,0))-MAX($M52,J$17)+1),"0")</f>
        <v>0</v>
      </c>
      <c r="K52" s="5" t="str">
        <f>IF($O52="INFIRMIER",IF(OR($M52&gt;EOMONTH(J$17,0),$N52&lt;J$17),"0",MIN($N52,EOMONTH(J$17,0))-MAX($M52,J$17)+1),"0")</f>
        <v>0</v>
      </c>
      <c r="L52" s="9"/>
      <c r="M52" s="8"/>
      <c r="N52" s="8"/>
      <c r="O52" s="7"/>
    </row>
    <row r="53" spans="2:15" x14ac:dyDescent="0.25">
      <c r="B53" s="6" t="str">
        <f>IF(O53="AIDE SOIGNANT",IF(OR($M53&gt;EOMONTH(B$17,0),$N53&lt;B$17),"0",MIN($N53,EOMONTH(B$17,0))-MAX($M53,B$17)+1),"0")</f>
        <v>0</v>
      </c>
      <c r="C53" s="5" t="str">
        <f>IF($O53="INFIRMIER",IF(OR($M53&gt;EOMONTH(B$17,0),$N53&lt;B$17),"0",MIN($N53,EOMONTH(B$17,0))-MAX($M53,B$17)+1),"0")</f>
        <v>0</v>
      </c>
      <c r="D53" s="6">
        <f>IF(O53="AIDE SOIGNANT",IF(OR($M53&gt;EOMONTH(D$17,0),$N53&lt;D$17),"0",MIN($N53,EOMONTH(D$17,0))-MAX($M53,D$17)+1),"0")</f>
        <v>5</v>
      </c>
      <c r="E53" s="5" t="str">
        <f>IF($O53="INFIRMIER",IF(OR($M53&gt;EOMONTH(D$17,0),$N53&lt;D$17),"0",MIN($N53,EOMONTH(D$17,0))-MAX($M53,D$17)+1),"0")</f>
        <v>0</v>
      </c>
      <c r="F53" s="6">
        <f>IF(O53="AIDE SOIGNANT",IF(OR($M53&gt;EOMONTH(F$17,0),$N53&lt;F$17),"0",MIN($N53,EOMONTH(F$17,0))-MAX($M53,F$17)+1),"0")</f>
        <v>31</v>
      </c>
      <c r="G53" s="5" t="str">
        <f>IF($O53="INFIRMIER",IF(OR($M53&gt;EOMONTH(F$17,0),$N53&lt;F$17),"0",MIN($N53,EOMONTH(F$17,0))-MAX($M53,F$17)+1),"0")</f>
        <v>0</v>
      </c>
      <c r="H53" s="6">
        <f>IF(O53="AIDE SOIGNANT",IF(OR($M53&gt;EOMONTH(H$17,0),$N53&lt;H$17),"0",MIN($N53,EOMONTH(H$17,0))-MAX($M53,H$17)+1),"0")</f>
        <v>30</v>
      </c>
      <c r="I53" s="5" t="str">
        <f>IF($O53="INFIRMIER",IF(OR($M53&gt;EOMONTH(H$17,0),$N53&lt;H$17),"0",MIN($N53,EOMONTH(H$17,0))-MAX($M53,H$17)+1),"0")</f>
        <v>0</v>
      </c>
      <c r="J53" s="6">
        <f>IF(O53="AIDE SOIGNANT",IF(OR($M53&gt;EOMONTH(J$17,0),$N53&lt;J$17),"0",MIN($N53,EOMONTH(J$17,0))-MAX($M53,J$17)+1),"0")</f>
        <v>31</v>
      </c>
      <c r="K53" s="5" t="str">
        <f>IF($O53="INFIRMIER",IF(OR($M53&gt;EOMONTH(J$17,0),$N53&lt;J$17),"0",MIN($N53,EOMONTH(J$17,0))-MAX($M53,J$17)+1),"0")</f>
        <v>0</v>
      </c>
      <c r="L53" s="9" t="s">
        <v>15</v>
      </c>
      <c r="M53" s="8">
        <v>42425</v>
      </c>
      <c r="N53" s="8">
        <v>42554</v>
      </c>
      <c r="O53" s="7" t="s">
        <v>0</v>
      </c>
    </row>
    <row r="54" spans="2:15" x14ac:dyDescent="0.25">
      <c r="B54" s="6" t="str">
        <f>IF(O54="AIDE SOIGNANT",IF(OR($M54&gt;EOMONTH(B$17,0),$N54&lt;B$17),"0",MIN($N54,EOMONTH(B$17,0))-MAX($M54,B$17)+1),"0")</f>
        <v>0</v>
      </c>
      <c r="C54" s="5" t="str">
        <f>IF($O54="INFIRMIER",IF(OR($M54&gt;EOMONTH(B$17,0),$N54&lt;B$17),"0",MIN($N54,EOMONTH(B$17,0))-MAX($M54,B$17)+1),"0")</f>
        <v>0</v>
      </c>
      <c r="D54" s="6" t="str">
        <f>IF(O54="AIDE SOIGNANT",IF(OR($M54&gt;EOMONTH(D$17,0),$N54&lt;D$17),"0",MIN($N54,EOMONTH(D$17,0))-MAX($M54,D$17)+1),"0")</f>
        <v>0</v>
      </c>
      <c r="E54" s="5" t="str">
        <f>IF($O54="INFIRMIER",IF(OR($M54&gt;EOMONTH(D$17,0),$N54&lt;D$17),"0",MIN($N54,EOMONTH(D$17,0))-MAX($M54,D$17)+1),"0")</f>
        <v>0</v>
      </c>
      <c r="F54" s="6" t="str">
        <f>IF(O54="AIDE SOIGNANT",IF(OR($M54&gt;EOMONTH(F$17,0),$N54&lt;F$17),"0",MIN($N54,EOMONTH(F$17,0))-MAX($M54,F$17)+1),"0")</f>
        <v>0</v>
      </c>
      <c r="G54" s="5" t="str">
        <f>IF($O54="INFIRMIER",IF(OR($M54&gt;EOMONTH(F$17,0),$N54&lt;F$17),"0",MIN($N54,EOMONTH(F$17,0))-MAX($M54,F$17)+1),"0")</f>
        <v>0</v>
      </c>
      <c r="H54" s="6" t="str">
        <f>IF(O54="AIDE SOIGNANT",IF(OR($M54&gt;EOMONTH(H$17,0),$N54&lt;H$17),"0",MIN($N54,EOMONTH(H$17,0))-MAX($M54,H$17)+1),"0")</f>
        <v>0</v>
      </c>
      <c r="I54" s="5" t="str">
        <f>IF($O54="INFIRMIER",IF(OR($M54&gt;EOMONTH(H$17,0),$N54&lt;H$17),"0",MIN($N54,EOMONTH(H$17,0))-MAX($M54,H$17)+1),"0")</f>
        <v>0</v>
      </c>
      <c r="J54" s="6" t="str">
        <f>IF(O54="AIDE SOIGNANT",IF(OR($M54&gt;EOMONTH(J$17,0),$N54&lt;J$17),"0",MIN($N54,EOMONTH(J$17,0))-MAX($M54,J$17)+1),"0")</f>
        <v>0</v>
      </c>
      <c r="K54" s="5" t="str">
        <f>IF($O54="INFIRMIER",IF(OR($M54&gt;EOMONTH(J$17,0),$N54&lt;J$17),"0",MIN($N54,EOMONTH(J$17,0))-MAX($M54,J$17)+1),"0")</f>
        <v>0</v>
      </c>
      <c r="L54" s="9" t="s">
        <v>1</v>
      </c>
      <c r="M54" s="8">
        <v>42429</v>
      </c>
      <c r="N54" s="8">
        <v>42429</v>
      </c>
      <c r="O54" s="7" t="s">
        <v>2</v>
      </c>
    </row>
    <row r="55" spans="2:15" x14ac:dyDescent="0.25">
      <c r="B55" s="6" t="str">
        <f>IF(O55="AIDE SOIGNANT",IF(OR($M55&gt;EOMONTH(B$17,0),$N55&lt;B$17),"0",MIN($N55,EOMONTH(B$17,0))-MAX($M55,B$17)+1),"0")</f>
        <v>0</v>
      </c>
      <c r="C55" s="5" t="str">
        <f>IF($O55="INFIRMIER",IF(OR($M55&gt;EOMONTH(B$17,0),$N55&lt;B$17),"0",MIN($N55,EOMONTH(B$17,0))-MAX($M55,B$17)+1),"0")</f>
        <v>0</v>
      </c>
      <c r="D55" s="6" t="str">
        <f>IF(O55="AIDE SOIGNANT",IF(OR($M55&gt;EOMONTH(D$17,0),$N55&lt;D$17),"0",MIN($N55,EOMONTH(D$17,0))-MAX($M55,D$17)+1),"0")</f>
        <v>0</v>
      </c>
      <c r="E55" s="5" t="str">
        <f>IF($O55="INFIRMIER",IF(OR($M55&gt;EOMONTH(D$17,0),$N55&lt;D$17),"0",MIN($N55,EOMONTH(D$17,0))-MAX($M55,D$17)+1),"0")</f>
        <v>0</v>
      </c>
      <c r="F55" s="6" t="str">
        <f>IF(O55="AIDE SOIGNANT",IF(OR($M55&gt;EOMONTH(F$17,0),$N55&lt;F$17),"0",MIN($N55,EOMONTH(F$17,0))-MAX($M55,F$17)+1),"0")</f>
        <v>0</v>
      </c>
      <c r="G55" s="5" t="str">
        <f>IF($O55="INFIRMIER",IF(OR($M55&gt;EOMONTH(F$17,0),$N55&lt;F$17),"0",MIN($N55,EOMONTH(F$17,0))-MAX($M55,F$17)+1),"0")</f>
        <v>0</v>
      </c>
      <c r="H55" s="6" t="str">
        <f>IF(O55="AIDE SOIGNANT",IF(OR($M55&gt;EOMONTH(H$17,0),$N55&lt;H$17),"0",MIN($N55,EOMONTH(H$17,0))-MAX($M55,H$17)+1),"0")</f>
        <v>0</v>
      </c>
      <c r="I55" s="5" t="str">
        <f>IF($O55="INFIRMIER",IF(OR($M55&gt;EOMONTH(H$17,0),$N55&lt;H$17),"0",MIN($N55,EOMONTH(H$17,0))-MAX($M55,H$17)+1),"0")</f>
        <v>0</v>
      </c>
      <c r="J55" s="6" t="str">
        <f>IF(O55="AIDE SOIGNANT",IF(OR($M55&gt;EOMONTH(J$17,0),$N55&lt;J$17),"0",MIN($N55,EOMONTH(J$17,0))-MAX($M55,J$17)+1),"0")</f>
        <v>0</v>
      </c>
      <c r="K55" s="5" t="str">
        <f>IF($O55="INFIRMIER",IF(OR($M55&gt;EOMONTH(J$17,0),$N55&lt;J$17),"0",MIN($N55,EOMONTH(J$17,0))-MAX($M55,J$17)+1),"0")</f>
        <v>0</v>
      </c>
      <c r="L55" s="9" t="s">
        <v>1</v>
      </c>
      <c r="M55" s="8">
        <v>42433</v>
      </c>
      <c r="N55" s="8">
        <v>42437</v>
      </c>
      <c r="O55" s="7" t="s">
        <v>2</v>
      </c>
    </row>
    <row r="56" spans="2:15" x14ac:dyDescent="0.25">
      <c r="B56" s="6" t="str">
        <f>IF(O56="AIDE SOIGNANT",IF(OR($M56&gt;EOMONTH(B$17,0),$N56&lt;B$17),"0",MIN($N56,EOMONTH(B$17,0))-MAX($M56,B$17)+1),"0")</f>
        <v>0</v>
      </c>
      <c r="C56" s="5" t="str">
        <f>IF($O56="INFIRMIER",IF(OR($M56&gt;EOMONTH(B$17,0),$N56&lt;B$17),"0",MIN($N56,EOMONTH(B$17,0))-MAX($M56,B$17)+1),"0")</f>
        <v>0</v>
      </c>
      <c r="D56" s="6" t="str">
        <f>IF(O56="AIDE SOIGNANT",IF(OR($M56&gt;EOMONTH(D$17,0),$N56&lt;D$17),"0",MIN($N56,EOMONTH(D$17,0))-MAX($M56,D$17)+1),"0")</f>
        <v>0</v>
      </c>
      <c r="E56" s="5" t="str">
        <f>IF($O56="INFIRMIER",IF(OR($M56&gt;EOMONTH(D$17,0),$N56&lt;D$17),"0",MIN($N56,EOMONTH(D$17,0))-MAX($M56,D$17)+1),"0")</f>
        <v>0</v>
      </c>
      <c r="F56" s="6" t="str">
        <f>IF(O56="AIDE SOIGNANT",IF(OR($M56&gt;EOMONTH(F$17,0),$N56&lt;F$17),"0",MIN($N56,EOMONTH(F$17,0))-MAX($M56,F$17)+1),"0")</f>
        <v>0</v>
      </c>
      <c r="G56" s="5" t="str">
        <f>IF($O56="INFIRMIER",IF(OR($M56&gt;EOMONTH(F$17,0),$N56&lt;F$17),"0",MIN($N56,EOMONTH(F$17,0))-MAX($M56,F$17)+1),"0")</f>
        <v>0</v>
      </c>
      <c r="H56" s="6" t="str">
        <f>IF(O56="AIDE SOIGNANT",IF(OR($M56&gt;EOMONTH(H$17,0),$N56&lt;H$17),"0",MIN($N56,EOMONTH(H$17,0))-MAX($M56,H$17)+1),"0")</f>
        <v>0</v>
      </c>
      <c r="I56" s="5" t="str">
        <f>IF($O56="INFIRMIER",IF(OR($M56&gt;EOMONTH(H$17,0),$N56&lt;H$17),"0",MIN($N56,EOMONTH(H$17,0))-MAX($M56,H$17)+1),"0")</f>
        <v>0</v>
      </c>
      <c r="J56" s="6" t="str">
        <f>IF(O56="AIDE SOIGNANT",IF(OR($M56&gt;EOMONTH(J$17,0),$N56&lt;J$17),"0",MIN($N56,EOMONTH(J$17,0))-MAX($M56,J$17)+1),"0")</f>
        <v>0</v>
      </c>
      <c r="K56" s="5" t="str">
        <f>IF($O56="INFIRMIER",IF(OR($M56&gt;EOMONTH(J$17,0),$N56&lt;J$17),"0",MIN($N56,EOMONTH(J$17,0))-MAX($M56,J$17)+1),"0")</f>
        <v>0</v>
      </c>
      <c r="L56" s="9" t="s">
        <v>1</v>
      </c>
      <c r="M56" s="8">
        <v>42443</v>
      </c>
      <c r="N56" s="8">
        <v>42443</v>
      </c>
      <c r="O56" s="7" t="s">
        <v>2</v>
      </c>
    </row>
    <row r="57" spans="2:15" x14ac:dyDescent="0.25">
      <c r="B57" s="6" t="str">
        <f>IF(O57="AIDE SOIGNANT",IF(OR($M57&gt;EOMONTH(B$17,0),$N57&lt;B$17),"0",MIN($N57,EOMONTH(B$17,0))-MAX($M57,B$17)+1),"0")</f>
        <v>0</v>
      </c>
      <c r="C57" s="5" t="str">
        <f>IF($O57="INFIRMIER",IF(OR($M57&gt;EOMONTH(B$17,0),$N57&lt;B$17),"0",MIN($N57,EOMONTH(B$17,0))-MAX($M57,B$17)+1),"0")</f>
        <v>0</v>
      </c>
      <c r="D57" s="6" t="str">
        <f>IF(O57="AIDE SOIGNANT",IF(OR($M57&gt;EOMONTH(D$17,0),$N57&lt;D$17),"0",MIN($N57,EOMONTH(D$17,0))-MAX($M57,D$17)+1),"0")</f>
        <v>0</v>
      </c>
      <c r="E57" s="5" t="str">
        <f>IF($O57="INFIRMIER",IF(OR($M57&gt;EOMONTH(D$17,0),$N57&lt;D$17),"0",MIN($N57,EOMONTH(D$17,0))-MAX($M57,D$17)+1),"0")</f>
        <v>0</v>
      </c>
      <c r="F57" s="6" t="str">
        <f>IF(O57="AIDE SOIGNANT",IF(OR($M57&gt;EOMONTH(F$17,0),$N57&lt;F$17),"0",MIN($N57,EOMONTH(F$17,0))-MAX($M57,F$17)+1),"0")</f>
        <v>0</v>
      </c>
      <c r="G57" s="5" t="str">
        <f>IF($O57="INFIRMIER",IF(OR($M57&gt;EOMONTH(F$17,0),$N57&lt;F$17),"0",MIN($N57,EOMONTH(F$17,0))-MAX($M57,F$17)+1),"0")</f>
        <v>0</v>
      </c>
      <c r="H57" s="6" t="str">
        <f>IF(O57="AIDE SOIGNANT",IF(OR($M57&gt;EOMONTH(H$17,0),$N57&lt;H$17),"0",MIN($N57,EOMONTH(H$17,0))-MAX($M57,H$17)+1),"0")</f>
        <v>0</v>
      </c>
      <c r="I57" s="5" t="str">
        <f>IF($O57="INFIRMIER",IF(OR($M57&gt;EOMONTH(H$17,0),$N57&lt;H$17),"0",MIN($N57,EOMONTH(H$17,0))-MAX($M57,H$17)+1),"0")</f>
        <v>0</v>
      </c>
      <c r="J57" s="6" t="str">
        <f>IF(O57="AIDE SOIGNANT",IF(OR($M57&gt;EOMONTH(J$17,0),$N57&lt;J$17),"0",MIN($N57,EOMONTH(J$17,0))-MAX($M57,J$17)+1),"0")</f>
        <v>0</v>
      </c>
      <c r="K57" s="5" t="str">
        <f>IF($O57="INFIRMIER",IF(OR($M57&gt;EOMONTH(J$17,0),$N57&lt;J$17),"0",MIN($N57,EOMONTH(J$17,0))-MAX($M57,J$17)+1),"0")</f>
        <v>0</v>
      </c>
      <c r="L57" s="9" t="s">
        <v>14</v>
      </c>
      <c r="M57" s="8">
        <v>42445</v>
      </c>
      <c r="N57" s="8">
        <v>42447</v>
      </c>
      <c r="O57" s="7" t="s">
        <v>2</v>
      </c>
    </row>
    <row r="58" spans="2:15" x14ac:dyDescent="0.25">
      <c r="B58" s="6" t="str">
        <f>IF(O58="AIDE SOIGNANT",IF(OR($M58&gt;EOMONTH(B$17,0),$N58&lt;B$17),"0",MIN($N58,EOMONTH(B$17,0))-MAX($M58,B$17)+1),"0")</f>
        <v>0</v>
      </c>
      <c r="C58" s="5" t="str">
        <f>IF($O58="INFIRMIER",IF(OR($M58&gt;EOMONTH(B$17,0),$N58&lt;B$17),"0",MIN($N58,EOMONTH(B$17,0))-MAX($M58,B$17)+1),"0")</f>
        <v>0</v>
      </c>
      <c r="D58" s="6" t="str">
        <f>IF(O58="AIDE SOIGNANT",IF(OR($M58&gt;EOMONTH(D$17,0),$N58&lt;D$17),"0",MIN($N58,EOMONTH(D$17,0))-MAX($M58,D$17)+1),"0")</f>
        <v>0</v>
      </c>
      <c r="E58" s="5" t="str">
        <f>IF($O58="INFIRMIER",IF(OR($M58&gt;EOMONTH(D$17,0),$N58&lt;D$17),"0",MIN($N58,EOMONTH(D$17,0))-MAX($M58,D$17)+1),"0")</f>
        <v>0</v>
      </c>
      <c r="F58" s="6" t="str">
        <f>IF(O58="AIDE SOIGNANT",IF(OR($M58&gt;EOMONTH(F$17,0),$N58&lt;F$17),"0",MIN($N58,EOMONTH(F$17,0))-MAX($M58,F$17)+1),"0")</f>
        <v>0</v>
      </c>
      <c r="G58" s="5" t="str">
        <f>IF($O58="INFIRMIER",IF(OR($M58&gt;EOMONTH(F$17,0),$N58&lt;F$17),"0",MIN($N58,EOMONTH(F$17,0))-MAX($M58,F$17)+1),"0")</f>
        <v>0</v>
      </c>
      <c r="H58" s="6" t="str">
        <f>IF(O58="AIDE SOIGNANT",IF(OR($M58&gt;EOMONTH(H$17,0),$N58&lt;H$17),"0",MIN($N58,EOMONTH(H$17,0))-MAX($M58,H$17)+1),"0")</f>
        <v>0</v>
      </c>
      <c r="I58" s="5" t="str">
        <f>IF($O58="INFIRMIER",IF(OR($M58&gt;EOMONTH(H$17,0),$N58&lt;H$17),"0",MIN($N58,EOMONTH(H$17,0))-MAX($M58,H$17)+1),"0")</f>
        <v>0</v>
      </c>
      <c r="J58" s="6" t="str">
        <f>IF(O58="AIDE SOIGNANT",IF(OR($M58&gt;EOMONTH(J$17,0),$N58&lt;J$17),"0",MIN($N58,EOMONTH(J$17,0))-MAX($M58,J$17)+1),"0")</f>
        <v>0</v>
      </c>
      <c r="K58" s="5" t="str">
        <f>IF($O58="INFIRMIER",IF(OR($M58&gt;EOMONTH(J$17,0),$N58&lt;J$17),"0",MIN($N58,EOMONTH(J$17,0))-MAX($M58,J$17)+1),"0")</f>
        <v>0</v>
      </c>
      <c r="L58" s="9" t="s">
        <v>1</v>
      </c>
      <c r="M58" s="8">
        <v>42451</v>
      </c>
      <c r="N58" s="8">
        <v>42452</v>
      </c>
      <c r="O58" s="7" t="s">
        <v>2</v>
      </c>
    </row>
    <row r="59" spans="2:15" x14ac:dyDescent="0.25">
      <c r="B59" s="6" t="str">
        <f>IF(O59="AIDE SOIGNANT",IF(OR($M59&gt;EOMONTH(B$17,0),$N59&lt;B$17),"0",MIN($N59,EOMONTH(B$17,0))-MAX($M59,B$17)+1),"0")</f>
        <v>0</v>
      </c>
      <c r="C59" s="5" t="str">
        <f>IF($O59="INFIRMIER",IF(OR($M59&gt;EOMONTH(B$17,0),$N59&lt;B$17),"0",MIN($N59,EOMONTH(B$17,0))-MAX($M59,B$17)+1),"0")</f>
        <v>0</v>
      </c>
      <c r="D59" s="6" t="str">
        <f>IF(O59="AIDE SOIGNANT",IF(OR($M59&gt;EOMONTH(D$17,0),$N59&lt;D$17),"0",MIN($N59,EOMONTH(D$17,0))-MAX($M59,D$17)+1),"0")</f>
        <v>0</v>
      </c>
      <c r="E59" s="5" t="str">
        <f>IF($O59="INFIRMIER",IF(OR($M59&gt;EOMONTH(D$17,0),$N59&lt;D$17),"0",MIN($N59,EOMONTH(D$17,0))-MAX($M59,D$17)+1),"0")</f>
        <v>0</v>
      </c>
      <c r="F59" s="6" t="str">
        <f>IF(O59="AIDE SOIGNANT",IF(OR($M59&gt;EOMONTH(F$17,0),$N59&lt;F$17),"0",MIN($N59,EOMONTH(F$17,0))-MAX($M59,F$17)+1),"0")</f>
        <v>0</v>
      </c>
      <c r="G59" s="5" t="str">
        <f>IF($O59="INFIRMIER",IF(OR($M59&gt;EOMONTH(F$17,0),$N59&lt;F$17),"0",MIN($N59,EOMONTH(F$17,0))-MAX($M59,F$17)+1),"0")</f>
        <v>0</v>
      </c>
      <c r="H59" s="6" t="str">
        <f>IF(O59="AIDE SOIGNANT",IF(OR($M59&gt;EOMONTH(H$17,0),$N59&lt;H$17),"0",MIN($N59,EOMONTH(H$17,0))-MAX($M59,H$17)+1),"0")</f>
        <v>0</v>
      </c>
      <c r="I59" s="5" t="str">
        <f>IF($O59="INFIRMIER",IF(OR($M59&gt;EOMONTH(H$17,0),$N59&lt;H$17),"0",MIN($N59,EOMONTH(H$17,0))-MAX($M59,H$17)+1),"0")</f>
        <v>0</v>
      </c>
      <c r="J59" s="6" t="str">
        <f>IF(O59="AIDE SOIGNANT",IF(OR($M59&gt;EOMONTH(J$17,0),$N59&lt;J$17),"0",MIN($N59,EOMONTH(J$17,0))-MAX($M59,J$17)+1),"0")</f>
        <v>0</v>
      </c>
      <c r="K59" s="5" t="str">
        <f>IF($O59="INFIRMIER",IF(OR($M59&gt;EOMONTH(J$17,0),$N59&lt;J$17),"0",MIN($N59,EOMONTH(J$17,0))-MAX($M59,J$17)+1),"0")</f>
        <v>0</v>
      </c>
      <c r="L59" s="9" t="s">
        <v>1</v>
      </c>
      <c r="M59" s="8">
        <v>42453</v>
      </c>
      <c r="N59" s="8">
        <v>42454</v>
      </c>
      <c r="O59" s="7" t="s">
        <v>2</v>
      </c>
    </row>
    <row r="60" spans="2:15" x14ac:dyDescent="0.25">
      <c r="B60" s="6" t="str">
        <f>IF(O60="AIDE SOIGNANT",IF(OR($M60&gt;EOMONTH(B$17,0),$N60&lt;B$17),"0",MIN($N60,EOMONTH(B$17,0))-MAX($M60,B$17)+1),"0")</f>
        <v>0</v>
      </c>
      <c r="C60" s="5" t="str">
        <f>IF($O60="INFIRMIER",IF(OR($M60&gt;EOMONTH(B$17,0),$N60&lt;B$17),"0",MIN($N60,EOMONTH(B$17,0))-MAX($M60,B$17)+1),"0")</f>
        <v>0</v>
      </c>
      <c r="D60" s="6" t="str">
        <f>IF(O60="AIDE SOIGNANT",IF(OR($M60&gt;EOMONTH(D$17,0),$N60&lt;D$17),"0",MIN($N60,EOMONTH(D$17,0))-MAX($M60,D$17)+1),"0")</f>
        <v>0</v>
      </c>
      <c r="E60" s="5" t="str">
        <f>IF($O60="INFIRMIER",IF(OR($M60&gt;EOMONTH(D$17,0),$N60&lt;D$17),"0",MIN($N60,EOMONTH(D$17,0))-MAX($M60,D$17)+1),"0")</f>
        <v>0</v>
      </c>
      <c r="F60" s="6" t="str">
        <f>IF(O60="AIDE SOIGNANT",IF(OR($M60&gt;EOMONTH(F$17,0),$N60&lt;F$17),"0",MIN($N60,EOMONTH(F$17,0))-MAX($M60,F$17)+1),"0")</f>
        <v>0</v>
      </c>
      <c r="G60" s="5" t="str">
        <f>IF($O60="INFIRMIER",IF(OR($M60&gt;EOMONTH(F$17,0),$N60&lt;F$17),"0",MIN($N60,EOMONTH(F$17,0))-MAX($M60,F$17)+1),"0")</f>
        <v>0</v>
      </c>
      <c r="H60" s="6" t="str">
        <f>IF(O60="AIDE SOIGNANT",IF(OR($M60&gt;EOMONTH(H$17,0),$N60&lt;H$17),"0",MIN($N60,EOMONTH(H$17,0))-MAX($M60,H$17)+1),"0")</f>
        <v>0</v>
      </c>
      <c r="I60" s="5" t="str">
        <f>IF($O60="INFIRMIER",IF(OR($M60&gt;EOMONTH(H$17,0),$N60&lt;H$17),"0",MIN($N60,EOMONTH(H$17,0))-MAX($M60,H$17)+1),"0")</f>
        <v>0</v>
      </c>
      <c r="J60" s="6" t="str">
        <f>IF(O60="AIDE SOIGNANT",IF(OR($M60&gt;EOMONTH(J$17,0),$N60&lt;J$17),"0",MIN($N60,EOMONTH(J$17,0))-MAX($M60,J$17)+1),"0")</f>
        <v>0</v>
      </c>
      <c r="K60" s="5" t="str">
        <f>IF($O60="INFIRMIER",IF(OR($M60&gt;EOMONTH(J$17,0),$N60&lt;J$17),"0",MIN($N60,EOMONTH(J$17,0))-MAX($M60,J$17)+1),"0")</f>
        <v>0</v>
      </c>
      <c r="L60" s="9" t="s">
        <v>1</v>
      </c>
      <c r="M60" s="8">
        <v>42458</v>
      </c>
      <c r="N60" s="8">
        <v>42458</v>
      </c>
      <c r="O60" s="7" t="s">
        <v>2</v>
      </c>
    </row>
    <row r="61" spans="2:15" x14ac:dyDescent="0.25">
      <c r="B61" s="6" t="str">
        <f>IF(O61="AIDE SOIGNANT",IF(OR($M61&gt;EOMONTH(B$17,0),$N61&lt;B$17),"0",MIN($N61,EOMONTH(B$17,0))-MAX($M61,B$17)+1),"0")</f>
        <v>0</v>
      </c>
      <c r="C61" s="5" t="str">
        <f>IF($O61="INFIRMIER",IF(OR($M61&gt;EOMONTH(B$17,0),$N61&lt;B$17),"0",MIN($N61,EOMONTH(B$17,0))-MAX($M61,B$17)+1),"0")</f>
        <v>0</v>
      </c>
      <c r="D61" s="6" t="str">
        <f>IF(O61="AIDE SOIGNANT",IF(OR($M61&gt;EOMONTH(D$17,0),$N61&lt;D$17),"0",MIN($N61,EOMONTH(D$17,0))-MAX($M61,D$17)+1),"0")</f>
        <v>0</v>
      </c>
      <c r="E61" s="5" t="str">
        <f>IF($O61="INFIRMIER",IF(OR($M61&gt;EOMONTH(D$17,0),$N61&lt;D$17),"0",MIN($N61,EOMONTH(D$17,0))-MAX($M61,D$17)+1),"0")</f>
        <v>0</v>
      </c>
      <c r="F61" s="6">
        <f>IF(O61="AIDE SOIGNANT",IF(OR($M61&gt;EOMONTH(F$17,0),$N61&lt;F$17),"0",MIN($N61,EOMONTH(F$17,0))-MAX($M61,F$17)+1),"0")</f>
        <v>1</v>
      </c>
      <c r="G61" s="5" t="str">
        <f>IF($O61="INFIRMIER",IF(OR($M61&gt;EOMONTH(F$17,0),$N61&lt;F$17),"0",MIN($N61,EOMONTH(F$17,0))-MAX($M61,F$17)+1),"0")</f>
        <v>0</v>
      </c>
      <c r="H61" s="6" t="str">
        <f>IF(O61="AIDE SOIGNANT",IF(OR($M61&gt;EOMONTH(H$17,0),$N61&lt;H$17),"0",MIN($N61,EOMONTH(H$17,0))-MAX($M61,H$17)+1),"0")</f>
        <v>0</v>
      </c>
      <c r="I61" s="5" t="str">
        <f>IF($O61="INFIRMIER",IF(OR($M61&gt;EOMONTH(H$17,0),$N61&lt;H$17),"0",MIN($N61,EOMONTH(H$17,0))-MAX($M61,H$17)+1),"0")</f>
        <v>0</v>
      </c>
      <c r="J61" s="6" t="str">
        <f>IF(O61="AIDE SOIGNANT",IF(OR($M61&gt;EOMONTH(J$17,0),$N61&lt;J$17),"0",MIN($N61,EOMONTH(J$17,0))-MAX($M61,J$17)+1),"0")</f>
        <v>0</v>
      </c>
      <c r="K61" s="5" t="str">
        <f>IF($O61="INFIRMIER",IF(OR($M61&gt;EOMONTH(J$17,0),$N61&lt;J$17),"0",MIN($N61,EOMONTH(J$17,0))-MAX($M61,J$17)+1),"0")</f>
        <v>0</v>
      </c>
      <c r="L61" s="9" t="s">
        <v>1</v>
      </c>
      <c r="M61" s="8">
        <v>42450</v>
      </c>
      <c r="N61" s="8">
        <v>42450</v>
      </c>
      <c r="O61" s="7" t="s">
        <v>0</v>
      </c>
    </row>
    <row r="62" spans="2:15" x14ac:dyDescent="0.25">
      <c r="B62" s="6" t="str">
        <f>IF(O62="AIDE SOIGNANT",IF(OR($M62&gt;EOMONTH(B$17,0),$N62&lt;B$17),"0",MIN($N62,EOMONTH(B$17,0))-MAX($M62,B$17)+1),"0")</f>
        <v>0</v>
      </c>
      <c r="C62" s="5" t="str">
        <f>IF($O62="INFIRMIER",IF(OR($M62&gt;EOMONTH(B$17,0),$N62&lt;B$17),"0",MIN($N62,EOMONTH(B$17,0))-MAX($M62,B$17)+1),"0")</f>
        <v>0</v>
      </c>
      <c r="D62" s="6" t="str">
        <f>IF(O62="AIDE SOIGNANT",IF(OR($M62&gt;EOMONTH(D$17,0),$N62&lt;D$17),"0",MIN($N62,EOMONTH(D$17,0))-MAX($M62,D$17)+1),"0")</f>
        <v>0</v>
      </c>
      <c r="E62" s="5" t="str">
        <f>IF($O62="INFIRMIER",IF(OR($M62&gt;EOMONTH(D$17,0),$N62&lt;D$17),"0",MIN($N62,EOMONTH(D$17,0))-MAX($M62,D$17)+1),"0")</f>
        <v>0</v>
      </c>
      <c r="F62" s="6">
        <f>IF(O62="AIDE SOIGNANT",IF(OR($M62&gt;EOMONTH(F$17,0),$N62&lt;F$17),"0",MIN($N62,EOMONTH(F$17,0))-MAX($M62,F$17)+1),"0")</f>
        <v>3</v>
      </c>
      <c r="G62" s="5" t="str">
        <f>IF($O62="INFIRMIER",IF(OR($M62&gt;EOMONTH(F$17,0),$N62&lt;F$17),"0",MIN($N62,EOMONTH(F$17,0))-MAX($M62,F$17)+1),"0")</f>
        <v>0</v>
      </c>
      <c r="H62" s="6" t="str">
        <f>IF(O62="AIDE SOIGNANT",IF(OR($M62&gt;EOMONTH(H$17,0),$N62&lt;H$17),"0",MIN($N62,EOMONTH(H$17,0))-MAX($M62,H$17)+1),"0")</f>
        <v>0</v>
      </c>
      <c r="I62" s="5" t="str">
        <f>IF($O62="INFIRMIER",IF(OR($M62&gt;EOMONTH(H$17,0),$N62&lt;H$17),"0",MIN($N62,EOMONTH(H$17,0))-MAX($M62,H$17)+1),"0")</f>
        <v>0</v>
      </c>
      <c r="J62" s="6" t="str">
        <f>IF(O62="AIDE SOIGNANT",IF(OR($M62&gt;EOMONTH(J$17,0),$N62&lt;J$17),"0",MIN($N62,EOMONTH(J$17,0))-MAX($M62,J$17)+1),"0")</f>
        <v>0</v>
      </c>
      <c r="K62" s="5" t="str">
        <f>IF($O62="INFIRMIER",IF(OR($M62&gt;EOMONTH(J$17,0),$N62&lt;J$17),"0",MIN($N62,EOMONTH(J$17,0))-MAX($M62,J$17)+1),"0")</f>
        <v>0</v>
      </c>
      <c r="L62" s="9" t="s">
        <v>1</v>
      </c>
      <c r="M62" s="8">
        <v>42458</v>
      </c>
      <c r="N62" s="8">
        <v>42460</v>
      </c>
      <c r="O62" s="7" t="s">
        <v>0</v>
      </c>
    </row>
    <row r="63" spans="2:15" x14ac:dyDescent="0.25">
      <c r="B63" s="6" t="str">
        <f>IF(O63="AIDE SOIGNANT",IF(OR($M63&gt;EOMONTH(B$17,0),$N63&lt;B$17),"0",MIN($N63,EOMONTH(B$17,0))-MAX($M63,B$17)+1),"0")</f>
        <v>0</v>
      </c>
      <c r="C63" s="5" t="str">
        <f>IF($O63="INFIRMIER",IF(OR($M63&gt;EOMONTH(B$17,0),$N63&lt;B$17),"0",MIN($N63,EOMONTH(B$17,0))-MAX($M63,B$17)+1),"0")</f>
        <v>0</v>
      </c>
      <c r="D63" s="6" t="str">
        <f>IF(O63="AIDE SOIGNANT",IF(OR($M63&gt;EOMONTH(D$17,0),$N63&lt;D$17),"0",MIN($N63,EOMONTH(D$17,0))-MAX($M63,D$17)+1),"0")</f>
        <v>0</v>
      </c>
      <c r="E63" s="5" t="str">
        <f>IF($O63="INFIRMIER",IF(OR($M63&gt;EOMONTH(D$17,0),$N63&lt;D$17),"0",MIN($N63,EOMONTH(D$17,0))-MAX($M63,D$17)+1),"0")</f>
        <v>0</v>
      </c>
      <c r="F63" s="6" t="str">
        <f>IF(O63="AIDE SOIGNANT",IF(OR($M63&gt;EOMONTH(F$17,0),$N63&lt;F$17),"0",MIN($N63,EOMONTH(F$17,0))-MAX($M63,F$17)+1),"0")</f>
        <v>0</v>
      </c>
      <c r="G63" s="5" t="str">
        <f>IF($O63="INFIRMIER",IF(OR($M63&gt;EOMONTH(F$17,0),$N63&lt;F$17),"0",MIN($N63,EOMONTH(F$17,0))-MAX($M63,F$17)+1),"0")</f>
        <v>0</v>
      </c>
      <c r="H63" s="6" t="str">
        <f>IF(O63="AIDE SOIGNANT",IF(OR($M63&gt;EOMONTH(H$17,0),$N63&lt;H$17),"0",MIN($N63,EOMONTH(H$17,0))-MAX($M63,H$17)+1),"0")</f>
        <v>0</v>
      </c>
      <c r="I63" s="5" t="str">
        <f>IF($O63="INFIRMIER",IF(OR($M63&gt;EOMONTH(H$17,0),$N63&lt;H$17),"0",MIN($N63,EOMONTH(H$17,0))-MAX($M63,H$17)+1),"0")</f>
        <v>0</v>
      </c>
      <c r="J63" s="6" t="str">
        <f>IF(O63="AIDE SOIGNANT",IF(OR($M63&gt;EOMONTH(J$17,0),$N63&lt;J$17),"0",MIN($N63,EOMONTH(J$17,0))-MAX($M63,J$17)+1),"0")</f>
        <v>0</v>
      </c>
      <c r="K63" s="5" t="str">
        <f>IF($O63="INFIRMIER",IF(OR($M63&gt;EOMONTH(J$17,0),$N63&lt;J$17),"0",MIN($N63,EOMONTH(J$17,0))-MAX($M63,J$17)+1),"0")</f>
        <v>0</v>
      </c>
      <c r="L63" s="9" t="s">
        <v>4</v>
      </c>
      <c r="M63" s="8">
        <v>42429</v>
      </c>
      <c r="N63" s="8">
        <v>42442</v>
      </c>
      <c r="O63" s="7" t="s">
        <v>13</v>
      </c>
    </row>
    <row r="64" spans="2:15" x14ac:dyDescent="0.25">
      <c r="B64" s="6" t="str">
        <f>IF(O64="AIDE SOIGNANT",IF(OR($M64&gt;EOMONTH(B$17,0),$N64&lt;B$17),"0",MIN($N64,EOMONTH(B$17,0))-MAX($M64,B$17)+1),"0")</f>
        <v>0</v>
      </c>
      <c r="C64" s="5" t="str">
        <f>IF($O64="INFIRMIER",IF(OR($M64&gt;EOMONTH(B$17,0),$N64&lt;B$17),"0",MIN($N64,EOMONTH(B$17,0))-MAX($M64,B$17)+1),"0")</f>
        <v>0</v>
      </c>
      <c r="D64" s="6" t="str">
        <f>IF(O64="AIDE SOIGNANT",IF(OR($M64&gt;EOMONTH(D$17,0),$N64&lt;D$17),"0",MIN($N64,EOMONTH(D$17,0))-MAX($M64,D$17)+1),"0")</f>
        <v>0</v>
      </c>
      <c r="E64" s="5" t="str">
        <f>IF($O64="INFIRMIER",IF(OR($M64&gt;EOMONTH(D$17,0),$N64&lt;D$17),"0",MIN($N64,EOMONTH(D$17,0))-MAX($M64,D$17)+1),"0")</f>
        <v>0</v>
      </c>
      <c r="F64" s="6" t="str">
        <f>IF(O64="AIDE SOIGNANT",IF(OR($M64&gt;EOMONTH(F$17,0),$N64&lt;F$17),"0",MIN($N64,EOMONTH(F$17,0))-MAX($M64,F$17)+1),"0")</f>
        <v>0</v>
      </c>
      <c r="G64" s="5">
        <f>IF($O64="INFIRMIER",IF(OR($M64&gt;EOMONTH(F$17,0),$N64&lt;F$17),"0",MIN($N64,EOMONTH(F$17,0))-MAX($M64,F$17)+1),"0")</f>
        <v>2</v>
      </c>
      <c r="H64" s="6" t="str">
        <f>IF(O64="AIDE SOIGNANT",IF(OR($M64&gt;EOMONTH(H$17,0),$N64&lt;H$17),"0",MIN($N64,EOMONTH(H$17,0))-MAX($M64,H$17)+1),"0")</f>
        <v>0</v>
      </c>
      <c r="I64" s="5" t="str">
        <f>IF($O64="INFIRMIER",IF(OR($M64&gt;EOMONTH(H$17,0),$N64&lt;H$17),"0",MIN($N64,EOMONTH(H$17,0))-MAX($M64,H$17)+1),"0")</f>
        <v>0</v>
      </c>
      <c r="J64" s="6" t="str">
        <f>IF(O64="AIDE SOIGNANT",IF(OR($M64&gt;EOMONTH(J$17,0),$N64&lt;J$17),"0",MIN($N64,EOMONTH(J$17,0))-MAX($M64,J$17)+1),"0")</f>
        <v>0</v>
      </c>
      <c r="K64" s="5" t="str">
        <f>IF($O64="INFIRMIER",IF(OR($M64&gt;EOMONTH(J$17,0),$N64&lt;J$17),"0",MIN($N64,EOMONTH(J$17,0))-MAX($M64,J$17)+1),"0")</f>
        <v>0</v>
      </c>
      <c r="L64" s="9" t="s">
        <v>1</v>
      </c>
      <c r="M64" s="8">
        <v>42431</v>
      </c>
      <c r="N64" s="8">
        <v>42432</v>
      </c>
      <c r="O64" s="7" t="s">
        <v>3</v>
      </c>
    </row>
    <row r="65" spans="2:15" x14ac:dyDescent="0.25">
      <c r="B65" s="6" t="str">
        <f>IF(O65="AIDE SOIGNANT",IF(OR($M65&gt;EOMONTH(B$17,0),$N65&lt;B$17),"0",MIN($N65,EOMONTH(B$17,0))-MAX($M65,B$17)+1),"0")</f>
        <v>0</v>
      </c>
      <c r="C65" s="5" t="str">
        <f>IF($O65="INFIRMIER",IF(OR($M65&gt;EOMONTH(B$17,0),$N65&lt;B$17),"0",MIN($N65,EOMONTH(B$17,0))-MAX($M65,B$17)+1),"0")</f>
        <v>0</v>
      </c>
      <c r="D65" s="6" t="str">
        <f>IF(O65="AIDE SOIGNANT",IF(OR($M65&gt;EOMONTH(D$17,0),$N65&lt;D$17),"0",MIN($N65,EOMONTH(D$17,0))-MAX($M65,D$17)+1),"0")</f>
        <v>0</v>
      </c>
      <c r="E65" s="5" t="str">
        <f>IF($O65="INFIRMIER",IF(OR($M65&gt;EOMONTH(D$17,0),$N65&lt;D$17),"0",MIN($N65,EOMONTH(D$17,0))-MAX($M65,D$17)+1),"0")</f>
        <v>0</v>
      </c>
      <c r="F65" s="6" t="str">
        <f>IF(O65="AIDE SOIGNANT",IF(OR($M65&gt;EOMONTH(F$17,0),$N65&lt;F$17),"0",MIN($N65,EOMONTH(F$17,0))-MAX($M65,F$17)+1),"0")</f>
        <v>0</v>
      </c>
      <c r="G65" s="5">
        <f>IF($O65="INFIRMIER",IF(OR($M65&gt;EOMONTH(F$17,0),$N65&lt;F$17),"0",MIN($N65,EOMONTH(F$17,0))-MAX($M65,F$17)+1),"0")</f>
        <v>1</v>
      </c>
      <c r="H65" s="6" t="str">
        <f>IF(O65="AIDE SOIGNANT",IF(OR($M65&gt;EOMONTH(H$17,0),$N65&lt;H$17),"0",MIN($N65,EOMONTH(H$17,0))-MAX($M65,H$17)+1),"0")</f>
        <v>0</v>
      </c>
      <c r="I65" s="5" t="str">
        <f>IF($O65="INFIRMIER",IF(OR($M65&gt;EOMONTH(H$17,0),$N65&lt;H$17),"0",MIN($N65,EOMONTH(H$17,0))-MAX($M65,H$17)+1),"0")</f>
        <v>0</v>
      </c>
      <c r="J65" s="6" t="str">
        <f>IF(O65="AIDE SOIGNANT",IF(OR($M65&gt;EOMONTH(J$17,0),$N65&lt;J$17),"0",MIN($N65,EOMONTH(J$17,0))-MAX($M65,J$17)+1),"0")</f>
        <v>0</v>
      </c>
      <c r="K65" s="5" t="str">
        <f>IF($O65="INFIRMIER",IF(OR($M65&gt;EOMONTH(J$17,0),$N65&lt;J$17),"0",MIN($N65,EOMONTH(J$17,0))-MAX($M65,J$17)+1),"0")</f>
        <v>0</v>
      </c>
      <c r="L65" s="9" t="s">
        <v>1</v>
      </c>
      <c r="M65" s="8">
        <v>42439</v>
      </c>
      <c r="N65" s="8">
        <v>42439</v>
      </c>
      <c r="O65" s="7" t="s">
        <v>3</v>
      </c>
    </row>
    <row r="66" spans="2:15" x14ac:dyDescent="0.25">
      <c r="B66" s="6" t="str">
        <f>IF(O66="AIDE SOIGNANT",IF(OR($M66&gt;EOMONTH(B$17,0),$N66&lt;B$17),"0",MIN($N66,EOMONTH(B$17,0))-MAX($M66,B$17)+1),"0")</f>
        <v>0</v>
      </c>
      <c r="C66" s="5" t="str">
        <f>IF($O66="INFIRMIER",IF(OR($M66&gt;EOMONTH(B$17,0),$N66&lt;B$17),"0",MIN($N66,EOMONTH(B$17,0))-MAX($M66,B$17)+1),"0")</f>
        <v>0</v>
      </c>
      <c r="D66" s="6" t="str">
        <f>IF(O66="AIDE SOIGNANT",IF(OR($M66&gt;EOMONTH(D$17,0),$N66&lt;D$17),"0",MIN($N66,EOMONTH(D$17,0))-MAX($M66,D$17)+1),"0")</f>
        <v>0</v>
      </c>
      <c r="E66" s="5" t="str">
        <f>IF($O66="INFIRMIER",IF(OR($M66&gt;EOMONTH(D$17,0),$N66&lt;D$17),"0",MIN($N66,EOMONTH(D$17,0))-MAX($M66,D$17)+1),"0")</f>
        <v>0</v>
      </c>
      <c r="F66" s="6" t="str">
        <f>IF(O66="AIDE SOIGNANT",IF(OR($M66&gt;EOMONTH(F$17,0),$N66&lt;F$17),"0",MIN($N66,EOMONTH(F$17,0))-MAX($M66,F$17)+1),"0")</f>
        <v>0</v>
      </c>
      <c r="G66" s="5">
        <f>IF($O66="INFIRMIER",IF(OR($M66&gt;EOMONTH(F$17,0),$N66&lt;F$17),"0",MIN($N66,EOMONTH(F$17,0))-MAX($M66,F$17)+1),"0")</f>
        <v>2</v>
      </c>
      <c r="H66" s="6" t="str">
        <f>IF(O66="AIDE SOIGNANT",IF(OR($M66&gt;EOMONTH(H$17,0),$N66&lt;H$17),"0",MIN($N66,EOMONTH(H$17,0))-MAX($M66,H$17)+1),"0")</f>
        <v>0</v>
      </c>
      <c r="I66" s="5" t="str">
        <f>IF($O66="INFIRMIER",IF(OR($M66&gt;EOMONTH(H$17,0),$N66&lt;H$17),"0",MIN($N66,EOMONTH(H$17,0))-MAX($M66,H$17)+1),"0")</f>
        <v>0</v>
      </c>
      <c r="J66" s="6" t="str">
        <f>IF(O66="AIDE SOIGNANT",IF(OR($M66&gt;EOMONTH(J$17,0),$N66&lt;J$17),"0",MIN($N66,EOMONTH(J$17,0))-MAX($M66,J$17)+1),"0")</f>
        <v>0</v>
      </c>
      <c r="K66" s="5" t="str">
        <f>IF($O66="INFIRMIER",IF(OR($M66&gt;EOMONTH(J$17,0),$N66&lt;J$17),"0",MIN($N66,EOMONTH(J$17,0))-MAX($M66,J$17)+1),"0")</f>
        <v>0</v>
      </c>
      <c r="L66" s="9" t="s">
        <v>1</v>
      </c>
      <c r="M66" s="8">
        <v>42459</v>
      </c>
      <c r="N66" s="8">
        <v>42460</v>
      </c>
      <c r="O66" s="7" t="s">
        <v>3</v>
      </c>
    </row>
    <row r="67" spans="2:15" x14ac:dyDescent="0.25">
      <c r="B67" s="6" t="str">
        <f>IF(O67="AIDE SOIGNANT",IF(OR($M67&gt;EOMONTH(B$17,0),$N67&lt;B$17),"0",MIN($N67,EOMONTH(B$17,0))-MAX($M67,B$17)+1),"0")</f>
        <v>0</v>
      </c>
      <c r="C67" s="5" t="str">
        <f>IF($O67="INFIRMIER",IF(OR($M67&gt;EOMONTH(B$17,0),$N67&lt;B$17),"0",MIN($N67,EOMONTH(B$17,0))-MAX($M67,B$17)+1),"0")</f>
        <v>0</v>
      </c>
      <c r="D67" s="6" t="str">
        <f>IF(O67="AIDE SOIGNANT",IF(OR($M67&gt;EOMONTH(D$17,0),$N67&lt;D$17),"0",MIN($N67,EOMONTH(D$17,0))-MAX($M67,D$17)+1),"0")</f>
        <v>0</v>
      </c>
      <c r="E67" s="5" t="str">
        <f>IF($O67="INFIRMIER",IF(OR($M67&gt;EOMONTH(D$17,0),$N67&lt;D$17),"0",MIN($N67,EOMONTH(D$17,0))-MAX($M67,D$17)+1),"0")</f>
        <v>0</v>
      </c>
      <c r="F67" s="6" t="str">
        <f>IF(O67="AIDE SOIGNANT",IF(OR($M67&gt;EOMONTH(F$17,0),$N67&lt;F$17),"0",MIN($N67,EOMONTH(F$17,0))-MAX($M67,F$17)+1),"0")</f>
        <v>0</v>
      </c>
      <c r="G67" s="5" t="str">
        <f>IF($O67="INFIRMIER",IF(OR($M67&gt;EOMONTH(F$17,0),$N67&lt;F$17),"0",MIN($N67,EOMONTH(F$17,0))-MAX($M67,F$17)+1),"0")</f>
        <v>0</v>
      </c>
      <c r="H67" s="6" t="str">
        <f>IF(O67="AIDE SOIGNANT",IF(OR($M67&gt;EOMONTH(H$17,0),$N67&lt;H$17),"0",MIN($N67,EOMONTH(H$17,0))-MAX($M67,H$17)+1),"0")</f>
        <v>0</v>
      </c>
      <c r="I67" s="5" t="str">
        <f>IF($O67="INFIRMIER",IF(OR($M67&gt;EOMONTH(H$17,0),$N67&lt;H$17),"0",MIN($N67,EOMONTH(H$17,0))-MAX($M67,H$17)+1),"0")</f>
        <v>0</v>
      </c>
      <c r="J67" s="6" t="str">
        <f>IF(O67="AIDE SOIGNANT",IF(OR($M67&gt;EOMONTH(J$17,0),$N67&lt;J$17),"0",MIN($N67,EOMONTH(J$17,0))-MAX($M67,J$17)+1),"0")</f>
        <v>0</v>
      </c>
      <c r="K67" s="5" t="str">
        <f>IF($O67="INFIRMIER",IF(OR($M67&gt;EOMONTH(J$17,0),$N67&lt;J$17),"0",MIN($N67,EOMONTH(J$17,0))-MAX($M67,J$17)+1),"0")</f>
        <v>0</v>
      </c>
      <c r="L67" s="9" t="s">
        <v>1</v>
      </c>
      <c r="M67" s="8">
        <v>42430</v>
      </c>
      <c r="N67" s="8">
        <v>42432</v>
      </c>
      <c r="O67" s="7" t="s">
        <v>6</v>
      </c>
    </row>
    <row r="68" spans="2:15" x14ac:dyDescent="0.25">
      <c r="B68" s="6" t="str">
        <f>IF(O68="AIDE SOIGNANT",IF(OR($M68&gt;EOMONTH(B$17,0),$N68&lt;B$17),"0",MIN($N68,EOMONTH(B$17,0))-MAX($M68,B$17)+1),"0")</f>
        <v>0</v>
      </c>
      <c r="C68" s="5" t="str">
        <f>IF($O68="INFIRMIER",IF(OR($M68&gt;EOMONTH(B$17,0),$N68&lt;B$17),"0",MIN($N68,EOMONTH(B$17,0))-MAX($M68,B$17)+1),"0")</f>
        <v>0</v>
      </c>
      <c r="D68" s="6" t="str">
        <f>IF(O68="AIDE SOIGNANT",IF(OR($M68&gt;EOMONTH(D$17,0),$N68&lt;D$17),"0",MIN($N68,EOMONTH(D$17,0))-MAX($M68,D$17)+1),"0")</f>
        <v>0</v>
      </c>
      <c r="E68" s="5" t="str">
        <f>IF($O68="INFIRMIER",IF(OR($M68&gt;EOMONTH(D$17,0),$N68&lt;D$17),"0",MIN($N68,EOMONTH(D$17,0))-MAX($M68,D$17)+1),"0")</f>
        <v>0</v>
      </c>
      <c r="F68" s="6" t="str">
        <f>IF(O68="AIDE SOIGNANT",IF(OR($M68&gt;EOMONTH(F$17,0),$N68&lt;F$17),"0",MIN($N68,EOMONTH(F$17,0))-MAX($M68,F$17)+1),"0")</f>
        <v>0</v>
      </c>
      <c r="G68" s="5">
        <f>IF($O68="INFIRMIER",IF(OR($M68&gt;EOMONTH(F$17,0),$N68&lt;F$17),"0",MIN($N68,EOMONTH(F$17,0))-MAX($M68,F$17)+1),"0")</f>
        <v>3</v>
      </c>
      <c r="H68" s="6" t="str">
        <f>IF(O68="AIDE SOIGNANT",IF(OR($M68&gt;EOMONTH(H$17,0),$N68&lt;H$17),"0",MIN($N68,EOMONTH(H$17,0))-MAX($M68,H$17)+1),"0")</f>
        <v>0</v>
      </c>
      <c r="I68" s="5" t="str">
        <f>IF($O68="INFIRMIER",IF(OR($M68&gt;EOMONTH(H$17,0),$N68&lt;H$17),"0",MIN($N68,EOMONTH(H$17,0))-MAX($M68,H$17)+1),"0")</f>
        <v>0</v>
      </c>
      <c r="J68" s="6" t="str">
        <f>IF(O68="AIDE SOIGNANT",IF(OR($M68&gt;EOMONTH(J$17,0),$N68&lt;J$17),"0",MIN($N68,EOMONTH(J$17,0))-MAX($M68,J$17)+1),"0")</f>
        <v>0</v>
      </c>
      <c r="K68" s="5" t="str">
        <f>IF($O68="INFIRMIER",IF(OR($M68&gt;EOMONTH(J$17,0),$N68&lt;J$17),"0",MIN($N68,EOMONTH(J$17,0))-MAX($M68,J$17)+1),"0")</f>
        <v>0</v>
      </c>
      <c r="L68" s="9" t="s">
        <v>1</v>
      </c>
      <c r="M68" s="8">
        <v>42430</v>
      </c>
      <c r="N68" s="8">
        <v>42432</v>
      </c>
      <c r="O68" s="7" t="s">
        <v>3</v>
      </c>
    </row>
    <row r="69" spans="2:15" x14ac:dyDescent="0.25">
      <c r="B69" s="6" t="str">
        <f>IF(O69="AIDE SOIGNANT",IF(OR($M69&gt;EOMONTH(B$17,0),$N69&lt;B$17),"0",MIN($N69,EOMONTH(B$17,0))-MAX($M69,B$17)+1),"0")</f>
        <v>0</v>
      </c>
      <c r="C69" s="5" t="str">
        <f>IF($O69="INFIRMIER",IF(OR($M69&gt;EOMONTH(B$17,0),$N69&lt;B$17),"0",MIN($N69,EOMONTH(B$17,0))-MAX($M69,B$17)+1),"0")</f>
        <v>0</v>
      </c>
      <c r="D69" s="6" t="str">
        <f>IF(O69="AIDE SOIGNANT",IF(OR($M69&gt;EOMONTH(D$17,0),$N69&lt;D$17),"0",MIN($N69,EOMONTH(D$17,0))-MAX($M69,D$17)+1),"0")</f>
        <v>0</v>
      </c>
      <c r="E69" s="5" t="str">
        <f>IF($O69="INFIRMIER",IF(OR($M69&gt;EOMONTH(D$17,0),$N69&lt;D$17),"0",MIN($N69,EOMONTH(D$17,0))-MAX($M69,D$17)+1),"0")</f>
        <v>0</v>
      </c>
      <c r="F69" s="6" t="str">
        <f>IF(O69="AIDE SOIGNANT",IF(OR($M69&gt;EOMONTH(F$17,0),$N69&lt;F$17),"0",MIN($N69,EOMONTH(F$17,0))-MAX($M69,F$17)+1),"0")</f>
        <v>0</v>
      </c>
      <c r="G69" s="5">
        <f>IF($O69="INFIRMIER",IF(OR($M69&gt;EOMONTH(F$17,0),$N69&lt;F$17),"0",MIN($N69,EOMONTH(F$17,0))-MAX($M69,F$17)+1),"0")</f>
        <v>12</v>
      </c>
      <c r="H69" s="6" t="str">
        <f>IF(O69="AIDE SOIGNANT",IF(OR($M69&gt;EOMONTH(H$17,0),$N69&lt;H$17),"0",MIN($N69,EOMONTH(H$17,0))-MAX($M69,H$17)+1),"0")</f>
        <v>0</v>
      </c>
      <c r="I69" s="5" t="str">
        <f>IF($O69="INFIRMIER",IF(OR($M69&gt;EOMONTH(H$17,0),$N69&lt;H$17),"0",MIN($N69,EOMONTH(H$17,0))-MAX($M69,H$17)+1),"0")</f>
        <v>0</v>
      </c>
      <c r="J69" s="6" t="str">
        <f>IF(O69="AIDE SOIGNANT",IF(OR($M69&gt;EOMONTH(J$17,0),$N69&lt;J$17),"0",MIN($N69,EOMONTH(J$17,0))-MAX($M69,J$17)+1),"0")</f>
        <v>0</v>
      </c>
      <c r="K69" s="5" t="str">
        <f>IF($O69="INFIRMIER",IF(OR($M69&gt;EOMONTH(J$17,0),$N69&lt;J$17),"0",MIN($N69,EOMONTH(J$17,0))-MAX($M69,J$17)+1),"0")</f>
        <v>0</v>
      </c>
      <c r="L69" s="9" t="s">
        <v>1</v>
      </c>
      <c r="M69" s="8">
        <v>42436</v>
      </c>
      <c r="N69" s="8">
        <v>42447</v>
      </c>
      <c r="O69" s="7" t="s">
        <v>3</v>
      </c>
    </row>
    <row r="70" spans="2:15" x14ac:dyDescent="0.25">
      <c r="B70" s="6" t="str">
        <f>IF(O70="AIDE SOIGNANT",IF(OR($M70&gt;EOMONTH(B$17,0),$N70&lt;B$17),"0",MIN($N70,EOMONTH(B$17,0))-MAX($M70,B$17)+1),"0")</f>
        <v>0</v>
      </c>
      <c r="C70" s="5" t="str">
        <f>IF($O70="INFIRMIER",IF(OR($M70&gt;EOMONTH(B$17,0),$N70&lt;B$17),"0",MIN($N70,EOMONTH(B$17,0))-MAX($M70,B$17)+1),"0")</f>
        <v>0</v>
      </c>
      <c r="D70" s="6" t="str">
        <f>IF(O70="AIDE SOIGNANT",IF(OR($M70&gt;EOMONTH(D$17,0),$N70&lt;D$17),"0",MIN($N70,EOMONTH(D$17,0))-MAX($M70,D$17)+1),"0")</f>
        <v>0</v>
      </c>
      <c r="E70" s="5" t="str">
        <f>IF($O70="INFIRMIER",IF(OR($M70&gt;EOMONTH(D$17,0),$N70&lt;D$17),"0",MIN($N70,EOMONTH(D$17,0))-MAX($M70,D$17)+1),"0")</f>
        <v>0</v>
      </c>
      <c r="F70" s="6" t="str">
        <f>IF(O70="AIDE SOIGNANT",IF(OR($M70&gt;EOMONTH(F$17,0),$N70&lt;F$17),"0",MIN($N70,EOMONTH(F$17,0))-MAX($M70,F$17)+1),"0")</f>
        <v>0</v>
      </c>
      <c r="G70" s="5">
        <f>IF($O70="INFIRMIER",IF(OR($M70&gt;EOMONTH(F$17,0),$N70&lt;F$17),"0",MIN($N70,EOMONTH(F$17,0))-MAX($M70,F$17)+1),"0")</f>
        <v>2</v>
      </c>
      <c r="H70" s="6" t="str">
        <f>IF(O70="AIDE SOIGNANT",IF(OR($M70&gt;EOMONTH(H$17,0),$N70&lt;H$17),"0",MIN($N70,EOMONTH(H$17,0))-MAX($M70,H$17)+1),"0")</f>
        <v>0</v>
      </c>
      <c r="I70" s="5" t="str">
        <f>IF($O70="INFIRMIER",IF(OR($M70&gt;EOMONTH(H$17,0),$N70&lt;H$17),"0",MIN($N70,EOMONTH(H$17,0))-MAX($M70,H$17)+1),"0")</f>
        <v>0</v>
      </c>
      <c r="J70" s="6" t="str">
        <f>IF(O70="AIDE SOIGNANT",IF(OR($M70&gt;EOMONTH(J$17,0),$N70&lt;J$17),"0",MIN($N70,EOMONTH(J$17,0))-MAX($M70,J$17)+1),"0")</f>
        <v>0</v>
      </c>
      <c r="K70" s="5" t="str">
        <f>IF($O70="INFIRMIER",IF(OR($M70&gt;EOMONTH(J$17,0),$N70&lt;J$17),"0",MIN($N70,EOMONTH(J$17,0))-MAX($M70,J$17)+1),"0")</f>
        <v>0</v>
      </c>
      <c r="L70" s="9" t="s">
        <v>1</v>
      </c>
      <c r="M70" s="8">
        <v>42450</v>
      </c>
      <c r="N70" s="8">
        <v>42451</v>
      </c>
      <c r="O70" s="7" t="s">
        <v>3</v>
      </c>
    </row>
    <row r="71" spans="2:15" x14ac:dyDescent="0.25">
      <c r="B71" s="6" t="str">
        <f>IF(O71="AIDE SOIGNANT",IF(OR($M71&gt;EOMONTH(B$17,0),$N71&lt;B$17),"0",MIN($N71,EOMONTH(B$17,0))-MAX($M71,B$17)+1),"0")</f>
        <v>0</v>
      </c>
      <c r="C71" s="5" t="str">
        <f>IF($O71="INFIRMIER",IF(OR($M71&gt;EOMONTH(B$17,0),$N71&lt;B$17),"0",MIN($N71,EOMONTH(B$17,0))-MAX($M71,B$17)+1),"0")</f>
        <v>0</v>
      </c>
      <c r="D71" s="6" t="str">
        <f>IF(O71="AIDE SOIGNANT",IF(OR($M71&gt;EOMONTH(D$17,0),$N71&lt;D$17),"0",MIN($N71,EOMONTH(D$17,0))-MAX($M71,D$17)+1),"0")</f>
        <v>0</v>
      </c>
      <c r="E71" s="5" t="str">
        <f>IF($O71="INFIRMIER",IF(OR($M71&gt;EOMONTH(D$17,0),$N71&lt;D$17),"0",MIN($N71,EOMONTH(D$17,0))-MAX($M71,D$17)+1),"0")</f>
        <v>0</v>
      </c>
      <c r="F71" s="6" t="str">
        <f>IF(O71="AIDE SOIGNANT",IF(OR($M71&gt;EOMONTH(F$17,0),$N71&lt;F$17),"0",MIN($N71,EOMONTH(F$17,0))-MAX($M71,F$17)+1),"0")</f>
        <v>0</v>
      </c>
      <c r="G71" s="5">
        <f>IF($O71="INFIRMIER",IF(OR($M71&gt;EOMONTH(F$17,0),$N71&lt;F$17),"0",MIN($N71,EOMONTH(F$17,0))-MAX($M71,F$17)+1),"0")</f>
        <v>1</v>
      </c>
      <c r="H71" s="6" t="str">
        <f>IF(O71="AIDE SOIGNANT",IF(OR($M71&gt;EOMONTH(H$17,0),$N71&lt;H$17),"0",MIN($N71,EOMONTH(H$17,0))-MAX($M71,H$17)+1),"0")</f>
        <v>0</v>
      </c>
      <c r="I71" s="5" t="str">
        <f>IF($O71="INFIRMIER",IF(OR($M71&gt;EOMONTH(H$17,0),$N71&lt;H$17),"0",MIN($N71,EOMONTH(H$17,0))-MAX($M71,H$17)+1),"0")</f>
        <v>0</v>
      </c>
      <c r="J71" s="6" t="str">
        <f>IF(O71="AIDE SOIGNANT",IF(OR($M71&gt;EOMONTH(J$17,0),$N71&lt;J$17),"0",MIN($N71,EOMONTH(J$17,0))-MAX($M71,J$17)+1),"0")</f>
        <v>0</v>
      </c>
      <c r="K71" s="5" t="str">
        <f>IF($O71="INFIRMIER",IF(OR($M71&gt;EOMONTH(J$17,0),$N71&lt;J$17),"0",MIN($N71,EOMONTH(J$17,0))-MAX($M71,J$17)+1),"0")</f>
        <v>0</v>
      </c>
      <c r="L71" s="9" t="s">
        <v>1</v>
      </c>
      <c r="M71" s="8">
        <v>42452</v>
      </c>
      <c r="N71" s="8">
        <v>42452</v>
      </c>
      <c r="O71" s="7" t="s">
        <v>3</v>
      </c>
    </row>
    <row r="72" spans="2:15" x14ac:dyDescent="0.25">
      <c r="B72" s="6" t="str">
        <f>IF(O72="AIDE SOIGNANT",IF(OR($M72&gt;EOMONTH(B$17,0),$N72&lt;B$17),"0",MIN($N72,EOMONTH(B$17,0))-MAX($M72,B$17)+1),"0")</f>
        <v>0</v>
      </c>
      <c r="C72" s="5" t="str">
        <f>IF($O72="INFIRMIER",IF(OR($M72&gt;EOMONTH(B$17,0),$N72&lt;B$17),"0",MIN($N72,EOMONTH(B$17,0))-MAX($M72,B$17)+1),"0")</f>
        <v>0</v>
      </c>
      <c r="D72" s="6" t="str">
        <f>IF(O72="AIDE SOIGNANT",IF(OR($M72&gt;EOMONTH(D$17,0),$N72&lt;D$17),"0",MIN($N72,EOMONTH(D$17,0))-MAX($M72,D$17)+1),"0")</f>
        <v>0</v>
      </c>
      <c r="E72" s="5" t="str">
        <f>IF($O72="INFIRMIER",IF(OR($M72&gt;EOMONTH(D$17,0),$N72&lt;D$17),"0",MIN($N72,EOMONTH(D$17,0))-MAX($M72,D$17)+1),"0")</f>
        <v>0</v>
      </c>
      <c r="F72" s="6" t="str">
        <f>IF(O72="AIDE SOIGNANT",IF(OR($M72&gt;EOMONTH(F$17,0),$N72&lt;F$17),"0",MIN($N72,EOMONTH(F$17,0))-MAX($M72,F$17)+1),"0")</f>
        <v>0</v>
      </c>
      <c r="G72" s="5">
        <f>IF($O72="INFIRMIER",IF(OR($M72&gt;EOMONTH(F$17,0),$N72&lt;F$17),"0",MIN($N72,EOMONTH(F$17,0))-MAX($M72,F$17)+1),"0")</f>
        <v>2</v>
      </c>
      <c r="H72" s="6" t="str">
        <f>IF(O72="AIDE SOIGNANT",IF(OR($M72&gt;EOMONTH(H$17,0),$N72&lt;H$17),"0",MIN($N72,EOMONTH(H$17,0))-MAX($M72,H$17)+1),"0")</f>
        <v>0</v>
      </c>
      <c r="I72" s="5" t="str">
        <f>IF($O72="INFIRMIER",IF(OR($M72&gt;EOMONTH(H$17,0),$N72&lt;H$17),"0",MIN($N72,EOMONTH(H$17,0))-MAX($M72,H$17)+1),"0")</f>
        <v>0</v>
      </c>
      <c r="J72" s="6" t="str">
        <f>IF(O72="AIDE SOIGNANT",IF(OR($M72&gt;EOMONTH(J$17,0),$N72&lt;J$17),"0",MIN($N72,EOMONTH(J$17,0))-MAX($M72,J$17)+1),"0")</f>
        <v>0</v>
      </c>
      <c r="K72" s="5" t="str">
        <f>IF($O72="INFIRMIER",IF(OR($M72&gt;EOMONTH(J$17,0),$N72&lt;J$17),"0",MIN($N72,EOMONTH(J$17,0))-MAX($M72,J$17)+1),"0")</f>
        <v>0</v>
      </c>
      <c r="L72" s="9" t="s">
        <v>1</v>
      </c>
      <c r="M72" s="8">
        <v>42453</v>
      </c>
      <c r="N72" s="8">
        <v>42454</v>
      </c>
      <c r="O72" s="7" t="s">
        <v>3</v>
      </c>
    </row>
    <row r="73" spans="2:15" x14ac:dyDescent="0.25">
      <c r="B73" s="6" t="str">
        <f>IF(O73="AIDE SOIGNANT",IF(OR($M73&gt;EOMONTH(B$17,0),$N73&lt;B$17),"0",MIN($N73,EOMONTH(B$17,0))-MAX($M73,B$17)+1),"0")</f>
        <v>0</v>
      </c>
      <c r="C73" s="5" t="str">
        <f>IF($O73="INFIRMIER",IF(OR($M73&gt;EOMONTH(B$17,0),$N73&lt;B$17),"0",MIN($N73,EOMONTH(B$17,0))-MAX($M73,B$17)+1),"0")</f>
        <v>0</v>
      </c>
      <c r="D73" s="6" t="str">
        <f>IF(O73="AIDE SOIGNANT",IF(OR($M73&gt;EOMONTH(D$17,0),$N73&lt;D$17),"0",MIN($N73,EOMONTH(D$17,0))-MAX($M73,D$17)+1),"0")</f>
        <v>0</v>
      </c>
      <c r="E73" s="5" t="str">
        <f>IF($O73="INFIRMIER",IF(OR($M73&gt;EOMONTH(D$17,0),$N73&lt;D$17),"0",MIN($N73,EOMONTH(D$17,0))-MAX($M73,D$17)+1),"0")</f>
        <v>0</v>
      </c>
      <c r="F73" s="6" t="str">
        <f>IF(O73="AIDE SOIGNANT",IF(OR($M73&gt;EOMONTH(F$17,0),$N73&lt;F$17),"0",MIN($N73,EOMONTH(F$17,0))-MAX($M73,F$17)+1),"0")</f>
        <v>0</v>
      </c>
      <c r="G73" s="5">
        <f>IF($O73="INFIRMIER",IF(OR($M73&gt;EOMONTH(F$17,0),$N73&lt;F$17),"0",MIN($N73,EOMONTH(F$17,0))-MAX($M73,F$17)+1),"0")</f>
        <v>1</v>
      </c>
      <c r="H73" s="6" t="str">
        <f>IF(O73="AIDE SOIGNANT",IF(OR($M73&gt;EOMONTH(H$17,0),$N73&lt;H$17),"0",MIN($N73,EOMONTH(H$17,0))-MAX($M73,H$17)+1),"0")</f>
        <v>0</v>
      </c>
      <c r="I73" s="5" t="str">
        <f>IF($O73="INFIRMIER",IF(OR($M73&gt;EOMONTH(H$17,0),$N73&lt;H$17),"0",MIN($N73,EOMONTH(H$17,0))-MAX($M73,H$17)+1),"0")</f>
        <v>0</v>
      </c>
      <c r="J73" s="6" t="str">
        <f>IF(O73="AIDE SOIGNANT",IF(OR($M73&gt;EOMONTH(J$17,0),$N73&lt;J$17),"0",MIN($N73,EOMONTH(J$17,0))-MAX($M73,J$17)+1),"0")</f>
        <v>0</v>
      </c>
      <c r="K73" s="5" t="str">
        <f>IF($O73="INFIRMIER",IF(OR($M73&gt;EOMONTH(J$17,0),$N73&lt;J$17),"0",MIN($N73,EOMONTH(J$17,0))-MAX($M73,J$17)+1),"0")</f>
        <v>0</v>
      </c>
      <c r="L73" s="9" t="s">
        <v>1</v>
      </c>
      <c r="M73" s="8">
        <v>42460</v>
      </c>
      <c r="N73" s="8">
        <v>42460</v>
      </c>
      <c r="O73" s="7" t="s">
        <v>3</v>
      </c>
    </row>
    <row r="74" spans="2:15" x14ac:dyDescent="0.25">
      <c r="B74" s="6" t="str">
        <f>IF(O74="AIDE SOIGNANT",IF(OR($M74&gt;EOMONTH(B$17,0),$N74&lt;B$17),"0",MIN($N74,EOMONTH(B$17,0))-MAX($M74,B$17)+1),"0")</f>
        <v>0</v>
      </c>
      <c r="C74" s="5" t="str">
        <f>IF($O74="INFIRMIER",IF(OR($M74&gt;EOMONTH(B$17,0),$N74&lt;B$17),"0",MIN($N74,EOMONTH(B$17,0))-MAX($M74,B$17)+1),"0")</f>
        <v>0</v>
      </c>
      <c r="D74" s="6" t="str">
        <f>IF(O74="AIDE SOIGNANT",IF(OR($M74&gt;EOMONTH(D$17,0),$N74&lt;D$17),"0",MIN($N74,EOMONTH(D$17,0))-MAX($M74,D$17)+1),"0")</f>
        <v>0</v>
      </c>
      <c r="E74" s="5" t="str">
        <f>IF($O74="INFIRMIER",IF(OR($M74&gt;EOMONTH(D$17,0),$N74&lt;D$17),"0",MIN($N74,EOMONTH(D$17,0))-MAX($M74,D$17)+1),"0")</f>
        <v>0</v>
      </c>
      <c r="F74" s="6" t="str">
        <f>IF(O74="AIDE SOIGNANT",IF(OR($M74&gt;EOMONTH(F$17,0),$N74&lt;F$17),"0",MIN($N74,EOMONTH(F$17,0))-MAX($M74,F$17)+1),"0")</f>
        <v>0</v>
      </c>
      <c r="G74" s="5">
        <f>IF($O74="INFIRMIER",IF(OR($M74&gt;EOMONTH(F$17,0),$N74&lt;F$17),"0",MIN($N74,EOMONTH(F$17,0))-MAX($M74,F$17)+1),"0")</f>
        <v>1</v>
      </c>
      <c r="H74" s="6" t="str">
        <f>IF(O74="AIDE SOIGNANT",IF(OR($M74&gt;EOMONTH(H$17,0),$N74&lt;H$17),"0",MIN($N74,EOMONTH(H$17,0))-MAX($M74,H$17)+1),"0")</f>
        <v>0</v>
      </c>
      <c r="I74" s="5" t="str">
        <f>IF($O74="INFIRMIER",IF(OR($M74&gt;EOMONTH(H$17,0),$N74&lt;H$17),"0",MIN($N74,EOMONTH(H$17,0))-MAX($M74,H$17)+1),"0")</f>
        <v>0</v>
      </c>
      <c r="J74" s="6" t="str">
        <f>IF(O74="AIDE SOIGNANT",IF(OR($M74&gt;EOMONTH(J$17,0),$N74&lt;J$17),"0",MIN($N74,EOMONTH(J$17,0))-MAX($M74,J$17)+1),"0")</f>
        <v>0</v>
      </c>
      <c r="K74" s="5" t="str">
        <f>IF($O74="INFIRMIER",IF(OR($M74&gt;EOMONTH(J$17,0),$N74&lt;J$17),"0",MIN($N74,EOMONTH(J$17,0))-MAX($M74,J$17)+1),"0")</f>
        <v>0</v>
      </c>
      <c r="L74" s="9" t="s">
        <v>1</v>
      </c>
      <c r="M74" s="8">
        <v>42440</v>
      </c>
      <c r="N74" s="8">
        <v>42440</v>
      </c>
      <c r="O74" s="7" t="s">
        <v>3</v>
      </c>
    </row>
    <row r="75" spans="2:15" x14ac:dyDescent="0.25">
      <c r="B75" s="6" t="str">
        <f>IF(O75="AIDE SOIGNANT",IF(OR($M75&gt;EOMONTH(B$17,0),$N75&lt;B$17),"0",MIN($N75,EOMONTH(B$17,0))-MAX($M75,B$17)+1),"0")</f>
        <v>0</v>
      </c>
      <c r="C75" s="5" t="str">
        <f>IF($O75="INFIRMIER",IF(OR($M75&gt;EOMONTH(B$17,0),$N75&lt;B$17),"0",MIN($N75,EOMONTH(B$17,0))-MAX($M75,B$17)+1),"0")</f>
        <v>0</v>
      </c>
      <c r="D75" s="6" t="str">
        <f>IF(O75="AIDE SOIGNANT",IF(OR($M75&gt;EOMONTH(D$17,0),$N75&lt;D$17),"0",MIN($N75,EOMONTH(D$17,0))-MAX($M75,D$17)+1),"0")</f>
        <v>0</v>
      </c>
      <c r="E75" s="5" t="str">
        <f>IF($O75="INFIRMIER",IF(OR($M75&gt;EOMONTH(D$17,0),$N75&lt;D$17),"0",MIN($N75,EOMONTH(D$17,0))-MAX($M75,D$17)+1),"0")</f>
        <v>0</v>
      </c>
      <c r="F75" s="6" t="str">
        <f>IF(O75="AIDE SOIGNANT",IF(OR($M75&gt;EOMONTH(F$17,0),$N75&lt;F$17),"0",MIN($N75,EOMONTH(F$17,0))-MAX($M75,F$17)+1),"0")</f>
        <v>0</v>
      </c>
      <c r="G75" s="5">
        <f>IF($O75="INFIRMIER",IF(OR($M75&gt;EOMONTH(F$17,0),$N75&lt;F$17),"0",MIN($N75,EOMONTH(F$17,0))-MAX($M75,F$17)+1),"0")</f>
        <v>2</v>
      </c>
      <c r="H75" s="6" t="str">
        <f>IF(O75="AIDE SOIGNANT",IF(OR($M75&gt;EOMONTH(H$17,0),$N75&lt;H$17),"0",MIN($N75,EOMONTH(H$17,0))-MAX($M75,H$17)+1),"0")</f>
        <v>0</v>
      </c>
      <c r="I75" s="5" t="str">
        <f>IF($O75="INFIRMIER",IF(OR($M75&gt;EOMONTH(H$17,0),$N75&lt;H$17),"0",MIN($N75,EOMONTH(H$17,0))-MAX($M75,H$17)+1),"0")</f>
        <v>0</v>
      </c>
      <c r="J75" s="6" t="str">
        <f>IF(O75="AIDE SOIGNANT",IF(OR($M75&gt;EOMONTH(J$17,0),$N75&lt;J$17),"0",MIN($N75,EOMONTH(J$17,0))-MAX($M75,J$17)+1),"0")</f>
        <v>0</v>
      </c>
      <c r="K75" s="5" t="str">
        <f>IF($O75="INFIRMIER",IF(OR($M75&gt;EOMONTH(J$17,0),$N75&lt;J$17),"0",MIN($N75,EOMONTH(J$17,0))-MAX($M75,J$17)+1),"0")</f>
        <v>0</v>
      </c>
      <c r="L75" s="9" t="s">
        <v>1</v>
      </c>
      <c r="M75" s="8">
        <v>42443</v>
      </c>
      <c r="N75" s="8">
        <v>42444</v>
      </c>
      <c r="O75" s="7" t="s">
        <v>3</v>
      </c>
    </row>
    <row r="76" spans="2:15" x14ac:dyDescent="0.25">
      <c r="B76" s="6" t="str">
        <f>IF(O76="AIDE SOIGNANT",IF(OR($M76&gt;EOMONTH(B$17,0),$N76&lt;B$17),"0",MIN($N76,EOMONTH(B$17,0))-MAX($M76,B$17)+1),"0")</f>
        <v>0</v>
      </c>
      <c r="C76" s="5" t="str">
        <f>IF($O76="INFIRMIER",IF(OR($M76&gt;EOMONTH(B$17,0),$N76&lt;B$17),"0",MIN($N76,EOMONTH(B$17,0))-MAX($M76,B$17)+1),"0")</f>
        <v>0</v>
      </c>
      <c r="D76" s="6" t="str">
        <f>IF(O76="AIDE SOIGNANT",IF(OR($M76&gt;EOMONTH(D$17,0),$N76&lt;D$17),"0",MIN($N76,EOMONTH(D$17,0))-MAX($M76,D$17)+1),"0")</f>
        <v>0</v>
      </c>
      <c r="E76" s="5" t="str">
        <f>IF($O76="INFIRMIER",IF(OR($M76&gt;EOMONTH(D$17,0),$N76&lt;D$17),"0",MIN($N76,EOMONTH(D$17,0))-MAX($M76,D$17)+1),"0")</f>
        <v>0</v>
      </c>
      <c r="F76" s="6" t="str">
        <f>IF(O76="AIDE SOIGNANT",IF(OR($M76&gt;EOMONTH(F$17,0),$N76&lt;F$17),"0",MIN($N76,EOMONTH(F$17,0))-MAX($M76,F$17)+1),"0")</f>
        <v>0</v>
      </c>
      <c r="G76" s="5">
        <f>IF($O76="INFIRMIER",IF(OR($M76&gt;EOMONTH(F$17,0),$N76&lt;F$17),"0",MIN($N76,EOMONTH(F$17,0))-MAX($M76,F$17)+1),"0")</f>
        <v>10</v>
      </c>
      <c r="H76" s="6" t="str">
        <f>IF(O76="AIDE SOIGNANT",IF(OR($M76&gt;EOMONTH(H$17,0),$N76&lt;H$17),"0",MIN($N76,EOMONTH(H$17,0))-MAX($M76,H$17)+1),"0")</f>
        <v>0</v>
      </c>
      <c r="I76" s="5" t="str">
        <f>IF($O76="INFIRMIER",IF(OR($M76&gt;EOMONTH(H$17,0),$N76&lt;H$17),"0",MIN($N76,EOMONTH(H$17,0))-MAX($M76,H$17)+1),"0")</f>
        <v>0</v>
      </c>
      <c r="J76" s="6" t="str">
        <f>IF(O76="AIDE SOIGNANT",IF(OR($M76&gt;EOMONTH(J$17,0),$N76&lt;J$17),"0",MIN($N76,EOMONTH(J$17,0))-MAX($M76,J$17)+1),"0")</f>
        <v>0</v>
      </c>
      <c r="K76" s="5" t="str">
        <f>IF($O76="INFIRMIER",IF(OR($M76&gt;EOMONTH(J$17,0),$N76&lt;J$17),"0",MIN($N76,EOMONTH(J$17,0))-MAX($M76,J$17)+1),"0")</f>
        <v>0</v>
      </c>
      <c r="L76" s="9" t="s">
        <v>4</v>
      </c>
      <c r="M76" s="8">
        <v>42450</v>
      </c>
      <c r="N76" s="8">
        <v>42459</v>
      </c>
      <c r="O76" s="7" t="s">
        <v>3</v>
      </c>
    </row>
    <row r="77" spans="2:15" x14ac:dyDescent="0.25">
      <c r="B77" s="6" t="str">
        <f>IF(O77="AIDE SOIGNANT",IF(OR($M77&gt;EOMONTH(B$17,0),$N77&lt;B$17),"0",MIN($N77,EOMONTH(B$17,0))-MAX($M77,B$17)+1),"0")</f>
        <v>0</v>
      </c>
      <c r="C77" s="5" t="str">
        <f>IF($O77="INFIRMIER",IF(OR($M77&gt;EOMONTH(B$17,0),$N77&lt;B$17),"0",MIN($N77,EOMONTH(B$17,0))-MAX($M77,B$17)+1),"0")</f>
        <v>0</v>
      </c>
      <c r="D77" s="6" t="str">
        <f>IF(O77="AIDE SOIGNANT",IF(OR($M77&gt;EOMONTH(D$17,0),$N77&lt;D$17),"0",MIN($N77,EOMONTH(D$17,0))-MAX($M77,D$17)+1),"0")</f>
        <v>0</v>
      </c>
      <c r="E77" s="5" t="str">
        <f>IF($O77="INFIRMIER",IF(OR($M77&gt;EOMONTH(D$17,0),$N77&lt;D$17),"0",MIN($N77,EOMONTH(D$17,0))-MAX($M77,D$17)+1),"0")</f>
        <v>0</v>
      </c>
      <c r="F77" s="6" t="str">
        <f>IF(O77="AIDE SOIGNANT",IF(OR($M77&gt;EOMONTH(F$17,0),$N77&lt;F$17),"0",MIN($N77,EOMONTH(F$17,0))-MAX($M77,F$17)+1),"0")</f>
        <v>0</v>
      </c>
      <c r="G77" s="5" t="str">
        <f>IF($O77="INFIRMIER",IF(OR($M77&gt;EOMONTH(F$17,0),$N77&lt;F$17),"0",MIN($N77,EOMONTH(F$17,0))-MAX($M77,F$17)+1),"0")</f>
        <v>0</v>
      </c>
      <c r="H77" s="6" t="str">
        <f>IF(O77="AIDE SOIGNANT",IF(OR($M77&gt;EOMONTH(H$17,0),$N77&lt;H$17),"0",MIN($N77,EOMONTH(H$17,0))-MAX($M77,H$17)+1),"0")</f>
        <v>0</v>
      </c>
      <c r="I77" s="5" t="str">
        <f>IF($O77="INFIRMIER",IF(OR($M77&gt;EOMONTH(H$17,0),$N77&lt;H$17),"0",MIN($N77,EOMONTH(H$17,0))-MAX($M77,H$17)+1),"0")</f>
        <v>0</v>
      </c>
      <c r="J77" s="6" t="str">
        <f>IF(O77="AIDE SOIGNANT",IF(OR($M77&gt;EOMONTH(J$17,0),$N77&lt;J$17),"0",MIN($N77,EOMONTH(J$17,0))-MAX($M77,J$17)+1),"0")</f>
        <v>0</v>
      </c>
      <c r="K77" s="5" t="str">
        <f>IF($O77="INFIRMIER",IF(OR($M77&gt;EOMONTH(J$17,0),$N77&lt;J$17),"0",MIN($N77,EOMONTH(J$17,0))-MAX($M77,J$17)+1),"0")</f>
        <v>0</v>
      </c>
      <c r="L77" s="9" t="s">
        <v>1</v>
      </c>
      <c r="M77" s="8">
        <v>42437</v>
      </c>
      <c r="N77" s="8">
        <v>42447</v>
      </c>
      <c r="O77" s="7" t="s">
        <v>6</v>
      </c>
    </row>
    <row r="78" spans="2:15" x14ac:dyDescent="0.25">
      <c r="B78" s="6" t="str">
        <f>IF(O78="AIDE SOIGNANT",IF(OR($M78&gt;EOMONTH(B$17,0),$N78&lt;B$17),"0",MIN($N78,EOMONTH(B$17,0))-MAX($M78,B$17)+1),"0")</f>
        <v>0</v>
      </c>
      <c r="C78" s="5" t="str">
        <f>IF($O78="INFIRMIER",IF(OR($M78&gt;EOMONTH(B$17,0),$N78&lt;B$17),"0",MIN($N78,EOMONTH(B$17,0))-MAX($M78,B$17)+1),"0")</f>
        <v>0</v>
      </c>
      <c r="D78" s="6" t="str">
        <f>IF(O78="AIDE SOIGNANT",IF(OR($M78&gt;EOMONTH(D$17,0),$N78&lt;D$17),"0",MIN($N78,EOMONTH(D$17,0))-MAX($M78,D$17)+1),"0")</f>
        <v>0</v>
      </c>
      <c r="E78" s="5" t="str">
        <f>IF($O78="INFIRMIER",IF(OR($M78&gt;EOMONTH(D$17,0),$N78&lt;D$17),"0",MIN($N78,EOMONTH(D$17,0))-MAX($M78,D$17)+1),"0")</f>
        <v>0</v>
      </c>
      <c r="F78" s="6">
        <f>IF(O78="AIDE SOIGNANT",IF(OR($M78&gt;EOMONTH(F$17,0),$N78&lt;F$17),"0",MIN($N78,EOMONTH(F$17,0))-MAX($M78,F$17)+1),"0")</f>
        <v>1</v>
      </c>
      <c r="G78" s="5" t="str">
        <f>IF($O78="INFIRMIER",IF(OR($M78&gt;EOMONTH(F$17,0),$N78&lt;F$17),"0",MIN($N78,EOMONTH(F$17,0))-MAX($M78,F$17)+1),"0")</f>
        <v>0</v>
      </c>
      <c r="H78" s="6" t="str">
        <f>IF(O78="AIDE SOIGNANT",IF(OR($M78&gt;EOMONTH(H$17,0),$N78&lt;H$17),"0",MIN($N78,EOMONTH(H$17,0))-MAX($M78,H$17)+1),"0")</f>
        <v>0</v>
      </c>
      <c r="I78" s="5" t="str">
        <f>IF($O78="INFIRMIER",IF(OR($M78&gt;EOMONTH(H$17,0),$N78&lt;H$17),"0",MIN($N78,EOMONTH(H$17,0))-MAX($M78,H$17)+1),"0")</f>
        <v>0</v>
      </c>
      <c r="J78" s="6" t="str">
        <f>IF(O78="AIDE SOIGNANT",IF(OR($M78&gt;EOMONTH(J$17,0),$N78&lt;J$17),"0",MIN($N78,EOMONTH(J$17,0))-MAX($M78,J$17)+1),"0")</f>
        <v>0</v>
      </c>
      <c r="K78" s="5" t="str">
        <f>IF($O78="INFIRMIER",IF(OR($M78&gt;EOMONTH(J$17,0),$N78&lt;J$17),"0",MIN($N78,EOMONTH(J$17,0))-MAX($M78,J$17)+1),"0")</f>
        <v>0</v>
      </c>
      <c r="L78" s="9" t="s">
        <v>1</v>
      </c>
      <c r="M78" s="8">
        <v>42445</v>
      </c>
      <c r="N78" s="8">
        <v>42445</v>
      </c>
      <c r="O78" s="7" t="s">
        <v>0</v>
      </c>
    </row>
    <row r="79" spans="2:15" x14ac:dyDescent="0.25">
      <c r="B79" s="6" t="str">
        <f>IF(O79="AIDE SOIGNANT",IF(OR($M79&gt;EOMONTH(B$17,0),$N79&lt;B$17),"0",MIN($N79,EOMONTH(B$17,0))-MAX($M79,B$17)+1),"0")</f>
        <v>0</v>
      </c>
      <c r="C79" s="5" t="str">
        <f>IF($O79="INFIRMIER",IF(OR($M79&gt;EOMONTH(B$17,0),$N79&lt;B$17),"0",MIN($N79,EOMONTH(B$17,0))-MAX($M79,B$17)+1),"0")</f>
        <v>0</v>
      </c>
      <c r="D79" s="6" t="str">
        <f>IF(O79="AIDE SOIGNANT",IF(OR($M79&gt;EOMONTH(D$17,0),$N79&lt;D$17),"0",MIN($N79,EOMONTH(D$17,0))-MAX($M79,D$17)+1),"0")</f>
        <v>0</v>
      </c>
      <c r="E79" s="5" t="str">
        <f>IF($O79="INFIRMIER",IF(OR($M79&gt;EOMONTH(D$17,0),$N79&lt;D$17),"0",MIN($N79,EOMONTH(D$17,0))-MAX($M79,D$17)+1),"0")</f>
        <v>0</v>
      </c>
      <c r="F79" s="6">
        <f>IF(O79="AIDE SOIGNANT",IF(OR($M79&gt;EOMONTH(F$17,0),$N79&lt;F$17),"0",MIN($N79,EOMONTH(F$17,0))-MAX($M79,F$17)+1),"0")</f>
        <v>2</v>
      </c>
      <c r="G79" s="5" t="str">
        <f>IF($O79="INFIRMIER",IF(OR($M79&gt;EOMONTH(F$17,0),$N79&lt;F$17),"0",MIN($N79,EOMONTH(F$17,0))-MAX($M79,F$17)+1),"0")</f>
        <v>0</v>
      </c>
      <c r="H79" s="6" t="str">
        <f>IF(O79="AIDE SOIGNANT",IF(OR($M79&gt;EOMONTH(H$17,0),$N79&lt;H$17),"0",MIN($N79,EOMONTH(H$17,0))-MAX($M79,H$17)+1),"0")</f>
        <v>0</v>
      </c>
      <c r="I79" s="5" t="str">
        <f>IF($O79="INFIRMIER",IF(OR($M79&gt;EOMONTH(H$17,0),$N79&lt;H$17),"0",MIN($N79,EOMONTH(H$17,0))-MAX($M79,H$17)+1),"0")</f>
        <v>0</v>
      </c>
      <c r="J79" s="6" t="str">
        <f>IF(O79="AIDE SOIGNANT",IF(OR($M79&gt;EOMONTH(J$17,0),$N79&lt;J$17),"0",MIN($N79,EOMONTH(J$17,0))-MAX($M79,J$17)+1),"0")</f>
        <v>0</v>
      </c>
      <c r="K79" s="5" t="str">
        <f>IF($O79="INFIRMIER",IF(OR($M79&gt;EOMONTH(J$17,0),$N79&lt;J$17),"0",MIN($N79,EOMONTH(J$17,0))-MAX($M79,J$17)+1),"0")</f>
        <v>0</v>
      </c>
      <c r="L79" s="9" t="s">
        <v>1</v>
      </c>
      <c r="M79" s="8">
        <v>42452</v>
      </c>
      <c r="N79" s="8">
        <v>42453</v>
      </c>
      <c r="O79" s="7" t="s">
        <v>0</v>
      </c>
    </row>
    <row r="80" spans="2:15" x14ac:dyDescent="0.25">
      <c r="B80" s="6" t="str">
        <f>IF(O80="AIDE SOIGNANT",IF(OR($M80&gt;EOMONTH(B$17,0),$N80&lt;B$17),"0",MIN($N80,EOMONTH(B$17,0))-MAX($M80,B$17)+1),"0")</f>
        <v>0</v>
      </c>
      <c r="C80" s="5" t="str">
        <f>IF($O80="INFIRMIER",IF(OR($M80&gt;EOMONTH(B$17,0),$N80&lt;B$17),"0",MIN($N80,EOMONTH(B$17,0))-MAX($M80,B$17)+1),"0")</f>
        <v>0</v>
      </c>
      <c r="D80" s="6" t="str">
        <f>IF(O80="AIDE SOIGNANT",IF(OR($M80&gt;EOMONTH(D$17,0),$N80&lt;D$17),"0",MIN($N80,EOMONTH(D$17,0))-MAX($M80,D$17)+1),"0")</f>
        <v>0</v>
      </c>
      <c r="E80" s="5" t="str">
        <f>IF($O80="INFIRMIER",IF(OR($M80&gt;EOMONTH(D$17,0),$N80&lt;D$17),"0",MIN($N80,EOMONTH(D$17,0))-MAX($M80,D$17)+1),"0")</f>
        <v>0</v>
      </c>
      <c r="F80" s="6">
        <f>IF(O80="AIDE SOIGNANT",IF(OR($M80&gt;EOMONTH(F$17,0),$N80&lt;F$17),"0",MIN($N80,EOMONTH(F$17,0))-MAX($M80,F$17)+1),"0")</f>
        <v>1</v>
      </c>
      <c r="G80" s="5" t="str">
        <f>IF($O80="INFIRMIER",IF(OR($M80&gt;EOMONTH(F$17,0),$N80&lt;F$17),"0",MIN($N80,EOMONTH(F$17,0))-MAX($M80,F$17)+1),"0")</f>
        <v>0</v>
      </c>
      <c r="H80" s="6" t="str">
        <f>IF(O80="AIDE SOIGNANT",IF(OR($M80&gt;EOMONTH(H$17,0),$N80&lt;H$17),"0",MIN($N80,EOMONTH(H$17,0))-MAX($M80,H$17)+1),"0")</f>
        <v>0</v>
      </c>
      <c r="I80" s="5" t="str">
        <f>IF($O80="INFIRMIER",IF(OR($M80&gt;EOMONTH(H$17,0),$N80&lt;H$17),"0",MIN($N80,EOMONTH(H$17,0))-MAX($M80,H$17)+1),"0")</f>
        <v>0</v>
      </c>
      <c r="J80" s="6" t="str">
        <f>IF(O80="AIDE SOIGNANT",IF(OR($M80&gt;EOMONTH(J$17,0),$N80&lt;J$17),"0",MIN($N80,EOMONTH(J$17,0))-MAX($M80,J$17)+1),"0")</f>
        <v>0</v>
      </c>
      <c r="K80" s="5" t="str">
        <f>IF($O80="INFIRMIER",IF(OR($M80&gt;EOMONTH(J$17,0),$N80&lt;J$17),"0",MIN($N80,EOMONTH(J$17,0))-MAX($M80,J$17)+1),"0")</f>
        <v>0</v>
      </c>
      <c r="L80" s="9" t="s">
        <v>1</v>
      </c>
      <c r="M80" s="8">
        <v>42454</v>
      </c>
      <c r="N80" s="8">
        <v>42454</v>
      </c>
      <c r="O80" s="7" t="s">
        <v>0</v>
      </c>
    </row>
    <row r="81" spans="2:15" x14ac:dyDescent="0.25">
      <c r="B81" s="6" t="str">
        <f>IF(O81="AIDE SOIGNANT",IF(OR($M81&gt;EOMONTH(B$17,0),$N81&lt;B$17),"0",MIN($N81,EOMONTH(B$17,0))-MAX($M81,B$17)+1),"0")</f>
        <v>0</v>
      </c>
      <c r="C81" s="5" t="str">
        <f>IF($O81="INFIRMIER",IF(OR($M81&gt;EOMONTH(B$17,0),$N81&lt;B$17),"0",MIN($N81,EOMONTH(B$17,0))-MAX($M81,B$17)+1),"0")</f>
        <v>0</v>
      </c>
      <c r="D81" s="6" t="str">
        <f>IF(O81="AIDE SOIGNANT",IF(OR($M81&gt;EOMONTH(D$17,0),$N81&lt;D$17),"0",MIN($N81,EOMONTH(D$17,0))-MAX($M81,D$17)+1),"0")</f>
        <v>0</v>
      </c>
      <c r="E81" s="5" t="str">
        <f>IF($O81="INFIRMIER",IF(OR($M81&gt;EOMONTH(D$17,0),$N81&lt;D$17),"0",MIN($N81,EOMONTH(D$17,0))-MAX($M81,D$17)+1),"0")</f>
        <v>0</v>
      </c>
      <c r="F81" s="6">
        <f>IF(O81="AIDE SOIGNANT",IF(OR($M81&gt;EOMONTH(F$17,0),$N81&lt;F$17),"0",MIN($N81,EOMONTH(F$17,0))-MAX($M81,F$17)+1),"0")</f>
        <v>4</v>
      </c>
      <c r="G81" s="5" t="str">
        <f>IF($O81="INFIRMIER",IF(OR($M81&gt;EOMONTH(F$17,0),$N81&lt;F$17),"0",MIN($N81,EOMONTH(F$17,0))-MAX($M81,F$17)+1),"0")</f>
        <v>0</v>
      </c>
      <c r="H81" s="6" t="str">
        <f>IF(O81="AIDE SOIGNANT",IF(OR($M81&gt;EOMONTH(H$17,0),$N81&lt;H$17),"0",MIN($N81,EOMONTH(H$17,0))-MAX($M81,H$17)+1),"0")</f>
        <v>0</v>
      </c>
      <c r="I81" s="5" t="str">
        <f>IF($O81="INFIRMIER",IF(OR($M81&gt;EOMONTH(H$17,0),$N81&lt;H$17),"0",MIN($N81,EOMONTH(H$17,0))-MAX($M81,H$17)+1),"0")</f>
        <v>0</v>
      </c>
      <c r="J81" s="6" t="str">
        <f>IF(O81="AIDE SOIGNANT",IF(OR($M81&gt;EOMONTH(J$17,0),$N81&lt;J$17),"0",MIN($N81,EOMONTH(J$17,0))-MAX($M81,J$17)+1),"0")</f>
        <v>0</v>
      </c>
      <c r="K81" s="5" t="str">
        <f>IF($O81="INFIRMIER",IF(OR($M81&gt;EOMONTH(J$17,0),$N81&lt;J$17),"0",MIN($N81,EOMONTH(J$17,0))-MAX($M81,J$17)+1),"0")</f>
        <v>0</v>
      </c>
      <c r="L81" s="9" t="s">
        <v>1</v>
      </c>
      <c r="M81" s="8">
        <v>42457</v>
      </c>
      <c r="N81" s="8">
        <v>42460</v>
      </c>
      <c r="O81" s="7" t="s">
        <v>0</v>
      </c>
    </row>
    <row r="82" spans="2:15" x14ac:dyDescent="0.25">
      <c r="B82" s="6" t="str">
        <f>IF(O82="AIDE SOIGNANT",IF(OR($M82&gt;EOMONTH(B$17,0),$N82&lt;B$17),"0",MIN($N82,EOMONTH(B$17,0))-MAX($M82,B$17)+1),"0")</f>
        <v>0</v>
      </c>
      <c r="C82" s="5" t="str">
        <f>IF($O82="INFIRMIER",IF(OR($M82&gt;EOMONTH(B$17,0),$N82&lt;B$17),"0",MIN($N82,EOMONTH(B$17,0))-MAX($M82,B$17)+1),"0")</f>
        <v>0</v>
      </c>
      <c r="D82" s="6" t="str">
        <f>IF(O82="AIDE SOIGNANT",IF(OR($M82&gt;EOMONTH(D$17,0),$N82&lt;D$17),"0",MIN($N82,EOMONTH(D$17,0))-MAX($M82,D$17)+1),"0")</f>
        <v>0</v>
      </c>
      <c r="E82" s="5" t="str">
        <f>IF($O82="INFIRMIER",IF(OR($M82&gt;EOMONTH(D$17,0),$N82&lt;D$17),"0",MIN($N82,EOMONTH(D$17,0))-MAX($M82,D$17)+1),"0")</f>
        <v>0</v>
      </c>
      <c r="F82" s="6" t="str">
        <f>IF(O82="AIDE SOIGNANT",IF(OR($M82&gt;EOMONTH(F$17,0),$N82&lt;F$17),"0",MIN($N82,EOMONTH(F$17,0))-MAX($M82,F$17)+1),"0")</f>
        <v>0</v>
      </c>
      <c r="G82" s="5" t="str">
        <f>IF($O82="INFIRMIER",IF(OR($M82&gt;EOMONTH(F$17,0),$N82&lt;F$17),"0",MIN($N82,EOMONTH(F$17,0))-MAX($M82,F$17)+1),"0")</f>
        <v>0</v>
      </c>
      <c r="H82" s="6" t="str">
        <f>IF(O82="AIDE SOIGNANT",IF(OR($M82&gt;EOMONTH(H$17,0),$N82&lt;H$17),"0",MIN($N82,EOMONTH(H$17,0))-MAX($M82,H$17)+1),"0")</f>
        <v>0</v>
      </c>
      <c r="I82" s="5" t="str">
        <f>IF($O82="INFIRMIER",IF(OR($M82&gt;EOMONTH(H$17,0),$N82&lt;H$17),"0",MIN($N82,EOMONTH(H$17,0))-MAX($M82,H$17)+1),"0")</f>
        <v>0</v>
      </c>
      <c r="J82" s="6" t="str">
        <f>IF(O82="AIDE SOIGNANT",IF(OR($M82&gt;EOMONTH(J$17,0),$N82&lt;J$17),"0",MIN($N82,EOMONTH(J$17,0))-MAX($M82,J$17)+1),"0")</f>
        <v>0</v>
      </c>
      <c r="K82" s="5" t="str">
        <f>IF($O82="INFIRMIER",IF(OR($M82&gt;EOMONTH(J$17,0),$N82&lt;J$17),"0",MIN($N82,EOMONTH(J$17,0))-MAX($M82,J$17)+1),"0")</f>
        <v>0</v>
      </c>
      <c r="L82" s="9" t="s">
        <v>4</v>
      </c>
      <c r="M82" s="8">
        <v>42447</v>
      </c>
      <c r="N82" s="8">
        <v>42447</v>
      </c>
      <c r="O82" s="7" t="s">
        <v>12</v>
      </c>
    </row>
    <row r="83" spans="2:15" x14ac:dyDescent="0.25">
      <c r="B83" s="6" t="str">
        <f>IF(O83="AIDE SOIGNANT",IF(OR($M83&gt;EOMONTH(B$17,0),$N83&lt;B$17),"0",MIN($N83,EOMONTH(B$17,0))-MAX($M83,B$17)+1),"0")</f>
        <v>0</v>
      </c>
      <c r="C83" s="5" t="str">
        <f>IF($O83="INFIRMIER",IF(OR($M83&gt;EOMONTH(B$17,0),$N83&lt;B$17),"0",MIN($N83,EOMONTH(B$17,0))-MAX($M83,B$17)+1),"0")</f>
        <v>0</v>
      </c>
      <c r="D83" s="6" t="str">
        <f>IF(O83="AIDE SOIGNANT",IF(OR($M83&gt;EOMONTH(D$17,0),$N83&lt;D$17),"0",MIN($N83,EOMONTH(D$17,0))-MAX($M83,D$17)+1),"0")</f>
        <v>0</v>
      </c>
      <c r="E83" s="5" t="str">
        <f>IF($O83="INFIRMIER",IF(OR($M83&gt;EOMONTH(D$17,0),$N83&lt;D$17),"0",MIN($N83,EOMONTH(D$17,0))-MAX($M83,D$17)+1),"0")</f>
        <v>0</v>
      </c>
      <c r="F83" s="6">
        <f>IF(O83="AIDE SOIGNANT",IF(OR($M83&gt;EOMONTH(F$17,0),$N83&lt;F$17),"0",MIN($N83,EOMONTH(F$17,0))-MAX($M83,F$17)+1),"0")</f>
        <v>1</v>
      </c>
      <c r="G83" s="5" t="str">
        <f>IF($O83="INFIRMIER",IF(OR($M83&gt;EOMONTH(F$17,0),$N83&lt;F$17),"0",MIN($N83,EOMONTH(F$17,0))-MAX($M83,F$17)+1),"0")</f>
        <v>0</v>
      </c>
      <c r="H83" s="6" t="str">
        <f>IF(O83="AIDE SOIGNANT",IF(OR($M83&gt;EOMONTH(H$17,0),$N83&lt;H$17),"0",MIN($N83,EOMONTH(H$17,0))-MAX($M83,H$17)+1),"0")</f>
        <v>0</v>
      </c>
      <c r="I83" s="5" t="str">
        <f>IF($O83="INFIRMIER",IF(OR($M83&gt;EOMONTH(H$17,0),$N83&lt;H$17),"0",MIN($N83,EOMONTH(H$17,0))-MAX($M83,H$17)+1),"0")</f>
        <v>0</v>
      </c>
      <c r="J83" s="6" t="str">
        <f>IF(O83="AIDE SOIGNANT",IF(OR($M83&gt;EOMONTH(J$17,0),$N83&lt;J$17),"0",MIN($N83,EOMONTH(J$17,0))-MAX($M83,J$17)+1),"0")</f>
        <v>0</v>
      </c>
      <c r="K83" s="5" t="str">
        <f>IF($O83="INFIRMIER",IF(OR($M83&gt;EOMONTH(J$17,0),$N83&lt;J$17),"0",MIN($N83,EOMONTH(J$17,0))-MAX($M83,J$17)+1),"0")</f>
        <v>0</v>
      </c>
      <c r="L83" s="9" t="s">
        <v>1</v>
      </c>
      <c r="M83" s="8">
        <v>42451</v>
      </c>
      <c r="N83" s="8">
        <v>42451</v>
      </c>
      <c r="O83" s="7" t="s">
        <v>0</v>
      </c>
    </row>
    <row r="84" spans="2:15" x14ac:dyDescent="0.25">
      <c r="B84" s="6" t="str">
        <f>IF(O84="AIDE SOIGNANT",IF(OR($M84&gt;EOMONTH(B$17,0),$N84&lt;B$17),"0",MIN($N84,EOMONTH(B$17,0))-MAX($M84,B$17)+1),"0")</f>
        <v>0</v>
      </c>
      <c r="C84" s="5" t="str">
        <f>IF($O84="INFIRMIER",IF(OR($M84&gt;EOMONTH(B$17,0),$N84&lt;B$17),"0",MIN($N84,EOMONTH(B$17,0))-MAX($M84,B$17)+1),"0")</f>
        <v>0</v>
      </c>
      <c r="D84" s="6" t="str">
        <f>IF(O84="AIDE SOIGNANT",IF(OR($M84&gt;EOMONTH(D$17,0),$N84&lt;D$17),"0",MIN($N84,EOMONTH(D$17,0))-MAX($M84,D$17)+1),"0")</f>
        <v>0</v>
      </c>
      <c r="E84" s="5" t="str">
        <f>IF($O84="INFIRMIER",IF(OR($M84&gt;EOMONTH(D$17,0),$N84&lt;D$17),"0",MIN($N84,EOMONTH(D$17,0))-MAX($M84,D$17)+1),"0")</f>
        <v>0</v>
      </c>
      <c r="F84" s="6" t="str">
        <f>IF(O84="AIDE SOIGNANT",IF(OR($M84&gt;EOMONTH(F$17,0),$N84&lt;F$17),"0",MIN($N84,EOMONTH(F$17,0))-MAX($M84,F$17)+1),"0")</f>
        <v>0</v>
      </c>
      <c r="G84" s="5" t="str">
        <f>IF($O84="INFIRMIER",IF(OR($M84&gt;EOMONTH(F$17,0),$N84&lt;F$17),"0",MIN($N84,EOMONTH(F$17,0))-MAX($M84,F$17)+1),"0")</f>
        <v>0</v>
      </c>
      <c r="H84" s="6" t="str">
        <f>IF(O84="AIDE SOIGNANT",IF(OR($M84&gt;EOMONTH(H$17,0),$N84&lt;H$17),"0",MIN($N84,EOMONTH(H$17,0))-MAX($M84,H$17)+1),"0")</f>
        <v>0</v>
      </c>
      <c r="I84" s="5" t="str">
        <f>IF($O84="INFIRMIER",IF(OR($M84&gt;EOMONTH(H$17,0),$N84&lt;H$17),"0",MIN($N84,EOMONTH(H$17,0))-MAX($M84,H$17)+1),"0")</f>
        <v>0</v>
      </c>
      <c r="J84" s="6" t="str">
        <f>IF(O84="AIDE SOIGNANT",IF(OR($M84&gt;EOMONTH(J$17,0),$N84&lt;J$17),"0",MIN($N84,EOMONTH(J$17,0))-MAX($M84,J$17)+1),"0")</f>
        <v>0</v>
      </c>
      <c r="K84" s="5" t="str">
        <f>IF($O84="INFIRMIER",IF(OR($M84&gt;EOMONTH(J$17,0),$N84&lt;J$17),"0",MIN($N84,EOMONTH(J$17,0))-MAX($M84,J$17)+1),"0")</f>
        <v>0</v>
      </c>
      <c r="L84" s="9" t="s">
        <v>1</v>
      </c>
      <c r="M84" s="8">
        <v>42471</v>
      </c>
      <c r="N84" s="8">
        <v>42489</v>
      </c>
      <c r="O84" s="7" t="s">
        <v>11</v>
      </c>
    </row>
    <row r="85" spans="2:15" x14ac:dyDescent="0.25">
      <c r="B85" s="6" t="str">
        <f>IF(O85="AIDE SOIGNANT",IF(OR($M85&gt;EOMONTH(B$17,0),$N85&lt;B$17),"0",MIN($N85,EOMONTH(B$17,0))-MAX($M85,B$17)+1),"0")</f>
        <v>0</v>
      </c>
      <c r="C85" s="5" t="str">
        <f>IF($O85="INFIRMIER",IF(OR($M85&gt;EOMONTH(B$17,0),$N85&lt;B$17),"0",MIN($N85,EOMONTH(B$17,0))-MAX($M85,B$17)+1),"0")</f>
        <v>0</v>
      </c>
      <c r="D85" s="6" t="str">
        <f>IF(O85="AIDE SOIGNANT",IF(OR($M85&gt;EOMONTH(D$17,0),$N85&lt;D$17),"0",MIN($N85,EOMONTH(D$17,0))-MAX($M85,D$17)+1),"0")</f>
        <v>0</v>
      </c>
      <c r="E85" s="5" t="str">
        <f>IF($O85="INFIRMIER",IF(OR($M85&gt;EOMONTH(D$17,0),$N85&lt;D$17),"0",MIN($N85,EOMONTH(D$17,0))-MAX($M85,D$17)+1),"0")</f>
        <v>0</v>
      </c>
      <c r="F85" s="6" t="str">
        <f>IF(O85="AIDE SOIGNANT",IF(OR($M85&gt;EOMONTH(F$17,0),$N85&lt;F$17),"0",MIN($N85,EOMONTH(F$17,0))-MAX($M85,F$17)+1),"0")</f>
        <v>0</v>
      </c>
      <c r="G85" s="5" t="str">
        <f>IF($O85="INFIRMIER",IF(OR($M85&gt;EOMONTH(F$17,0),$N85&lt;F$17),"0",MIN($N85,EOMONTH(F$17,0))-MAX($M85,F$17)+1),"0")</f>
        <v>0</v>
      </c>
      <c r="H85" s="6">
        <f>IF(O85="AIDE SOIGNANT",IF(OR($M85&gt;EOMONTH(H$17,0),$N85&lt;H$17),"0",MIN($N85,EOMONTH(H$17,0))-MAX($M85,H$17)+1),"0")</f>
        <v>2</v>
      </c>
      <c r="I85" s="5" t="str">
        <f>IF($O85="INFIRMIER",IF(OR($M85&gt;EOMONTH(H$17,0),$N85&lt;H$17),"0",MIN($N85,EOMONTH(H$17,0))-MAX($M85,H$17)+1),"0")</f>
        <v>0</v>
      </c>
      <c r="J85" s="6" t="str">
        <f>IF(O85="AIDE SOIGNANT",IF(OR($M85&gt;EOMONTH(J$17,0),$N85&lt;J$17),"0",MIN($N85,EOMONTH(J$17,0))-MAX($M85,J$17)+1),"0")</f>
        <v>0</v>
      </c>
      <c r="K85" s="5" t="str">
        <f>IF($O85="INFIRMIER",IF(OR($M85&gt;EOMONTH(J$17,0),$N85&lt;J$17),"0",MIN($N85,EOMONTH(J$17,0))-MAX($M85,J$17)+1),"0")</f>
        <v>0</v>
      </c>
      <c r="L85" s="9" t="s">
        <v>1</v>
      </c>
      <c r="M85" s="8">
        <v>42472</v>
      </c>
      <c r="N85" s="8">
        <v>42473</v>
      </c>
      <c r="O85" s="7" t="s">
        <v>0</v>
      </c>
    </row>
    <row r="86" spans="2:15" x14ac:dyDescent="0.25">
      <c r="B86" s="6" t="str">
        <f>IF(O86="AIDE SOIGNANT",IF(OR($M86&gt;EOMONTH(B$17,0),$N86&lt;B$17),"0",MIN($N86,EOMONTH(B$17,0))-MAX($M86,B$17)+1),"0")</f>
        <v>0</v>
      </c>
      <c r="C86" s="5" t="str">
        <f>IF($O86="INFIRMIER",IF(OR($M86&gt;EOMONTH(B$17,0),$N86&lt;B$17),"0",MIN($N86,EOMONTH(B$17,0))-MAX($M86,B$17)+1),"0")</f>
        <v>0</v>
      </c>
      <c r="D86" s="6" t="str">
        <f>IF(O86="AIDE SOIGNANT",IF(OR($M86&gt;EOMONTH(D$17,0),$N86&lt;D$17),"0",MIN($N86,EOMONTH(D$17,0))-MAX($M86,D$17)+1),"0")</f>
        <v>0</v>
      </c>
      <c r="E86" s="5" t="str">
        <f>IF($O86="INFIRMIER",IF(OR($M86&gt;EOMONTH(D$17,0),$N86&lt;D$17),"0",MIN($N86,EOMONTH(D$17,0))-MAX($M86,D$17)+1),"0")</f>
        <v>0</v>
      </c>
      <c r="F86" s="6" t="str">
        <f>IF(O86="AIDE SOIGNANT",IF(OR($M86&gt;EOMONTH(F$17,0),$N86&lt;F$17),"0",MIN($N86,EOMONTH(F$17,0))-MAX($M86,F$17)+1),"0")</f>
        <v>0</v>
      </c>
      <c r="G86" s="5" t="str">
        <f>IF($O86="INFIRMIER",IF(OR($M86&gt;EOMONTH(F$17,0),$N86&lt;F$17),"0",MIN($N86,EOMONTH(F$17,0))-MAX($M86,F$17)+1),"0")</f>
        <v>0</v>
      </c>
      <c r="H86" s="6">
        <f>IF(O86="AIDE SOIGNANT",IF(OR($M86&gt;EOMONTH(H$17,0),$N86&lt;H$17),"0",MIN($N86,EOMONTH(H$17,0))-MAX($M86,H$17)+1),"0")</f>
        <v>1</v>
      </c>
      <c r="I86" s="5" t="str">
        <f>IF($O86="INFIRMIER",IF(OR($M86&gt;EOMONTH(H$17,0),$N86&lt;H$17),"0",MIN($N86,EOMONTH(H$17,0))-MAX($M86,H$17)+1),"0")</f>
        <v>0</v>
      </c>
      <c r="J86" s="6" t="str">
        <f>IF(O86="AIDE SOIGNANT",IF(OR($M86&gt;EOMONTH(J$17,0),$N86&lt;J$17),"0",MIN($N86,EOMONTH(J$17,0))-MAX($M86,J$17)+1),"0")</f>
        <v>0</v>
      </c>
      <c r="K86" s="5" t="str">
        <f>IF($O86="INFIRMIER",IF(OR($M86&gt;EOMONTH(J$17,0),$N86&lt;J$17),"0",MIN($N86,EOMONTH(J$17,0))-MAX($M86,J$17)+1),"0")</f>
        <v>0</v>
      </c>
      <c r="L86" s="9" t="s">
        <v>1</v>
      </c>
      <c r="M86" s="8">
        <v>42478</v>
      </c>
      <c r="N86" s="8">
        <v>42478</v>
      </c>
      <c r="O86" s="7" t="s">
        <v>0</v>
      </c>
    </row>
    <row r="87" spans="2:15" x14ac:dyDescent="0.25">
      <c r="B87" s="6" t="str">
        <f>IF(O87="AIDE SOIGNANT",IF(OR($M87&gt;EOMONTH(B$17,0),$N87&lt;B$17),"0",MIN($N87,EOMONTH(B$17,0))-MAX($M87,B$17)+1),"0")</f>
        <v>0</v>
      </c>
      <c r="C87" s="5" t="str">
        <f>IF($O87="INFIRMIER",IF(OR($M87&gt;EOMONTH(B$17,0),$N87&lt;B$17),"0",MIN($N87,EOMONTH(B$17,0))-MAX($M87,B$17)+1),"0")</f>
        <v>0</v>
      </c>
      <c r="D87" s="6" t="str">
        <f>IF(O87="AIDE SOIGNANT",IF(OR($M87&gt;EOMONTH(D$17,0),$N87&lt;D$17),"0",MIN($N87,EOMONTH(D$17,0))-MAX($M87,D$17)+1),"0")</f>
        <v>0</v>
      </c>
      <c r="E87" s="5" t="str">
        <f>IF($O87="INFIRMIER",IF(OR($M87&gt;EOMONTH(D$17,0),$N87&lt;D$17),"0",MIN($N87,EOMONTH(D$17,0))-MAX($M87,D$17)+1),"0")</f>
        <v>0</v>
      </c>
      <c r="F87" s="6" t="str">
        <f>IF(O87="AIDE SOIGNANT",IF(OR($M87&gt;EOMONTH(F$17,0),$N87&lt;F$17),"0",MIN($N87,EOMONTH(F$17,0))-MAX($M87,F$17)+1),"0")</f>
        <v>0</v>
      </c>
      <c r="G87" s="5" t="str">
        <f>IF($O87="INFIRMIER",IF(OR($M87&gt;EOMONTH(F$17,0),$N87&lt;F$17),"0",MIN($N87,EOMONTH(F$17,0))-MAX($M87,F$17)+1),"0")</f>
        <v>0</v>
      </c>
      <c r="H87" s="6" t="str">
        <f>IF(O87="AIDE SOIGNANT",IF(OR($M87&gt;EOMONTH(H$17,0),$N87&lt;H$17),"0",MIN($N87,EOMONTH(H$17,0))-MAX($M87,H$17)+1),"0")</f>
        <v>0</v>
      </c>
      <c r="I87" s="5" t="str">
        <f>IF($O87="INFIRMIER",IF(OR($M87&gt;EOMONTH(H$17,0),$N87&lt;H$17),"0",MIN($N87,EOMONTH(H$17,0))-MAX($M87,H$17)+1),"0")</f>
        <v>0</v>
      </c>
      <c r="J87" s="6" t="str">
        <f>IF(O87="AIDE SOIGNANT",IF(OR($M87&gt;EOMONTH(J$17,0),$N87&lt;J$17),"0",MIN($N87,EOMONTH(J$17,0))-MAX($M87,J$17)+1),"0")</f>
        <v>0</v>
      </c>
      <c r="K87" s="5" t="str">
        <f>IF($O87="INFIRMIER",IF(OR($M87&gt;EOMONTH(J$17,0),$N87&lt;J$17),"0",MIN($N87,EOMONTH(J$17,0))-MAX($M87,J$17)+1),"0")</f>
        <v>0</v>
      </c>
      <c r="L87" s="9" t="s">
        <v>1</v>
      </c>
      <c r="M87" s="8">
        <v>42459</v>
      </c>
      <c r="N87" s="8">
        <v>42459</v>
      </c>
      <c r="O87" s="7" t="s">
        <v>2</v>
      </c>
    </row>
    <row r="88" spans="2:15" x14ac:dyDescent="0.25">
      <c r="B88" s="6" t="str">
        <f>IF(O88="AIDE SOIGNANT",IF(OR($M88&gt;EOMONTH(B$17,0),$N88&lt;B$17),"0",MIN($N88,EOMONTH(B$17,0))-MAX($M88,B$17)+1),"0")</f>
        <v>0</v>
      </c>
      <c r="C88" s="5" t="str">
        <f>IF($O88="INFIRMIER",IF(OR($M88&gt;EOMONTH(B$17,0),$N88&lt;B$17),"0",MIN($N88,EOMONTH(B$17,0))-MAX($M88,B$17)+1),"0")</f>
        <v>0</v>
      </c>
      <c r="D88" s="6" t="str">
        <f>IF(O88="AIDE SOIGNANT",IF(OR($M88&gt;EOMONTH(D$17,0),$N88&lt;D$17),"0",MIN($N88,EOMONTH(D$17,0))-MAX($M88,D$17)+1),"0")</f>
        <v>0</v>
      </c>
      <c r="E88" s="5" t="str">
        <f>IF($O88="INFIRMIER",IF(OR($M88&gt;EOMONTH(D$17,0),$N88&lt;D$17),"0",MIN($N88,EOMONTH(D$17,0))-MAX($M88,D$17)+1),"0")</f>
        <v>0</v>
      </c>
      <c r="F88" s="6" t="str">
        <f>IF(O88="AIDE SOIGNANT",IF(OR($M88&gt;EOMONTH(F$17,0),$N88&lt;F$17),"0",MIN($N88,EOMONTH(F$17,0))-MAX($M88,F$17)+1),"0")</f>
        <v>0</v>
      </c>
      <c r="G88" s="5" t="str">
        <f>IF($O88="INFIRMIER",IF(OR($M88&gt;EOMONTH(F$17,0),$N88&lt;F$17),"0",MIN($N88,EOMONTH(F$17,0))-MAX($M88,F$17)+1),"0")</f>
        <v>0</v>
      </c>
      <c r="H88" s="6" t="str">
        <f>IF(O88="AIDE SOIGNANT",IF(OR($M88&gt;EOMONTH(H$17,0),$N88&lt;H$17),"0",MIN($N88,EOMONTH(H$17,0))-MAX($M88,H$17)+1),"0")</f>
        <v>0</v>
      </c>
      <c r="I88" s="5" t="str">
        <f>IF($O88="INFIRMIER",IF(OR($M88&gt;EOMONTH(H$17,0),$N88&lt;H$17),"0",MIN($N88,EOMONTH(H$17,0))-MAX($M88,H$17)+1),"0")</f>
        <v>0</v>
      </c>
      <c r="J88" s="6" t="str">
        <f>IF(O88="AIDE SOIGNANT",IF(OR($M88&gt;EOMONTH(J$17,0),$N88&lt;J$17),"0",MIN($N88,EOMONTH(J$17,0))-MAX($M88,J$17)+1),"0")</f>
        <v>0</v>
      </c>
      <c r="K88" s="5" t="str">
        <f>IF($O88="INFIRMIER",IF(OR($M88&gt;EOMONTH(J$17,0),$N88&lt;J$17),"0",MIN($N88,EOMONTH(J$17,0))-MAX($M88,J$17)+1),"0")</f>
        <v>0</v>
      </c>
      <c r="L88" s="9" t="s">
        <v>1</v>
      </c>
      <c r="M88" s="8">
        <v>42461</v>
      </c>
      <c r="N88" s="8">
        <v>42471</v>
      </c>
      <c r="O88" s="7" t="s">
        <v>2</v>
      </c>
    </row>
    <row r="89" spans="2:15" x14ac:dyDescent="0.25">
      <c r="B89" s="6" t="str">
        <f>IF(O89="AIDE SOIGNANT",IF(OR($M89&gt;EOMONTH(B$17,0),$N89&lt;B$17),"0",MIN($N89,EOMONTH(B$17,0))-MAX($M89,B$17)+1),"0")</f>
        <v>0</v>
      </c>
      <c r="C89" s="5" t="str">
        <f>IF($O89="INFIRMIER",IF(OR($M89&gt;EOMONTH(B$17,0),$N89&lt;B$17),"0",MIN($N89,EOMONTH(B$17,0))-MAX($M89,B$17)+1),"0")</f>
        <v>0</v>
      </c>
      <c r="D89" s="6" t="str">
        <f>IF(O89="AIDE SOIGNANT",IF(OR($M89&gt;EOMONTH(D$17,0),$N89&lt;D$17),"0",MIN($N89,EOMONTH(D$17,0))-MAX($M89,D$17)+1),"0")</f>
        <v>0</v>
      </c>
      <c r="E89" s="5" t="str">
        <f>IF($O89="INFIRMIER",IF(OR($M89&gt;EOMONTH(D$17,0),$N89&lt;D$17),"0",MIN($N89,EOMONTH(D$17,0))-MAX($M89,D$17)+1),"0")</f>
        <v>0</v>
      </c>
      <c r="F89" s="6" t="str">
        <f>IF(O89="AIDE SOIGNANT",IF(OR($M89&gt;EOMONTH(F$17,0),$N89&lt;F$17),"0",MIN($N89,EOMONTH(F$17,0))-MAX($M89,F$17)+1),"0")</f>
        <v>0</v>
      </c>
      <c r="G89" s="5" t="str">
        <f>IF($O89="INFIRMIER",IF(OR($M89&gt;EOMONTH(F$17,0),$N89&lt;F$17),"0",MIN($N89,EOMONTH(F$17,0))-MAX($M89,F$17)+1),"0")</f>
        <v>0</v>
      </c>
      <c r="H89" s="6" t="str">
        <f>IF(O89="AIDE SOIGNANT",IF(OR($M89&gt;EOMONTH(H$17,0),$N89&lt;H$17),"0",MIN($N89,EOMONTH(H$17,0))-MAX($M89,H$17)+1),"0")</f>
        <v>0</v>
      </c>
      <c r="I89" s="5" t="str">
        <f>IF($O89="INFIRMIER",IF(OR($M89&gt;EOMONTH(H$17,0),$N89&lt;H$17),"0",MIN($N89,EOMONTH(H$17,0))-MAX($M89,H$17)+1),"0")</f>
        <v>0</v>
      </c>
      <c r="J89" s="6" t="str">
        <f>IF(O89="AIDE SOIGNANT",IF(OR($M89&gt;EOMONTH(J$17,0),$N89&lt;J$17),"0",MIN($N89,EOMONTH(J$17,0))-MAX($M89,J$17)+1),"0")</f>
        <v>0</v>
      </c>
      <c r="K89" s="5" t="str">
        <f>IF($O89="INFIRMIER",IF(OR($M89&gt;EOMONTH(J$17,0),$N89&lt;J$17),"0",MIN($N89,EOMONTH(J$17,0))-MAX($M89,J$17)+1),"0")</f>
        <v>0</v>
      </c>
      <c r="L89" s="9" t="s">
        <v>1</v>
      </c>
      <c r="M89" s="8">
        <v>42472</v>
      </c>
      <c r="N89" s="8">
        <v>42472</v>
      </c>
      <c r="O89" s="7" t="s">
        <v>2</v>
      </c>
    </row>
    <row r="90" spans="2:15" x14ac:dyDescent="0.25">
      <c r="B90" s="6" t="str">
        <f>IF(O90="AIDE SOIGNANT",IF(OR($M90&gt;EOMONTH(B$17,0),$N90&lt;B$17),"0",MIN($N90,EOMONTH(B$17,0))-MAX($M90,B$17)+1),"0")</f>
        <v>0</v>
      </c>
      <c r="C90" s="5" t="str">
        <f>IF($O90="INFIRMIER",IF(OR($M90&gt;EOMONTH(B$17,0),$N90&lt;B$17),"0",MIN($N90,EOMONTH(B$17,0))-MAX($M90,B$17)+1),"0")</f>
        <v>0</v>
      </c>
      <c r="D90" s="6" t="str">
        <f>IF(O90="AIDE SOIGNANT",IF(OR($M90&gt;EOMONTH(D$17,0),$N90&lt;D$17),"0",MIN($N90,EOMONTH(D$17,0))-MAX($M90,D$17)+1),"0")</f>
        <v>0</v>
      </c>
      <c r="E90" s="5" t="str">
        <f>IF($O90="INFIRMIER",IF(OR($M90&gt;EOMONTH(D$17,0),$N90&lt;D$17),"0",MIN($N90,EOMONTH(D$17,0))-MAX($M90,D$17)+1),"0")</f>
        <v>0</v>
      </c>
      <c r="F90" s="6" t="str">
        <f>IF(O90="AIDE SOIGNANT",IF(OR($M90&gt;EOMONTH(F$17,0),$N90&lt;F$17),"0",MIN($N90,EOMONTH(F$17,0))-MAX($M90,F$17)+1),"0")</f>
        <v>0</v>
      </c>
      <c r="G90" s="5" t="str">
        <f>IF($O90="INFIRMIER",IF(OR($M90&gt;EOMONTH(F$17,0),$N90&lt;F$17),"0",MIN($N90,EOMONTH(F$17,0))-MAX($M90,F$17)+1),"0")</f>
        <v>0</v>
      </c>
      <c r="H90" s="6" t="str">
        <f>IF(O90="AIDE SOIGNANT",IF(OR($M90&gt;EOMONTH(H$17,0),$N90&lt;H$17),"0",MIN($N90,EOMONTH(H$17,0))-MAX($M90,H$17)+1),"0")</f>
        <v>0</v>
      </c>
      <c r="I90" s="5" t="str">
        <f>IF($O90="INFIRMIER",IF(OR($M90&gt;EOMONTH(H$17,0),$N90&lt;H$17),"0",MIN($N90,EOMONTH(H$17,0))-MAX($M90,H$17)+1),"0")</f>
        <v>0</v>
      </c>
      <c r="J90" s="6" t="str">
        <f>IF(O90="AIDE SOIGNANT",IF(OR($M90&gt;EOMONTH(J$17,0),$N90&lt;J$17),"0",MIN($N90,EOMONTH(J$17,0))-MAX($M90,J$17)+1),"0")</f>
        <v>0</v>
      </c>
      <c r="K90" s="5" t="str">
        <f>IF($O90="INFIRMIER",IF(OR($M90&gt;EOMONTH(J$17,0),$N90&lt;J$17),"0",MIN($N90,EOMONTH(J$17,0))-MAX($M90,J$17)+1),"0")</f>
        <v>0</v>
      </c>
      <c r="L90" s="9" t="s">
        <v>1</v>
      </c>
      <c r="M90" s="8">
        <v>42473</v>
      </c>
      <c r="N90" s="8">
        <v>42473</v>
      </c>
      <c r="O90" s="7" t="s">
        <v>2</v>
      </c>
    </row>
    <row r="91" spans="2:15" x14ac:dyDescent="0.25">
      <c r="B91" s="6" t="str">
        <f>IF(O91="AIDE SOIGNANT",IF(OR($M91&gt;EOMONTH(B$17,0),$N91&lt;B$17),"0",MIN($N91,EOMONTH(B$17,0))-MAX($M91,B$17)+1),"0")</f>
        <v>0</v>
      </c>
      <c r="C91" s="5" t="str">
        <f>IF($O91="INFIRMIER",IF(OR($M91&gt;EOMONTH(B$17,0),$N91&lt;B$17),"0",MIN($N91,EOMONTH(B$17,0))-MAX($M91,B$17)+1),"0")</f>
        <v>0</v>
      </c>
      <c r="D91" s="6" t="str">
        <f>IF(O91="AIDE SOIGNANT",IF(OR($M91&gt;EOMONTH(D$17,0),$N91&lt;D$17),"0",MIN($N91,EOMONTH(D$17,0))-MAX($M91,D$17)+1),"0")</f>
        <v>0</v>
      </c>
      <c r="E91" s="5" t="str">
        <f>IF($O91="INFIRMIER",IF(OR($M91&gt;EOMONTH(D$17,0),$N91&lt;D$17),"0",MIN($N91,EOMONTH(D$17,0))-MAX($M91,D$17)+1),"0")</f>
        <v>0</v>
      </c>
      <c r="F91" s="6" t="str">
        <f>IF(O91="AIDE SOIGNANT",IF(OR($M91&gt;EOMONTH(F$17,0),$N91&lt;F$17),"0",MIN($N91,EOMONTH(F$17,0))-MAX($M91,F$17)+1),"0")</f>
        <v>0</v>
      </c>
      <c r="G91" s="5" t="str">
        <f>IF($O91="INFIRMIER",IF(OR($M91&gt;EOMONTH(F$17,0),$N91&lt;F$17),"0",MIN($N91,EOMONTH(F$17,0))-MAX($M91,F$17)+1),"0")</f>
        <v>0</v>
      </c>
      <c r="H91" s="6" t="str">
        <f>IF(O91="AIDE SOIGNANT",IF(OR($M91&gt;EOMONTH(H$17,0),$N91&lt;H$17),"0",MIN($N91,EOMONTH(H$17,0))-MAX($M91,H$17)+1),"0")</f>
        <v>0</v>
      </c>
      <c r="I91" s="5" t="str">
        <f>IF($O91="INFIRMIER",IF(OR($M91&gt;EOMONTH(H$17,0),$N91&lt;H$17),"0",MIN($N91,EOMONTH(H$17,0))-MAX($M91,H$17)+1),"0")</f>
        <v>0</v>
      </c>
      <c r="J91" s="6" t="str">
        <f>IF(O91="AIDE SOIGNANT",IF(OR($M91&gt;EOMONTH(J$17,0),$N91&lt;J$17),"0",MIN($N91,EOMONTH(J$17,0))-MAX($M91,J$17)+1),"0")</f>
        <v>0</v>
      </c>
      <c r="K91" s="5" t="str">
        <f>IF($O91="INFIRMIER",IF(OR($M91&gt;EOMONTH(J$17,0),$N91&lt;J$17),"0",MIN($N91,EOMONTH(J$17,0))-MAX($M91,J$17)+1),"0")</f>
        <v>0</v>
      </c>
      <c r="L91" s="9" t="s">
        <v>1</v>
      </c>
      <c r="M91" s="8">
        <v>42474</v>
      </c>
      <c r="N91" s="8">
        <v>42475</v>
      </c>
      <c r="O91" s="7" t="s">
        <v>2</v>
      </c>
    </row>
    <row r="92" spans="2:15" x14ac:dyDescent="0.25">
      <c r="B92" s="6" t="str">
        <f>IF(O92="AIDE SOIGNANT",IF(OR($M92&gt;EOMONTH(B$17,0),$N92&lt;B$17),"0",MIN($N92,EOMONTH(B$17,0))-MAX($M92,B$17)+1),"0")</f>
        <v>0</v>
      </c>
      <c r="C92" s="5" t="str">
        <f>IF($O92="INFIRMIER",IF(OR($M92&gt;EOMONTH(B$17,0),$N92&lt;B$17),"0",MIN($N92,EOMONTH(B$17,0))-MAX($M92,B$17)+1),"0")</f>
        <v>0</v>
      </c>
      <c r="D92" s="6" t="str">
        <f>IF(O92="AIDE SOIGNANT",IF(OR($M92&gt;EOMONTH(D$17,0),$N92&lt;D$17),"0",MIN($N92,EOMONTH(D$17,0))-MAX($M92,D$17)+1),"0")</f>
        <v>0</v>
      </c>
      <c r="E92" s="5" t="str">
        <f>IF($O92="INFIRMIER",IF(OR($M92&gt;EOMONTH(D$17,0),$N92&lt;D$17),"0",MIN($N92,EOMONTH(D$17,0))-MAX($M92,D$17)+1),"0")</f>
        <v>0</v>
      </c>
      <c r="F92" s="6" t="str">
        <f>IF(O92="AIDE SOIGNANT",IF(OR($M92&gt;EOMONTH(F$17,0),$N92&lt;F$17),"0",MIN($N92,EOMONTH(F$17,0))-MAX($M92,F$17)+1),"0")</f>
        <v>0</v>
      </c>
      <c r="G92" s="5" t="str">
        <f>IF($O92="INFIRMIER",IF(OR($M92&gt;EOMONTH(F$17,0),$N92&lt;F$17),"0",MIN($N92,EOMONTH(F$17,0))-MAX($M92,F$17)+1),"0")</f>
        <v>0</v>
      </c>
      <c r="H92" s="6" t="str">
        <f>IF(O92="AIDE SOIGNANT",IF(OR($M92&gt;EOMONTH(H$17,0),$N92&lt;H$17),"0",MIN($N92,EOMONTH(H$17,0))-MAX($M92,H$17)+1),"0")</f>
        <v>0</v>
      </c>
      <c r="I92" s="5" t="str">
        <f>IF($O92="INFIRMIER",IF(OR($M92&gt;EOMONTH(H$17,0),$N92&lt;H$17),"0",MIN($N92,EOMONTH(H$17,0))-MAX($M92,H$17)+1),"0")</f>
        <v>0</v>
      </c>
      <c r="J92" s="6" t="str">
        <f>IF(O92="AIDE SOIGNANT",IF(OR($M92&gt;EOMONTH(J$17,0),$N92&lt;J$17),"0",MIN($N92,EOMONTH(J$17,0))-MAX($M92,J$17)+1),"0")</f>
        <v>0</v>
      </c>
      <c r="K92" s="5" t="str">
        <f>IF($O92="INFIRMIER",IF(OR($M92&gt;EOMONTH(J$17,0),$N92&lt;J$17),"0",MIN($N92,EOMONTH(J$17,0))-MAX($M92,J$17)+1),"0")</f>
        <v>0</v>
      </c>
      <c r="L92" s="9" t="s">
        <v>1</v>
      </c>
      <c r="M92" s="8">
        <v>42478</v>
      </c>
      <c r="N92" s="8">
        <v>42478</v>
      </c>
      <c r="O92" s="7" t="s">
        <v>2</v>
      </c>
    </row>
    <row r="93" spans="2:15" x14ac:dyDescent="0.25">
      <c r="B93" s="6" t="str">
        <f>IF(O93="AIDE SOIGNANT",IF(OR($M93&gt;EOMONTH(B$17,0),$N93&lt;B$17),"0",MIN($N93,EOMONTH(B$17,0))-MAX($M93,B$17)+1),"0")</f>
        <v>0</v>
      </c>
      <c r="C93" s="5" t="str">
        <f>IF($O93="INFIRMIER",IF(OR($M93&gt;EOMONTH(B$17,0),$N93&lt;B$17),"0",MIN($N93,EOMONTH(B$17,0))-MAX($M93,B$17)+1),"0")</f>
        <v>0</v>
      </c>
      <c r="D93" s="6" t="str">
        <f>IF(O93="AIDE SOIGNANT",IF(OR($M93&gt;EOMONTH(D$17,0),$N93&lt;D$17),"0",MIN($N93,EOMONTH(D$17,0))-MAX($M93,D$17)+1),"0")</f>
        <v>0</v>
      </c>
      <c r="E93" s="5" t="str">
        <f>IF($O93="INFIRMIER",IF(OR($M93&gt;EOMONTH(D$17,0),$N93&lt;D$17),"0",MIN($N93,EOMONTH(D$17,0))-MAX($M93,D$17)+1),"0")</f>
        <v>0</v>
      </c>
      <c r="F93" s="6" t="str">
        <f>IF(O93="AIDE SOIGNANT",IF(OR($M93&gt;EOMONTH(F$17,0),$N93&lt;F$17),"0",MIN($N93,EOMONTH(F$17,0))-MAX($M93,F$17)+1),"0")</f>
        <v>0</v>
      </c>
      <c r="G93" s="5" t="str">
        <f>IF($O93="INFIRMIER",IF(OR($M93&gt;EOMONTH(F$17,0),$N93&lt;F$17),"0",MIN($N93,EOMONTH(F$17,0))-MAX($M93,F$17)+1),"0")</f>
        <v>0</v>
      </c>
      <c r="H93" s="6" t="str">
        <f>IF(O93="AIDE SOIGNANT",IF(OR($M93&gt;EOMONTH(H$17,0),$N93&lt;H$17),"0",MIN($N93,EOMONTH(H$17,0))-MAX($M93,H$17)+1),"0")</f>
        <v>0</v>
      </c>
      <c r="I93" s="5" t="str">
        <f>IF($O93="INFIRMIER",IF(OR($M93&gt;EOMONTH(H$17,0),$N93&lt;H$17),"0",MIN($N93,EOMONTH(H$17,0))-MAX($M93,H$17)+1),"0")</f>
        <v>0</v>
      </c>
      <c r="J93" s="6" t="str">
        <f>IF(O93="AIDE SOIGNANT",IF(OR($M93&gt;EOMONTH(J$17,0),$N93&lt;J$17),"0",MIN($N93,EOMONTH(J$17,0))-MAX($M93,J$17)+1),"0")</f>
        <v>0</v>
      </c>
      <c r="K93" s="5" t="str">
        <f>IF($O93="INFIRMIER",IF(OR($M93&gt;EOMONTH(J$17,0),$N93&lt;J$17),"0",MIN($N93,EOMONTH(J$17,0))-MAX($M93,J$17)+1),"0")</f>
        <v>0</v>
      </c>
      <c r="L93" s="9" t="s">
        <v>1</v>
      </c>
      <c r="M93" s="8">
        <v>42479</v>
      </c>
      <c r="N93" s="8">
        <v>42479</v>
      </c>
      <c r="O93" s="7" t="s">
        <v>2</v>
      </c>
    </row>
    <row r="94" spans="2:15" x14ac:dyDescent="0.25">
      <c r="B94" s="6" t="str">
        <f>IF(O94="AIDE SOIGNANT",IF(OR($M94&gt;EOMONTH(B$17,0),$N94&lt;B$17),"0",MIN($N94,EOMONTH(B$17,0))-MAX($M94,B$17)+1),"0")</f>
        <v>0</v>
      </c>
      <c r="C94" s="5" t="str">
        <f>IF($O94="INFIRMIER",IF(OR($M94&gt;EOMONTH(B$17,0),$N94&lt;B$17),"0",MIN($N94,EOMONTH(B$17,0))-MAX($M94,B$17)+1),"0")</f>
        <v>0</v>
      </c>
      <c r="D94" s="6" t="str">
        <f>IF(O94="AIDE SOIGNANT",IF(OR($M94&gt;EOMONTH(D$17,0),$N94&lt;D$17),"0",MIN($N94,EOMONTH(D$17,0))-MAX($M94,D$17)+1),"0")</f>
        <v>0</v>
      </c>
      <c r="E94" s="5" t="str">
        <f>IF($O94="INFIRMIER",IF(OR($M94&gt;EOMONTH(D$17,0),$N94&lt;D$17),"0",MIN($N94,EOMONTH(D$17,0))-MAX($M94,D$17)+1),"0")</f>
        <v>0</v>
      </c>
      <c r="F94" s="6" t="str">
        <f>IF(O94="AIDE SOIGNANT",IF(OR($M94&gt;EOMONTH(F$17,0),$N94&lt;F$17),"0",MIN($N94,EOMONTH(F$17,0))-MAX($M94,F$17)+1),"0")</f>
        <v>0</v>
      </c>
      <c r="G94" s="5" t="str">
        <f>IF($O94="INFIRMIER",IF(OR($M94&gt;EOMONTH(F$17,0),$N94&lt;F$17),"0",MIN($N94,EOMONTH(F$17,0))-MAX($M94,F$17)+1),"0")</f>
        <v>0</v>
      </c>
      <c r="H94" s="6" t="str">
        <f>IF(O94="AIDE SOIGNANT",IF(OR($M94&gt;EOMONTH(H$17,0),$N94&lt;H$17),"0",MIN($N94,EOMONTH(H$17,0))-MAX($M94,H$17)+1),"0")</f>
        <v>0</v>
      </c>
      <c r="I94" s="5" t="str">
        <f>IF($O94="INFIRMIER",IF(OR($M94&gt;EOMONTH(H$17,0),$N94&lt;H$17),"0",MIN($N94,EOMONTH(H$17,0))-MAX($M94,H$17)+1),"0")</f>
        <v>0</v>
      </c>
      <c r="J94" s="6" t="str">
        <f>IF(O94="AIDE SOIGNANT",IF(OR($M94&gt;EOMONTH(J$17,0),$N94&lt;J$17),"0",MIN($N94,EOMONTH(J$17,0))-MAX($M94,J$17)+1),"0")</f>
        <v>0</v>
      </c>
      <c r="K94" s="5" t="str">
        <f>IF($O94="INFIRMIER",IF(OR($M94&gt;EOMONTH(J$17,0),$N94&lt;J$17),"0",MIN($N94,EOMONTH(J$17,0))-MAX($M94,J$17)+1),"0")</f>
        <v>0</v>
      </c>
      <c r="L94" s="9" t="s">
        <v>1</v>
      </c>
      <c r="M94" s="8">
        <v>42480</v>
      </c>
      <c r="N94" s="8">
        <v>42482</v>
      </c>
      <c r="O94" s="7" t="s">
        <v>2</v>
      </c>
    </row>
    <row r="95" spans="2:15" x14ac:dyDescent="0.25">
      <c r="B95" s="6" t="str">
        <f>IF(O95="AIDE SOIGNANT",IF(OR($M95&gt;EOMONTH(B$17,0),$N95&lt;B$17),"0",MIN($N95,EOMONTH(B$17,0))-MAX($M95,B$17)+1),"0")</f>
        <v>0</v>
      </c>
      <c r="C95" s="5" t="str">
        <f>IF($O95="INFIRMIER",IF(OR($M95&gt;EOMONTH(B$17,0),$N95&lt;B$17),"0",MIN($N95,EOMONTH(B$17,0))-MAX($M95,B$17)+1),"0")</f>
        <v>0</v>
      </c>
      <c r="D95" s="6" t="str">
        <f>IF(O95="AIDE SOIGNANT",IF(OR($M95&gt;EOMONTH(D$17,0),$N95&lt;D$17),"0",MIN($N95,EOMONTH(D$17,0))-MAX($M95,D$17)+1),"0")</f>
        <v>0</v>
      </c>
      <c r="E95" s="5" t="str">
        <f>IF($O95="INFIRMIER",IF(OR($M95&gt;EOMONTH(D$17,0),$N95&lt;D$17),"0",MIN($N95,EOMONTH(D$17,0))-MAX($M95,D$17)+1),"0")</f>
        <v>0</v>
      </c>
      <c r="F95" s="6" t="str">
        <f>IF(O95="AIDE SOIGNANT",IF(OR($M95&gt;EOMONTH(F$17,0),$N95&lt;F$17),"0",MIN($N95,EOMONTH(F$17,0))-MAX($M95,F$17)+1),"0")</f>
        <v>0</v>
      </c>
      <c r="G95" s="5" t="str">
        <f>IF($O95="INFIRMIER",IF(OR($M95&gt;EOMONTH(F$17,0),$N95&lt;F$17),"0",MIN($N95,EOMONTH(F$17,0))-MAX($M95,F$17)+1),"0")</f>
        <v>0</v>
      </c>
      <c r="H95" s="6" t="str">
        <f>IF(O95="AIDE SOIGNANT",IF(OR($M95&gt;EOMONTH(H$17,0),$N95&lt;H$17),"0",MIN($N95,EOMONTH(H$17,0))-MAX($M95,H$17)+1),"0")</f>
        <v>0</v>
      </c>
      <c r="I95" s="5" t="str">
        <f>IF($O95="INFIRMIER",IF(OR($M95&gt;EOMONTH(H$17,0),$N95&lt;H$17),"0",MIN($N95,EOMONTH(H$17,0))-MAX($M95,H$17)+1),"0")</f>
        <v>0</v>
      </c>
      <c r="J95" s="6" t="str">
        <f>IF(O95="AIDE SOIGNANT",IF(OR($M95&gt;EOMONTH(J$17,0),$N95&lt;J$17),"0",MIN($N95,EOMONTH(J$17,0))-MAX($M95,J$17)+1),"0")</f>
        <v>0</v>
      </c>
      <c r="K95" s="5" t="str">
        <f>IF($O95="INFIRMIER",IF(OR($M95&gt;EOMONTH(J$17,0),$N95&lt;J$17),"0",MIN($N95,EOMONTH(J$17,0))-MAX($M95,J$17)+1),"0")</f>
        <v>0</v>
      </c>
      <c r="L95" s="9" t="s">
        <v>1</v>
      </c>
      <c r="M95" s="8">
        <v>42485</v>
      </c>
      <c r="N95" s="8">
        <v>42485</v>
      </c>
      <c r="O95" s="7" t="s">
        <v>2</v>
      </c>
    </row>
    <row r="96" spans="2:15" x14ac:dyDescent="0.25">
      <c r="B96" s="6" t="str">
        <f>IF(O96="AIDE SOIGNANT",IF(OR($M96&gt;EOMONTH(B$17,0),$N96&lt;B$17),"0",MIN($N96,EOMONTH(B$17,0))-MAX($M96,B$17)+1),"0")</f>
        <v>0</v>
      </c>
      <c r="C96" s="5" t="str">
        <f>IF($O96="INFIRMIER",IF(OR($M96&gt;EOMONTH(B$17,0),$N96&lt;B$17),"0",MIN($N96,EOMONTH(B$17,0))-MAX($M96,B$17)+1),"0")</f>
        <v>0</v>
      </c>
      <c r="D96" s="6" t="str">
        <f>IF(O96="AIDE SOIGNANT",IF(OR($M96&gt;EOMONTH(D$17,0),$N96&lt;D$17),"0",MIN($N96,EOMONTH(D$17,0))-MAX($M96,D$17)+1),"0")</f>
        <v>0</v>
      </c>
      <c r="E96" s="5" t="str">
        <f>IF($O96="INFIRMIER",IF(OR($M96&gt;EOMONTH(D$17,0),$N96&lt;D$17),"0",MIN($N96,EOMONTH(D$17,0))-MAX($M96,D$17)+1),"0")</f>
        <v>0</v>
      </c>
      <c r="F96" s="6" t="str">
        <f>IF(O96="AIDE SOIGNANT",IF(OR($M96&gt;EOMONTH(F$17,0),$N96&lt;F$17),"0",MIN($N96,EOMONTH(F$17,0))-MAX($M96,F$17)+1),"0")</f>
        <v>0</v>
      </c>
      <c r="G96" s="5" t="str">
        <f>IF($O96="INFIRMIER",IF(OR($M96&gt;EOMONTH(F$17,0),$N96&lt;F$17),"0",MIN($N96,EOMONTH(F$17,0))-MAX($M96,F$17)+1),"0")</f>
        <v>0</v>
      </c>
      <c r="H96" s="6" t="str">
        <f>IF(O96="AIDE SOIGNANT",IF(OR($M96&gt;EOMONTH(H$17,0),$N96&lt;H$17),"0",MIN($N96,EOMONTH(H$17,0))-MAX($M96,H$17)+1),"0")</f>
        <v>0</v>
      </c>
      <c r="I96" s="5" t="str">
        <f>IF($O96="INFIRMIER",IF(OR($M96&gt;EOMONTH(H$17,0),$N96&lt;H$17),"0",MIN($N96,EOMONTH(H$17,0))-MAX($M96,H$17)+1),"0")</f>
        <v>0</v>
      </c>
      <c r="J96" s="6" t="str">
        <f>IF(O96="AIDE SOIGNANT",IF(OR($M96&gt;EOMONTH(J$17,0),$N96&lt;J$17),"0",MIN($N96,EOMONTH(J$17,0))-MAX($M96,J$17)+1),"0")</f>
        <v>0</v>
      </c>
      <c r="K96" s="5" t="str">
        <f>IF($O96="INFIRMIER",IF(OR($M96&gt;EOMONTH(J$17,0),$N96&lt;J$17),"0",MIN($N96,EOMONTH(J$17,0))-MAX($M96,J$17)+1),"0")</f>
        <v>0</v>
      </c>
      <c r="L96" s="9" t="s">
        <v>1</v>
      </c>
      <c r="M96" s="8">
        <v>42486</v>
      </c>
      <c r="N96" s="8">
        <v>42487</v>
      </c>
      <c r="O96" s="7" t="s">
        <v>2</v>
      </c>
    </row>
    <row r="97" spans="2:15" x14ac:dyDescent="0.25">
      <c r="B97" s="6" t="str">
        <f>IF(O97="AIDE SOIGNANT",IF(OR($M97&gt;EOMONTH(B$17,0),$N97&lt;B$17),"0",MIN($N97,EOMONTH(B$17,0))-MAX($M97,B$17)+1),"0")</f>
        <v>0</v>
      </c>
      <c r="C97" s="5" t="str">
        <f>IF($O97="INFIRMIER",IF(OR($M97&gt;EOMONTH(B$17,0),$N97&lt;B$17),"0",MIN($N97,EOMONTH(B$17,0))-MAX($M97,B$17)+1),"0")</f>
        <v>0</v>
      </c>
      <c r="D97" s="6" t="str">
        <f>IF(O97="AIDE SOIGNANT",IF(OR($M97&gt;EOMONTH(D$17,0),$N97&lt;D$17),"0",MIN($N97,EOMONTH(D$17,0))-MAX($M97,D$17)+1),"0")</f>
        <v>0</v>
      </c>
      <c r="E97" s="5" t="str">
        <f>IF($O97="INFIRMIER",IF(OR($M97&gt;EOMONTH(D$17,0),$N97&lt;D$17),"0",MIN($N97,EOMONTH(D$17,0))-MAX($M97,D$17)+1),"0")</f>
        <v>0</v>
      </c>
      <c r="F97" s="6" t="str">
        <f>IF(O97="AIDE SOIGNANT",IF(OR($M97&gt;EOMONTH(F$17,0),$N97&lt;F$17),"0",MIN($N97,EOMONTH(F$17,0))-MAX($M97,F$17)+1),"0")</f>
        <v>0</v>
      </c>
      <c r="G97" s="5" t="str">
        <f>IF($O97="INFIRMIER",IF(OR($M97&gt;EOMONTH(F$17,0),$N97&lt;F$17),"0",MIN($N97,EOMONTH(F$17,0))-MAX($M97,F$17)+1),"0")</f>
        <v>0</v>
      </c>
      <c r="H97" s="6" t="str">
        <f>IF(O97="AIDE SOIGNANT",IF(OR($M97&gt;EOMONTH(H$17,0),$N97&lt;H$17),"0",MIN($N97,EOMONTH(H$17,0))-MAX($M97,H$17)+1),"0")</f>
        <v>0</v>
      </c>
      <c r="I97" s="5" t="str">
        <f>IF($O97="INFIRMIER",IF(OR($M97&gt;EOMONTH(H$17,0),$N97&lt;H$17),"0",MIN($N97,EOMONTH(H$17,0))-MAX($M97,H$17)+1),"0")</f>
        <v>0</v>
      </c>
      <c r="J97" s="6" t="str">
        <f>IF(O97="AIDE SOIGNANT",IF(OR($M97&gt;EOMONTH(J$17,0),$N97&lt;J$17),"0",MIN($N97,EOMONTH(J$17,0))-MAX($M97,J$17)+1),"0")</f>
        <v>0</v>
      </c>
      <c r="K97" s="5" t="str">
        <f>IF($O97="INFIRMIER",IF(OR($M97&gt;EOMONTH(J$17,0),$N97&lt;J$17),"0",MIN($N97,EOMONTH(J$17,0))-MAX($M97,J$17)+1),"0")</f>
        <v>0</v>
      </c>
      <c r="L97" s="12" t="s">
        <v>1</v>
      </c>
      <c r="M97" s="11">
        <v>42478</v>
      </c>
      <c r="N97" s="11">
        <v>42482</v>
      </c>
      <c r="O97" s="10" t="s">
        <v>10</v>
      </c>
    </row>
    <row r="98" spans="2:15" x14ac:dyDescent="0.25">
      <c r="B98" s="6" t="str">
        <f>IF(O98="AIDE SOIGNANT",IF(OR($M98&gt;EOMONTH(B$17,0),$N98&lt;B$17),"0",MIN($N98,EOMONTH(B$17,0))-MAX($M98,B$17)+1),"0")</f>
        <v>0</v>
      </c>
      <c r="C98" s="5" t="str">
        <f>IF($O98="INFIRMIER",IF(OR($M98&gt;EOMONTH(B$17,0),$N98&lt;B$17),"0",MIN($N98,EOMONTH(B$17,0))-MAX($M98,B$17)+1),"0")</f>
        <v>0</v>
      </c>
      <c r="D98" s="6" t="str">
        <f>IF(O98="AIDE SOIGNANT",IF(OR($M98&gt;EOMONTH(D$17,0),$N98&lt;D$17),"0",MIN($N98,EOMONTH(D$17,0))-MAX($M98,D$17)+1),"0")</f>
        <v>0</v>
      </c>
      <c r="E98" s="5" t="str">
        <f>IF($O98="INFIRMIER",IF(OR($M98&gt;EOMONTH(D$17,0),$N98&lt;D$17),"0",MIN($N98,EOMONTH(D$17,0))-MAX($M98,D$17)+1),"0")</f>
        <v>0</v>
      </c>
      <c r="F98" s="6" t="str">
        <f>IF(O98="AIDE SOIGNANT",IF(OR($M98&gt;EOMONTH(F$17,0),$N98&lt;F$17),"0",MIN($N98,EOMONTH(F$17,0))-MAX($M98,F$17)+1),"0")</f>
        <v>0</v>
      </c>
      <c r="G98" s="5" t="str">
        <f>IF($O98="INFIRMIER",IF(OR($M98&gt;EOMONTH(F$17,0),$N98&lt;F$17),"0",MIN($N98,EOMONTH(F$17,0))-MAX($M98,F$17)+1),"0")</f>
        <v>0</v>
      </c>
      <c r="H98" s="6" t="str">
        <f>IF(O98="AIDE SOIGNANT",IF(OR($M98&gt;EOMONTH(H$17,0),$N98&lt;H$17),"0",MIN($N98,EOMONTH(H$17,0))-MAX($M98,H$17)+1),"0")</f>
        <v>0</v>
      </c>
      <c r="I98" s="5">
        <f>IF($O98="INFIRMIER",IF(OR($M98&gt;EOMONTH(H$17,0),$N98&lt;H$17),"0",MIN($N98,EOMONTH(H$17,0))-MAX($M98,H$17)+1),"0")</f>
        <v>1</v>
      </c>
      <c r="J98" s="6" t="str">
        <f>IF(O98="AIDE SOIGNANT",IF(OR($M98&gt;EOMONTH(J$17,0),$N98&lt;J$17),"0",MIN($N98,EOMONTH(J$17,0))-MAX($M98,J$17)+1),"0")</f>
        <v>0</v>
      </c>
      <c r="K98" s="5" t="str">
        <f>IF($O98="INFIRMIER",IF(OR($M98&gt;EOMONTH(J$17,0),$N98&lt;J$17),"0",MIN($N98,EOMONTH(J$17,0))-MAX($M98,J$17)+1),"0")</f>
        <v>0</v>
      </c>
      <c r="L98" s="9" t="s">
        <v>1</v>
      </c>
      <c r="M98" s="8">
        <v>42463</v>
      </c>
      <c r="N98" s="8">
        <v>42463</v>
      </c>
      <c r="O98" s="7" t="s">
        <v>3</v>
      </c>
    </row>
    <row r="99" spans="2:15" x14ac:dyDescent="0.25">
      <c r="B99" s="6" t="str">
        <f>IF(O99="AIDE SOIGNANT",IF(OR($M99&gt;EOMONTH(B$17,0),$N99&lt;B$17),"0",MIN($N99,EOMONTH(B$17,0))-MAX($M99,B$17)+1),"0")</f>
        <v>0</v>
      </c>
      <c r="C99" s="5" t="str">
        <f>IF($O99="INFIRMIER",IF(OR($M99&gt;EOMONTH(B$17,0),$N99&lt;B$17),"0",MIN($N99,EOMONTH(B$17,0))-MAX($M99,B$17)+1),"0")</f>
        <v>0</v>
      </c>
      <c r="D99" s="6" t="str">
        <f>IF(O99="AIDE SOIGNANT",IF(OR($M99&gt;EOMONTH(D$17,0),$N99&lt;D$17),"0",MIN($N99,EOMONTH(D$17,0))-MAX($M99,D$17)+1),"0")</f>
        <v>0</v>
      </c>
      <c r="E99" s="5" t="str">
        <f>IF($O99="INFIRMIER",IF(OR($M99&gt;EOMONTH(D$17,0),$N99&lt;D$17),"0",MIN($N99,EOMONTH(D$17,0))-MAX($M99,D$17)+1),"0")</f>
        <v>0</v>
      </c>
      <c r="F99" s="6" t="str">
        <f>IF(O99="AIDE SOIGNANT",IF(OR($M99&gt;EOMONTH(F$17,0),$N99&lt;F$17),"0",MIN($N99,EOMONTH(F$17,0))-MAX($M99,F$17)+1),"0")</f>
        <v>0</v>
      </c>
      <c r="G99" s="5" t="str">
        <f>IF($O99="INFIRMIER",IF(OR($M99&gt;EOMONTH(F$17,0),$N99&lt;F$17),"0",MIN($N99,EOMONTH(F$17,0))-MAX($M99,F$17)+1),"0")</f>
        <v>0</v>
      </c>
      <c r="H99" s="6" t="str">
        <f>IF(O99="AIDE SOIGNANT",IF(OR($M99&gt;EOMONTH(H$17,0),$N99&lt;H$17),"0",MIN($N99,EOMONTH(H$17,0))-MAX($M99,H$17)+1),"0")</f>
        <v>0</v>
      </c>
      <c r="I99" s="5">
        <f>IF($O99="INFIRMIER",IF(OR($M99&gt;EOMONTH(H$17,0),$N99&lt;H$17),"0",MIN($N99,EOMONTH(H$17,0))-MAX($M99,H$17)+1),"0")</f>
        <v>1</v>
      </c>
      <c r="J99" s="6" t="str">
        <f>IF(O99="AIDE SOIGNANT",IF(OR($M99&gt;EOMONTH(J$17,0),$N99&lt;J$17),"0",MIN($N99,EOMONTH(J$17,0))-MAX($M99,J$17)+1),"0")</f>
        <v>0</v>
      </c>
      <c r="K99" s="5" t="str">
        <f>IF($O99="INFIRMIER",IF(OR($M99&gt;EOMONTH(J$17,0),$N99&lt;J$17),"0",MIN($N99,EOMONTH(J$17,0))-MAX($M99,J$17)+1),"0")</f>
        <v>0</v>
      </c>
      <c r="L99" s="9" t="s">
        <v>1</v>
      </c>
      <c r="M99" s="8">
        <v>42489</v>
      </c>
      <c r="N99" s="8">
        <v>42489</v>
      </c>
      <c r="O99" s="7" t="s">
        <v>3</v>
      </c>
    </row>
    <row r="100" spans="2:15" x14ac:dyDescent="0.25">
      <c r="B100" s="6" t="str">
        <f>IF(O100="AIDE SOIGNANT",IF(OR($M100&gt;EOMONTH(B$17,0),$N100&lt;B$17),"0",MIN($N100,EOMONTH(B$17,0))-MAX($M100,B$17)+1),"0")</f>
        <v>0</v>
      </c>
      <c r="C100" s="5" t="str">
        <f>IF($O100="INFIRMIER",IF(OR($M100&gt;EOMONTH(B$17,0),$N100&lt;B$17),"0",MIN($N100,EOMONTH(B$17,0))-MAX($M100,B$17)+1),"0")</f>
        <v>0</v>
      </c>
      <c r="D100" s="6" t="str">
        <f>IF(O100="AIDE SOIGNANT",IF(OR($M100&gt;EOMONTH(D$17,0),$N100&lt;D$17),"0",MIN($N100,EOMONTH(D$17,0))-MAX($M100,D$17)+1),"0")</f>
        <v>0</v>
      </c>
      <c r="E100" s="5" t="str">
        <f>IF($O100="INFIRMIER",IF(OR($M100&gt;EOMONTH(D$17,0),$N100&lt;D$17),"0",MIN($N100,EOMONTH(D$17,0))-MAX($M100,D$17)+1),"0")</f>
        <v>0</v>
      </c>
      <c r="F100" s="6" t="str">
        <f>IF(O100="AIDE SOIGNANT",IF(OR($M100&gt;EOMONTH(F$17,0),$N100&lt;F$17),"0",MIN($N100,EOMONTH(F$17,0))-MAX($M100,F$17)+1),"0")</f>
        <v>0</v>
      </c>
      <c r="G100" s="5" t="str">
        <f>IF($O100="INFIRMIER",IF(OR($M100&gt;EOMONTH(F$17,0),$N100&lt;F$17),"0",MIN($N100,EOMONTH(F$17,0))-MAX($M100,F$17)+1),"0")</f>
        <v>0</v>
      </c>
      <c r="H100" s="6" t="str">
        <f>IF(O100="AIDE SOIGNANT",IF(OR($M100&gt;EOMONTH(H$17,0),$N100&lt;H$17),"0",MIN($N100,EOMONTH(H$17,0))-MAX($M100,H$17)+1),"0")</f>
        <v>0</v>
      </c>
      <c r="I100" s="5" t="str">
        <f>IF($O100="INFIRMIER",IF(OR($M100&gt;EOMONTH(H$17,0),$N100&lt;H$17),"0",MIN($N100,EOMONTH(H$17,0))-MAX($M100,H$17)+1),"0")</f>
        <v>0</v>
      </c>
      <c r="J100" s="6" t="str">
        <f>IF(O100="AIDE SOIGNANT",IF(OR($M100&gt;EOMONTH(J$17,0),$N100&lt;J$17),"0",MIN($N100,EOMONTH(J$17,0))-MAX($M100,J$17)+1),"0")</f>
        <v>0</v>
      </c>
      <c r="K100" s="5" t="str">
        <f>IF($O100="INFIRMIER",IF(OR($M100&gt;EOMONTH(J$17,0),$N100&lt;J$17),"0",MIN($N100,EOMONTH(J$17,0))-MAX($M100,J$17)+1),"0")</f>
        <v>0</v>
      </c>
      <c r="L100" s="9" t="s">
        <v>4</v>
      </c>
      <c r="M100" s="8">
        <v>42459</v>
      </c>
      <c r="N100" s="8">
        <v>42459</v>
      </c>
      <c r="O100" s="7" t="s">
        <v>9</v>
      </c>
    </row>
    <row r="101" spans="2:15" x14ac:dyDescent="0.25">
      <c r="B101" s="6" t="str">
        <f>IF(O101="AIDE SOIGNANT",IF(OR($M101&gt;EOMONTH(B$17,0),$N101&lt;B$17),"0",MIN($N101,EOMONTH(B$17,0))-MAX($M101,B$17)+1),"0")</f>
        <v>0</v>
      </c>
      <c r="C101" s="5" t="str">
        <f>IF($O101="INFIRMIER",IF(OR($M101&gt;EOMONTH(B$17,0),$N101&lt;B$17),"0",MIN($N101,EOMONTH(B$17,0))-MAX($M101,B$17)+1),"0")</f>
        <v>0</v>
      </c>
      <c r="D101" s="6" t="str">
        <f>IF(O101="AIDE SOIGNANT",IF(OR($M101&gt;EOMONTH(D$17,0),$N101&lt;D$17),"0",MIN($N101,EOMONTH(D$17,0))-MAX($M101,D$17)+1),"0")</f>
        <v>0</v>
      </c>
      <c r="E101" s="5" t="str">
        <f>IF($O101="INFIRMIER",IF(OR($M101&gt;EOMONTH(D$17,0),$N101&lt;D$17),"0",MIN($N101,EOMONTH(D$17,0))-MAX($M101,D$17)+1),"0")</f>
        <v>0</v>
      </c>
      <c r="F101" s="6" t="str">
        <f>IF(O101="AIDE SOIGNANT",IF(OR($M101&gt;EOMONTH(F$17,0),$N101&lt;F$17),"0",MIN($N101,EOMONTH(F$17,0))-MAX($M101,F$17)+1),"0")</f>
        <v>0</v>
      </c>
      <c r="G101" s="5" t="str">
        <f>IF($O101="INFIRMIER",IF(OR($M101&gt;EOMONTH(F$17,0),$N101&lt;F$17),"0",MIN($N101,EOMONTH(F$17,0))-MAX($M101,F$17)+1),"0")</f>
        <v>0</v>
      </c>
      <c r="H101" s="6">
        <f>IF(O101="AIDE SOIGNANT",IF(OR($M101&gt;EOMONTH(H$17,0),$N101&lt;H$17),"0",MIN($N101,EOMONTH(H$17,0))-MAX($M101,H$17)+1),"0")</f>
        <v>1</v>
      </c>
      <c r="I101" s="5" t="str">
        <f>IF($O101="INFIRMIER",IF(OR($M101&gt;EOMONTH(H$17,0),$N101&lt;H$17),"0",MIN($N101,EOMONTH(H$17,0))-MAX($M101,H$17)+1),"0")</f>
        <v>0</v>
      </c>
      <c r="J101" s="6" t="str">
        <f>IF(O101="AIDE SOIGNANT",IF(OR($M101&gt;EOMONTH(J$17,0),$N101&lt;J$17),"0",MIN($N101,EOMONTH(J$17,0))-MAX($M101,J$17)+1),"0")</f>
        <v>0</v>
      </c>
      <c r="K101" s="5" t="str">
        <f>IF($O101="INFIRMIER",IF(OR($M101&gt;EOMONTH(J$17,0),$N101&lt;J$17),"0",MIN($N101,EOMONTH(J$17,0))-MAX($M101,J$17)+1),"0")</f>
        <v>0</v>
      </c>
      <c r="L101" s="9" t="s">
        <v>1</v>
      </c>
      <c r="M101" s="8">
        <v>42461</v>
      </c>
      <c r="N101" s="8">
        <v>42461</v>
      </c>
      <c r="O101" s="7" t="s">
        <v>0</v>
      </c>
    </row>
    <row r="102" spans="2:15" x14ac:dyDescent="0.25">
      <c r="B102" s="6" t="str">
        <f>IF(O102="AIDE SOIGNANT",IF(OR($M102&gt;EOMONTH(B$17,0),$N102&lt;B$17),"0",MIN($N102,EOMONTH(B$17,0))-MAX($M102,B$17)+1),"0")</f>
        <v>0</v>
      </c>
      <c r="C102" s="5" t="str">
        <f>IF($O102="INFIRMIER",IF(OR($M102&gt;EOMONTH(B$17,0),$N102&lt;B$17),"0",MIN($N102,EOMONTH(B$17,0))-MAX($M102,B$17)+1),"0")</f>
        <v>0</v>
      </c>
      <c r="D102" s="6" t="str">
        <f>IF(O102="AIDE SOIGNANT",IF(OR($M102&gt;EOMONTH(D$17,0),$N102&lt;D$17),"0",MIN($N102,EOMONTH(D$17,0))-MAX($M102,D$17)+1),"0")</f>
        <v>0</v>
      </c>
      <c r="E102" s="5" t="str">
        <f>IF($O102="INFIRMIER",IF(OR($M102&gt;EOMONTH(D$17,0),$N102&lt;D$17),"0",MIN($N102,EOMONTH(D$17,0))-MAX($M102,D$17)+1),"0")</f>
        <v>0</v>
      </c>
      <c r="F102" s="6" t="str">
        <f>IF(O102="AIDE SOIGNANT",IF(OR($M102&gt;EOMONTH(F$17,0),$N102&lt;F$17),"0",MIN($N102,EOMONTH(F$17,0))-MAX($M102,F$17)+1),"0")</f>
        <v>0</v>
      </c>
      <c r="G102" s="5" t="str">
        <f>IF($O102="INFIRMIER",IF(OR($M102&gt;EOMONTH(F$17,0),$N102&lt;F$17),"0",MIN($N102,EOMONTH(F$17,0))-MAX($M102,F$17)+1),"0")</f>
        <v>0</v>
      </c>
      <c r="H102" s="6">
        <f>IF(O102="AIDE SOIGNANT",IF(OR($M102&gt;EOMONTH(H$17,0),$N102&lt;H$17),"0",MIN($N102,EOMONTH(H$17,0))-MAX($M102,H$17)+1),"0")</f>
        <v>2</v>
      </c>
      <c r="I102" s="5" t="str">
        <f>IF($O102="INFIRMIER",IF(OR($M102&gt;EOMONTH(H$17,0),$N102&lt;H$17),"0",MIN($N102,EOMONTH(H$17,0))-MAX($M102,H$17)+1),"0")</f>
        <v>0</v>
      </c>
      <c r="J102" s="6" t="str">
        <f>IF(O102="AIDE SOIGNANT",IF(OR($M102&gt;EOMONTH(J$17,0),$N102&lt;J$17),"0",MIN($N102,EOMONTH(J$17,0))-MAX($M102,J$17)+1),"0")</f>
        <v>0</v>
      </c>
      <c r="K102" s="5" t="str">
        <f>IF($O102="INFIRMIER",IF(OR($M102&gt;EOMONTH(J$17,0),$N102&lt;J$17),"0",MIN($N102,EOMONTH(J$17,0))-MAX($M102,J$17)+1),"0")</f>
        <v>0</v>
      </c>
      <c r="L102" s="9" t="s">
        <v>1</v>
      </c>
      <c r="M102" s="8">
        <v>42465</v>
      </c>
      <c r="N102" s="8">
        <v>42466</v>
      </c>
      <c r="O102" s="7" t="s">
        <v>0</v>
      </c>
    </row>
    <row r="103" spans="2:15" x14ac:dyDescent="0.25">
      <c r="B103" s="6" t="str">
        <f>IF(O103="AIDE SOIGNANT",IF(OR($M103&gt;EOMONTH(B$17,0),$N103&lt;B$17),"0",MIN($N103,EOMONTH(B$17,0))-MAX($M103,B$17)+1),"0")</f>
        <v>0</v>
      </c>
      <c r="C103" s="5" t="str">
        <f>IF($O103="INFIRMIER",IF(OR($M103&gt;EOMONTH(B$17,0),$N103&lt;B$17),"0",MIN($N103,EOMONTH(B$17,0))-MAX($M103,B$17)+1),"0")</f>
        <v>0</v>
      </c>
      <c r="D103" s="6" t="str">
        <f>IF(O103="AIDE SOIGNANT",IF(OR($M103&gt;EOMONTH(D$17,0),$N103&lt;D$17),"0",MIN($N103,EOMONTH(D$17,0))-MAX($M103,D$17)+1),"0")</f>
        <v>0</v>
      </c>
      <c r="E103" s="5" t="str">
        <f>IF($O103="INFIRMIER",IF(OR($M103&gt;EOMONTH(D$17,0),$N103&lt;D$17),"0",MIN($N103,EOMONTH(D$17,0))-MAX($M103,D$17)+1),"0")</f>
        <v>0</v>
      </c>
      <c r="F103" s="6" t="str">
        <f>IF(O103="AIDE SOIGNANT",IF(OR($M103&gt;EOMONTH(F$17,0),$N103&lt;F$17),"0",MIN($N103,EOMONTH(F$17,0))-MAX($M103,F$17)+1),"0")</f>
        <v>0</v>
      </c>
      <c r="G103" s="5" t="str">
        <f>IF($O103="INFIRMIER",IF(OR($M103&gt;EOMONTH(F$17,0),$N103&lt;F$17),"0",MIN($N103,EOMONTH(F$17,0))-MAX($M103,F$17)+1),"0")</f>
        <v>0</v>
      </c>
      <c r="H103" s="6">
        <f>IF(O103="AIDE SOIGNANT",IF(OR($M103&gt;EOMONTH(H$17,0),$N103&lt;H$17),"0",MIN($N103,EOMONTH(H$17,0))-MAX($M103,H$17)+1),"0")</f>
        <v>23</v>
      </c>
      <c r="I103" s="5" t="str">
        <f>IF($O103="INFIRMIER",IF(OR($M103&gt;EOMONTH(H$17,0),$N103&lt;H$17),"0",MIN($N103,EOMONTH(H$17,0))-MAX($M103,H$17)+1),"0")</f>
        <v>0</v>
      </c>
      <c r="J103" s="6">
        <f>IF(O103="AIDE SOIGNANT",IF(OR($M103&gt;EOMONTH(J$17,0),$N103&lt;J$17),"0",MIN($N103,EOMONTH(J$17,0))-MAX($M103,J$17)+1),"0")</f>
        <v>31</v>
      </c>
      <c r="K103" s="5" t="str">
        <f>IF($O103="INFIRMIER",IF(OR($M103&gt;EOMONTH(J$17,0),$N103&lt;J$17),"0",MIN($N103,EOMONTH(J$17,0))-MAX($M103,J$17)+1),"0")</f>
        <v>0</v>
      </c>
      <c r="L103" s="9" t="s">
        <v>8</v>
      </c>
      <c r="M103" s="8">
        <v>42468</v>
      </c>
      <c r="N103" s="8">
        <v>42735</v>
      </c>
      <c r="O103" s="7" t="s">
        <v>0</v>
      </c>
    </row>
    <row r="104" spans="2:15" x14ac:dyDescent="0.25">
      <c r="B104" s="6" t="str">
        <f>IF(O104="AIDE SOIGNANT",IF(OR($M104&gt;EOMONTH(B$17,0),$N104&lt;B$17),"0",MIN($N104,EOMONTH(B$17,0))-MAX($M104,B$17)+1),"0")</f>
        <v>0</v>
      </c>
      <c r="C104" s="5" t="str">
        <f>IF($O104="INFIRMIER",IF(OR($M104&gt;EOMONTH(B$17,0),$N104&lt;B$17),"0",MIN($N104,EOMONTH(B$17,0))-MAX($M104,B$17)+1),"0")</f>
        <v>0</v>
      </c>
      <c r="D104" s="6" t="str">
        <f>IF(O104="AIDE SOIGNANT",IF(OR($M104&gt;EOMONTH(D$17,0),$N104&lt;D$17),"0",MIN($N104,EOMONTH(D$17,0))-MAX($M104,D$17)+1),"0")</f>
        <v>0</v>
      </c>
      <c r="E104" s="5" t="str">
        <f>IF($O104="INFIRMIER",IF(OR($M104&gt;EOMONTH(D$17,0),$N104&lt;D$17),"0",MIN($N104,EOMONTH(D$17,0))-MAX($M104,D$17)+1),"0")</f>
        <v>0</v>
      </c>
      <c r="F104" s="6" t="str">
        <f>IF(O104="AIDE SOIGNANT",IF(OR($M104&gt;EOMONTH(F$17,0),$N104&lt;F$17),"0",MIN($N104,EOMONTH(F$17,0))-MAX($M104,F$17)+1),"0")</f>
        <v>0</v>
      </c>
      <c r="G104" s="5" t="str">
        <f>IF($O104="INFIRMIER",IF(OR($M104&gt;EOMONTH(F$17,0),$N104&lt;F$17),"0",MIN($N104,EOMONTH(F$17,0))-MAX($M104,F$17)+1),"0")</f>
        <v>0</v>
      </c>
      <c r="H104" s="6" t="str">
        <f>IF(O104="AIDE SOIGNANT",IF(OR($M104&gt;EOMONTH(H$17,0),$N104&lt;H$17),"0",MIN($N104,EOMONTH(H$17,0))-MAX($M104,H$17)+1),"0")</f>
        <v>0</v>
      </c>
      <c r="I104" s="5">
        <f>IF($O104="INFIRMIER",IF(OR($M104&gt;EOMONTH(H$17,0),$N104&lt;H$17),"0",MIN($N104,EOMONTH(H$17,0))-MAX($M104,H$17)+1),"0")</f>
        <v>1</v>
      </c>
      <c r="J104" s="6" t="str">
        <f>IF(O104="AIDE SOIGNANT",IF(OR($M104&gt;EOMONTH(J$17,0),$N104&lt;J$17),"0",MIN($N104,EOMONTH(J$17,0))-MAX($M104,J$17)+1),"0")</f>
        <v>0</v>
      </c>
      <c r="K104" s="5" t="str">
        <f>IF($O104="INFIRMIER",IF(OR($M104&gt;EOMONTH(J$17,0),$N104&lt;J$17),"0",MIN($N104,EOMONTH(J$17,0))-MAX($M104,J$17)+1),"0")</f>
        <v>0</v>
      </c>
      <c r="L104" s="9" t="s">
        <v>1</v>
      </c>
      <c r="M104" s="8">
        <v>42461</v>
      </c>
      <c r="N104" s="8">
        <v>42461</v>
      </c>
      <c r="O104" s="7" t="s">
        <v>3</v>
      </c>
    </row>
    <row r="105" spans="2:15" x14ac:dyDescent="0.25">
      <c r="B105" s="6" t="str">
        <f>IF(O105="AIDE SOIGNANT",IF(OR($M105&gt;EOMONTH(B$17,0),$N105&lt;B$17),"0",MIN($N105,EOMONTH(B$17,0))-MAX($M105,B$17)+1),"0")</f>
        <v>0</v>
      </c>
      <c r="C105" s="5" t="str">
        <f>IF($O105="INFIRMIER",IF(OR($M105&gt;EOMONTH(B$17,0),$N105&lt;B$17),"0",MIN($N105,EOMONTH(B$17,0))-MAX($M105,B$17)+1),"0")</f>
        <v>0</v>
      </c>
      <c r="D105" s="6" t="str">
        <f>IF(O105="AIDE SOIGNANT",IF(OR($M105&gt;EOMONTH(D$17,0),$N105&lt;D$17),"0",MIN($N105,EOMONTH(D$17,0))-MAX($M105,D$17)+1),"0")</f>
        <v>0</v>
      </c>
      <c r="E105" s="5" t="str">
        <f>IF($O105="INFIRMIER",IF(OR($M105&gt;EOMONTH(D$17,0),$N105&lt;D$17),"0",MIN($N105,EOMONTH(D$17,0))-MAX($M105,D$17)+1),"0")</f>
        <v>0</v>
      </c>
      <c r="F105" s="6" t="str">
        <f>IF(O105="AIDE SOIGNANT",IF(OR($M105&gt;EOMONTH(F$17,0),$N105&lt;F$17),"0",MIN($N105,EOMONTH(F$17,0))-MAX($M105,F$17)+1),"0")</f>
        <v>0</v>
      </c>
      <c r="G105" s="5" t="str">
        <f>IF($O105="INFIRMIER",IF(OR($M105&gt;EOMONTH(F$17,0),$N105&lt;F$17),"0",MIN($N105,EOMONTH(F$17,0))-MAX($M105,F$17)+1),"0")</f>
        <v>0</v>
      </c>
      <c r="H105" s="6" t="str">
        <f>IF(O105="AIDE SOIGNANT",IF(OR($M105&gt;EOMONTH(H$17,0),$N105&lt;H$17),"0",MIN($N105,EOMONTH(H$17,0))-MAX($M105,H$17)+1),"0")</f>
        <v>0</v>
      </c>
      <c r="I105" s="5">
        <f>IF($O105="INFIRMIER",IF(OR($M105&gt;EOMONTH(H$17,0),$N105&lt;H$17),"0",MIN($N105,EOMONTH(H$17,0))-MAX($M105,H$17)+1),"0")</f>
        <v>2</v>
      </c>
      <c r="J105" s="6" t="str">
        <f>IF(O105="AIDE SOIGNANT",IF(OR($M105&gt;EOMONTH(J$17,0),$N105&lt;J$17),"0",MIN($N105,EOMONTH(J$17,0))-MAX($M105,J$17)+1),"0")</f>
        <v>0</v>
      </c>
      <c r="K105" s="5" t="str">
        <f>IF($O105="INFIRMIER",IF(OR($M105&gt;EOMONTH(J$17,0),$N105&lt;J$17),"0",MIN($N105,EOMONTH(J$17,0))-MAX($M105,J$17)+1),"0")</f>
        <v>0</v>
      </c>
      <c r="L105" s="9" t="s">
        <v>1</v>
      </c>
      <c r="M105" s="8">
        <v>42463</v>
      </c>
      <c r="N105" s="8">
        <v>42464</v>
      </c>
      <c r="O105" s="7" t="s">
        <v>3</v>
      </c>
    </row>
    <row r="106" spans="2:15" x14ac:dyDescent="0.25">
      <c r="B106" s="6" t="str">
        <f>IF(O106="AIDE SOIGNANT",IF(OR($M106&gt;EOMONTH(B$17,0),$N106&lt;B$17),"0",MIN($N106,EOMONTH(B$17,0))-MAX($M106,B$17)+1),"0")</f>
        <v>0</v>
      </c>
      <c r="C106" s="5" t="str">
        <f>IF($O106="INFIRMIER",IF(OR($M106&gt;EOMONTH(B$17,0),$N106&lt;B$17),"0",MIN($N106,EOMONTH(B$17,0))-MAX($M106,B$17)+1),"0")</f>
        <v>0</v>
      </c>
      <c r="D106" s="6" t="str">
        <f>IF(O106="AIDE SOIGNANT",IF(OR($M106&gt;EOMONTH(D$17,0),$N106&lt;D$17),"0",MIN($N106,EOMONTH(D$17,0))-MAX($M106,D$17)+1),"0")</f>
        <v>0</v>
      </c>
      <c r="E106" s="5" t="str">
        <f>IF($O106="INFIRMIER",IF(OR($M106&gt;EOMONTH(D$17,0),$N106&lt;D$17),"0",MIN($N106,EOMONTH(D$17,0))-MAX($M106,D$17)+1),"0")</f>
        <v>0</v>
      </c>
      <c r="F106" s="6" t="str">
        <f>IF(O106="AIDE SOIGNANT",IF(OR($M106&gt;EOMONTH(F$17,0),$N106&lt;F$17),"0",MIN($N106,EOMONTH(F$17,0))-MAX($M106,F$17)+1),"0")</f>
        <v>0</v>
      </c>
      <c r="G106" s="5" t="str">
        <f>IF($O106="INFIRMIER",IF(OR($M106&gt;EOMONTH(F$17,0),$N106&lt;F$17),"0",MIN($N106,EOMONTH(F$17,0))-MAX($M106,F$17)+1),"0")</f>
        <v>0</v>
      </c>
      <c r="H106" s="6" t="str">
        <f>IF(O106="AIDE SOIGNANT",IF(OR($M106&gt;EOMONTH(H$17,0),$N106&lt;H$17),"0",MIN($N106,EOMONTH(H$17,0))-MAX($M106,H$17)+1),"0")</f>
        <v>0</v>
      </c>
      <c r="I106" s="5">
        <f>IF($O106="INFIRMIER",IF(OR($M106&gt;EOMONTH(H$17,0),$N106&lt;H$17),"0",MIN($N106,EOMONTH(H$17,0))-MAX($M106,H$17)+1),"0")</f>
        <v>2</v>
      </c>
      <c r="J106" s="6" t="str">
        <f>IF(O106="AIDE SOIGNANT",IF(OR($M106&gt;EOMONTH(J$17,0),$N106&lt;J$17),"0",MIN($N106,EOMONTH(J$17,0))-MAX($M106,J$17)+1),"0")</f>
        <v>0</v>
      </c>
      <c r="K106" s="5" t="str">
        <f>IF($O106="INFIRMIER",IF(OR($M106&gt;EOMONTH(J$17,0),$N106&lt;J$17),"0",MIN($N106,EOMONTH(J$17,0))-MAX($M106,J$17)+1),"0")</f>
        <v>0</v>
      </c>
      <c r="L106" s="9" t="s">
        <v>1</v>
      </c>
      <c r="M106" s="8">
        <v>42479</v>
      </c>
      <c r="N106" s="8">
        <v>42480</v>
      </c>
      <c r="O106" s="7" t="s">
        <v>3</v>
      </c>
    </row>
    <row r="107" spans="2:15" x14ac:dyDescent="0.25">
      <c r="B107" s="6" t="str">
        <f>IF(O107="AIDE SOIGNANT",IF(OR($M107&gt;EOMONTH(B$17,0),$N107&lt;B$17),"0",MIN($N107,EOMONTH(B$17,0))-MAX($M107,B$17)+1),"0")</f>
        <v>0</v>
      </c>
      <c r="C107" s="5" t="str">
        <f>IF($O107="INFIRMIER",IF(OR($M107&gt;EOMONTH(B$17,0),$N107&lt;B$17),"0",MIN($N107,EOMONTH(B$17,0))-MAX($M107,B$17)+1),"0")</f>
        <v>0</v>
      </c>
      <c r="D107" s="6" t="str">
        <f>IF(O107="AIDE SOIGNANT",IF(OR($M107&gt;EOMONTH(D$17,0),$N107&lt;D$17),"0",MIN($N107,EOMONTH(D$17,0))-MAX($M107,D$17)+1),"0")</f>
        <v>0</v>
      </c>
      <c r="E107" s="5" t="str">
        <f>IF($O107="INFIRMIER",IF(OR($M107&gt;EOMONTH(D$17,0),$N107&lt;D$17),"0",MIN($N107,EOMONTH(D$17,0))-MAX($M107,D$17)+1),"0")</f>
        <v>0</v>
      </c>
      <c r="F107" s="6" t="str">
        <f>IF(O107="AIDE SOIGNANT",IF(OR($M107&gt;EOMONTH(F$17,0),$N107&lt;F$17),"0",MIN($N107,EOMONTH(F$17,0))-MAX($M107,F$17)+1),"0")</f>
        <v>0</v>
      </c>
      <c r="G107" s="5" t="str">
        <f>IF($O107="INFIRMIER",IF(OR($M107&gt;EOMONTH(F$17,0),$N107&lt;F$17),"0",MIN($N107,EOMONTH(F$17,0))-MAX($M107,F$17)+1),"0")</f>
        <v>0</v>
      </c>
      <c r="H107" s="6" t="str">
        <f>IF(O107="AIDE SOIGNANT",IF(OR($M107&gt;EOMONTH(H$17,0),$N107&lt;H$17),"0",MIN($N107,EOMONTH(H$17,0))-MAX($M107,H$17)+1),"0")</f>
        <v>0</v>
      </c>
      <c r="I107" s="5">
        <f>IF($O107="INFIRMIER",IF(OR($M107&gt;EOMONTH(H$17,0),$N107&lt;H$17),"0",MIN($N107,EOMONTH(H$17,0))-MAX($M107,H$17)+1),"0")</f>
        <v>2</v>
      </c>
      <c r="J107" s="6" t="str">
        <f>IF(O107="AIDE SOIGNANT",IF(OR($M107&gt;EOMONTH(J$17,0),$N107&lt;J$17),"0",MIN($N107,EOMONTH(J$17,0))-MAX($M107,J$17)+1),"0")</f>
        <v>0</v>
      </c>
      <c r="K107" s="5" t="str">
        <f>IF($O107="INFIRMIER",IF(OR($M107&gt;EOMONTH(J$17,0),$N107&lt;J$17),"0",MIN($N107,EOMONTH(J$17,0))-MAX($M107,J$17)+1),"0")</f>
        <v>0</v>
      </c>
      <c r="L107" s="9" t="s">
        <v>1</v>
      </c>
      <c r="M107" s="8">
        <v>42481</v>
      </c>
      <c r="N107" s="8">
        <v>42482</v>
      </c>
      <c r="O107" s="7" t="s">
        <v>3</v>
      </c>
    </row>
    <row r="108" spans="2:15" x14ac:dyDescent="0.25">
      <c r="B108" s="6" t="str">
        <f>IF(O108="AIDE SOIGNANT",IF(OR($M108&gt;EOMONTH(B$17,0),$N108&lt;B$17),"0",MIN($N108,EOMONTH(B$17,0))-MAX($M108,B$17)+1),"0")</f>
        <v>0</v>
      </c>
      <c r="C108" s="5" t="str">
        <f>IF($O108="INFIRMIER",IF(OR($M108&gt;EOMONTH(B$17,0),$N108&lt;B$17),"0",MIN($N108,EOMONTH(B$17,0))-MAX($M108,B$17)+1),"0")</f>
        <v>0</v>
      </c>
      <c r="D108" s="6" t="str">
        <f>IF(O108="AIDE SOIGNANT",IF(OR($M108&gt;EOMONTH(D$17,0),$N108&lt;D$17),"0",MIN($N108,EOMONTH(D$17,0))-MAX($M108,D$17)+1),"0")</f>
        <v>0</v>
      </c>
      <c r="E108" s="5" t="str">
        <f>IF($O108="INFIRMIER",IF(OR($M108&gt;EOMONTH(D$17,0),$N108&lt;D$17),"0",MIN($N108,EOMONTH(D$17,0))-MAX($M108,D$17)+1),"0")</f>
        <v>0</v>
      </c>
      <c r="F108" s="6" t="str">
        <f>IF(O108="AIDE SOIGNANT",IF(OR($M108&gt;EOMONTH(F$17,0),$N108&lt;F$17),"0",MIN($N108,EOMONTH(F$17,0))-MAX($M108,F$17)+1),"0")</f>
        <v>0</v>
      </c>
      <c r="G108" s="5" t="str">
        <f>IF($O108="INFIRMIER",IF(OR($M108&gt;EOMONTH(F$17,0),$N108&lt;F$17),"0",MIN($N108,EOMONTH(F$17,0))-MAX($M108,F$17)+1),"0")</f>
        <v>0</v>
      </c>
      <c r="H108" s="6" t="str">
        <f>IF(O108="AIDE SOIGNANT",IF(OR($M108&gt;EOMONTH(H$17,0),$N108&lt;H$17),"0",MIN($N108,EOMONTH(H$17,0))-MAX($M108,H$17)+1),"0")</f>
        <v>0</v>
      </c>
      <c r="I108" s="5">
        <f>IF($O108="INFIRMIER",IF(OR($M108&gt;EOMONTH(H$17,0),$N108&lt;H$17),"0",MIN($N108,EOMONTH(H$17,0))-MAX($M108,H$17)+1),"0")</f>
        <v>1</v>
      </c>
      <c r="J108" s="6" t="str">
        <f>IF(O108="AIDE SOIGNANT",IF(OR($M108&gt;EOMONTH(J$17,0),$N108&lt;J$17),"0",MIN($N108,EOMONTH(J$17,0))-MAX($M108,J$17)+1),"0")</f>
        <v>0</v>
      </c>
      <c r="K108" s="5" t="str">
        <f>IF($O108="INFIRMIER",IF(OR($M108&gt;EOMONTH(J$17,0),$N108&lt;J$17),"0",MIN($N108,EOMONTH(J$17,0))-MAX($M108,J$17)+1),"0")</f>
        <v>0</v>
      </c>
      <c r="L108" s="9" t="s">
        <v>1</v>
      </c>
      <c r="M108" s="8">
        <v>42485</v>
      </c>
      <c r="N108" s="8">
        <v>42485</v>
      </c>
      <c r="O108" s="7" t="s">
        <v>3</v>
      </c>
    </row>
    <row r="109" spans="2:15" x14ac:dyDescent="0.25">
      <c r="B109" s="6" t="str">
        <f>IF(O109="AIDE SOIGNANT",IF(OR($M109&gt;EOMONTH(B$17,0),$N109&lt;B$17),"0",MIN($N109,EOMONTH(B$17,0))-MAX($M109,B$17)+1),"0")</f>
        <v>0</v>
      </c>
      <c r="C109" s="5" t="str">
        <f>IF($O109="INFIRMIER",IF(OR($M109&gt;EOMONTH(B$17,0),$N109&lt;B$17),"0",MIN($N109,EOMONTH(B$17,0))-MAX($M109,B$17)+1),"0")</f>
        <v>0</v>
      </c>
      <c r="D109" s="6" t="str">
        <f>IF(O109="AIDE SOIGNANT",IF(OR($M109&gt;EOMONTH(D$17,0),$N109&lt;D$17),"0",MIN($N109,EOMONTH(D$17,0))-MAX($M109,D$17)+1),"0")</f>
        <v>0</v>
      </c>
      <c r="E109" s="5" t="str">
        <f>IF($O109="INFIRMIER",IF(OR($M109&gt;EOMONTH(D$17,0),$N109&lt;D$17),"0",MIN($N109,EOMONTH(D$17,0))-MAX($M109,D$17)+1),"0")</f>
        <v>0</v>
      </c>
      <c r="F109" s="6" t="str">
        <f>IF(O109="AIDE SOIGNANT",IF(OR($M109&gt;EOMONTH(F$17,0),$N109&lt;F$17),"0",MIN($N109,EOMONTH(F$17,0))-MAX($M109,F$17)+1),"0")</f>
        <v>0</v>
      </c>
      <c r="G109" s="5" t="str">
        <f>IF($O109="INFIRMIER",IF(OR($M109&gt;EOMONTH(F$17,0),$N109&lt;F$17),"0",MIN($N109,EOMONTH(F$17,0))-MAX($M109,F$17)+1),"0")</f>
        <v>0</v>
      </c>
      <c r="H109" s="6" t="str">
        <f>IF(O109="AIDE SOIGNANT",IF(OR($M109&gt;EOMONTH(H$17,0),$N109&lt;H$17),"0",MIN($N109,EOMONTH(H$17,0))-MAX($M109,H$17)+1),"0")</f>
        <v>0</v>
      </c>
      <c r="I109" s="5">
        <f>IF($O109="INFIRMIER",IF(OR($M109&gt;EOMONTH(H$17,0),$N109&lt;H$17),"0",MIN($N109,EOMONTH(H$17,0))-MAX($M109,H$17)+1),"0")</f>
        <v>3</v>
      </c>
      <c r="J109" s="6" t="str">
        <f>IF(O109="AIDE SOIGNANT",IF(OR($M109&gt;EOMONTH(J$17,0),$N109&lt;J$17),"0",MIN($N109,EOMONTH(J$17,0))-MAX($M109,J$17)+1),"0")</f>
        <v>0</v>
      </c>
      <c r="K109" s="5" t="str">
        <f>IF($O109="INFIRMIER",IF(OR($M109&gt;EOMONTH(J$17,0),$N109&lt;J$17),"0",MIN($N109,EOMONTH(J$17,0))-MAX($M109,J$17)+1),"0")</f>
        <v>0</v>
      </c>
      <c r="L109" s="9" t="s">
        <v>1</v>
      </c>
      <c r="M109" s="8">
        <v>42486</v>
      </c>
      <c r="N109" s="8">
        <v>42488</v>
      </c>
      <c r="O109" s="7" t="s">
        <v>3</v>
      </c>
    </row>
    <row r="110" spans="2:15" x14ac:dyDescent="0.25">
      <c r="B110" s="6" t="str">
        <f>IF(O110="AIDE SOIGNANT",IF(OR($M110&gt;EOMONTH(B$17,0),$N110&lt;B$17),"0",MIN($N110,EOMONTH(B$17,0))-MAX($M110,B$17)+1),"0")</f>
        <v>0</v>
      </c>
      <c r="C110" s="5" t="str">
        <f>IF($O110="INFIRMIER",IF(OR($M110&gt;EOMONTH(B$17,0),$N110&lt;B$17),"0",MIN($N110,EOMONTH(B$17,0))-MAX($M110,B$17)+1),"0")</f>
        <v>0</v>
      </c>
      <c r="D110" s="6" t="str">
        <f>IF(O110="AIDE SOIGNANT",IF(OR($M110&gt;EOMONTH(D$17,0),$N110&lt;D$17),"0",MIN($N110,EOMONTH(D$17,0))-MAX($M110,D$17)+1),"0")</f>
        <v>0</v>
      </c>
      <c r="E110" s="5" t="str">
        <f>IF($O110="INFIRMIER",IF(OR($M110&gt;EOMONTH(D$17,0),$N110&lt;D$17),"0",MIN($N110,EOMONTH(D$17,0))-MAX($M110,D$17)+1),"0")</f>
        <v>0</v>
      </c>
      <c r="F110" s="6" t="str">
        <f>IF(O110="AIDE SOIGNANT",IF(OR($M110&gt;EOMONTH(F$17,0),$N110&lt;F$17),"0",MIN($N110,EOMONTH(F$17,0))-MAX($M110,F$17)+1),"0")</f>
        <v>0</v>
      </c>
      <c r="G110" s="5" t="str">
        <f>IF($O110="INFIRMIER",IF(OR($M110&gt;EOMONTH(F$17,0),$N110&lt;F$17),"0",MIN($N110,EOMONTH(F$17,0))-MAX($M110,F$17)+1),"0")</f>
        <v>0</v>
      </c>
      <c r="H110" s="6" t="str">
        <f>IF(O110="AIDE SOIGNANT",IF(OR($M110&gt;EOMONTH(H$17,0),$N110&lt;H$17),"0",MIN($N110,EOMONTH(H$17,0))-MAX($M110,H$17)+1),"0")</f>
        <v>0</v>
      </c>
      <c r="I110" s="5">
        <f>IF($O110="INFIRMIER",IF(OR($M110&gt;EOMONTH(H$17,0),$N110&lt;H$17),"0",MIN($N110,EOMONTH(H$17,0))-MAX($M110,H$17)+1),"0")</f>
        <v>1</v>
      </c>
      <c r="J110" s="6" t="str">
        <f>IF(O110="AIDE SOIGNANT",IF(OR($M110&gt;EOMONTH(J$17,0),$N110&lt;J$17),"0",MIN($N110,EOMONTH(J$17,0))-MAX($M110,J$17)+1),"0")</f>
        <v>0</v>
      </c>
      <c r="K110" s="5" t="str">
        <f>IF($O110="INFIRMIER",IF(OR($M110&gt;EOMONTH(J$17,0),$N110&lt;J$17),"0",MIN($N110,EOMONTH(J$17,0))-MAX($M110,J$17)+1),"0")</f>
        <v>0</v>
      </c>
      <c r="L110" s="9" t="s">
        <v>1</v>
      </c>
      <c r="M110" s="8">
        <v>42489</v>
      </c>
      <c r="N110" s="8">
        <v>42489</v>
      </c>
      <c r="O110" s="7" t="s">
        <v>3</v>
      </c>
    </row>
    <row r="111" spans="2:15" x14ac:dyDescent="0.25">
      <c r="B111" s="6" t="str">
        <f>IF(O111="AIDE SOIGNANT",IF(OR($M111&gt;EOMONTH(B$17,0),$N111&lt;B$17),"0",MIN($N111,EOMONTH(B$17,0))-MAX($M111,B$17)+1),"0")</f>
        <v>0</v>
      </c>
      <c r="C111" s="5" t="str">
        <f>IF($O111="INFIRMIER",IF(OR($M111&gt;EOMONTH(B$17,0),$N111&lt;B$17),"0",MIN($N111,EOMONTH(B$17,0))-MAX($M111,B$17)+1),"0")</f>
        <v>0</v>
      </c>
      <c r="D111" s="6" t="str">
        <f>IF(O111="AIDE SOIGNANT",IF(OR($M111&gt;EOMONTH(D$17,0),$N111&lt;D$17),"0",MIN($N111,EOMONTH(D$17,0))-MAX($M111,D$17)+1),"0")</f>
        <v>0</v>
      </c>
      <c r="E111" s="5" t="str">
        <f>IF($O111="INFIRMIER",IF(OR($M111&gt;EOMONTH(D$17,0),$N111&lt;D$17),"0",MIN($N111,EOMONTH(D$17,0))-MAX($M111,D$17)+1),"0")</f>
        <v>0</v>
      </c>
      <c r="F111" s="6" t="str">
        <f>IF(O111="AIDE SOIGNANT",IF(OR($M111&gt;EOMONTH(F$17,0),$N111&lt;F$17),"0",MIN($N111,EOMONTH(F$17,0))-MAX($M111,F$17)+1),"0")</f>
        <v>0</v>
      </c>
      <c r="G111" s="5" t="str">
        <f>IF($O111="INFIRMIER",IF(OR($M111&gt;EOMONTH(F$17,0),$N111&lt;F$17),"0",MIN($N111,EOMONTH(F$17,0))-MAX($M111,F$17)+1),"0")</f>
        <v>0</v>
      </c>
      <c r="H111" s="6" t="str">
        <f>IF(O111="AIDE SOIGNANT",IF(OR($M111&gt;EOMONTH(H$17,0),$N111&lt;H$17),"0",MIN($N111,EOMONTH(H$17,0))-MAX($M111,H$17)+1),"0")</f>
        <v>0</v>
      </c>
      <c r="I111" s="5">
        <f>IF($O111="INFIRMIER",IF(OR($M111&gt;EOMONTH(H$17,0),$N111&lt;H$17),"0",MIN($N111,EOMONTH(H$17,0))-MAX($M111,H$17)+1),"0")</f>
        <v>1</v>
      </c>
      <c r="J111" s="6" t="str">
        <f>IF(O111="AIDE SOIGNANT",IF(OR($M111&gt;EOMONTH(J$17,0),$N111&lt;J$17),"0",MIN($N111,EOMONTH(J$17,0))-MAX($M111,J$17)+1),"0")</f>
        <v>0</v>
      </c>
      <c r="K111" s="5" t="str">
        <f>IF($O111="INFIRMIER",IF(OR($M111&gt;EOMONTH(J$17,0),$N111&lt;J$17),"0",MIN($N111,EOMONTH(J$17,0))-MAX($M111,J$17)+1),"0")</f>
        <v>0</v>
      </c>
      <c r="L111" s="9" t="s">
        <v>1</v>
      </c>
      <c r="M111" s="8">
        <v>42467</v>
      </c>
      <c r="N111" s="8">
        <v>42467</v>
      </c>
      <c r="O111" s="7" t="s">
        <v>3</v>
      </c>
    </row>
    <row r="112" spans="2:15" x14ac:dyDescent="0.25">
      <c r="B112" s="6" t="str">
        <f>IF(O112="AIDE SOIGNANT",IF(OR($M112&gt;EOMONTH(B$17,0),$N112&lt;B$17),"0",MIN($N112,EOMONTH(B$17,0))-MAX($M112,B$17)+1),"0")</f>
        <v>0</v>
      </c>
      <c r="C112" s="5" t="str">
        <f>IF($O112="INFIRMIER",IF(OR($M112&gt;EOMONTH(B$17,0),$N112&lt;B$17),"0",MIN($N112,EOMONTH(B$17,0))-MAX($M112,B$17)+1),"0")</f>
        <v>0</v>
      </c>
      <c r="D112" s="6" t="str">
        <f>IF(O112="AIDE SOIGNANT",IF(OR($M112&gt;EOMONTH(D$17,0),$N112&lt;D$17),"0",MIN($N112,EOMONTH(D$17,0))-MAX($M112,D$17)+1),"0")</f>
        <v>0</v>
      </c>
      <c r="E112" s="5" t="str">
        <f>IF($O112="INFIRMIER",IF(OR($M112&gt;EOMONTH(D$17,0),$N112&lt;D$17),"0",MIN($N112,EOMONTH(D$17,0))-MAX($M112,D$17)+1),"0")</f>
        <v>0</v>
      </c>
      <c r="F112" s="6" t="str">
        <f>IF(O112="AIDE SOIGNANT",IF(OR($M112&gt;EOMONTH(F$17,0),$N112&lt;F$17),"0",MIN($N112,EOMONTH(F$17,0))-MAX($M112,F$17)+1),"0")</f>
        <v>0</v>
      </c>
      <c r="G112" s="5" t="str">
        <f>IF($O112="INFIRMIER",IF(OR($M112&gt;EOMONTH(F$17,0),$N112&lt;F$17),"0",MIN($N112,EOMONTH(F$17,0))-MAX($M112,F$17)+1),"0")</f>
        <v>0</v>
      </c>
      <c r="H112" s="6" t="str">
        <f>IF(O112="AIDE SOIGNANT",IF(OR($M112&gt;EOMONTH(H$17,0),$N112&lt;H$17),"0",MIN($N112,EOMONTH(H$17,0))-MAX($M112,H$17)+1),"0")</f>
        <v>0</v>
      </c>
      <c r="I112" s="5">
        <f>IF($O112="INFIRMIER",IF(OR($M112&gt;EOMONTH(H$17,0),$N112&lt;H$17),"0",MIN($N112,EOMONTH(H$17,0))-MAX($M112,H$17)+1),"0")</f>
        <v>1</v>
      </c>
      <c r="J112" s="6" t="str">
        <f>IF(O112="AIDE SOIGNANT",IF(OR($M112&gt;EOMONTH(J$17,0),$N112&lt;J$17),"0",MIN($N112,EOMONTH(J$17,0))-MAX($M112,J$17)+1),"0")</f>
        <v>0</v>
      </c>
      <c r="K112" s="5" t="str">
        <f>IF($O112="INFIRMIER",IF(OR($M112&gt;EOMONTH(J$17,0),$N112&lt;J$17),"0",MIN($N112,EOMONTH(J$17,0))-MAX($M112,J$17)+1),"0")</f>
        <v>0</v>
      </c>
      <c r="L112" s="9" t="s">
        <v>1</v>
      </c>
      <c r="M112" s="8">
        <v>42468</v>
      </c>
      <c r="N112" s="8">
        <v>42468</v>
      </c>
      <c r="O112" s="7" t="s">
        <v>3</v>
      </c>
    </row>
    <row r="113" spans="2:15" x14ac:dyDescent="0.25">
      <c r="B113" s="6" t="str">
        <f>IF(O113="AIDE SOIGNANT",IF(OR($M113&gt;EOMONTH(B$17,0),$N113&lt;B$17),"0",MIN($N113,EOMONTH(B$17,0))-MAX($M113,B$17)+1),"0")</f>
        <v>0</v>
      </c>
      <c r="C113" s="5" t="str">
        <f>IF($O113="INFIRMIER",IF(OR($M113&gt;EOMONTH(B$17,0),$N113&lt;B$17),"0",MIN($N113,EOMONTH(B$17,0))-MAX($M113,B$17)+1),"0")</f>
        <v>0</v>
      </c>
      <c r="D113" s="6" t="str">
        <f>IF(O113="AIDE SOIGNANT",IF(OR($M113&gt;EOMONTH(D$17,0),$N113&lt;D$17),"0",MIN($N113,EOMONTH(D$17,0))-MAX($M113,D$17)+1),"0")</f>
        <v>0</v>
      </c>
      <c r="E113" s="5" t="str">
        <f>IF($O113="INFIRMIER",IF(OR($M113&gt;EOMONTH(D$17,0),$N113&lt;D$17),"0",MIN($N113,EOMONTH(D$17,0))-MAX($M113,D$17)+1),"0")</f>
        <v>0</v>
      </c>
      <c r="F113" s="6" t="str">
        <f>IF(O113="AIDE SOIGNANT",IF(OR($M113&gt;EOMONTH(F$17,0),$N113&lt;F$17),"0",MIN($N113,EOMONTH(F$17,0))-MAX($M113,F$17)+1),"0")</f>
        <v>0</v>
      </c>
      <c r="G113" s="5" t="str">
        <f>IF($O113="INFIRMIER",IF(OR($M113&gt;EOMONTH(F$17,0),$N113&lt;F$17),"0",MIN($N113,EOMONTH(F$17,0))-MAX($M113,F$17)+1),"0")</f>
        <v>0</v>
      </c>
      <c r="H113" s="6" t="str">
        <f>IF(O113="AIDE SOIGNANT",IF(OR($M113&gt;EOMONTH(H$17,0),$N113&lt;H$17),"0",MIN($N113,EOMONTH(H$17,0))-MAX($M113,H$17)+1),"0")</f>
        <v>0</v>
      </c>
      <c r="I113" s="5">
        <f>IF($O113="INFIRMIER",IF(OR($M113&gt;EOMONTH(H$17,0),$N113&lt;H$17),"0",MIN($N113,EOMONTH(H$17,0))-MAX($M113,H$17)+1),"0")</f>
        <v>1</v>
      </c>
      <c r="J113" s="6" t="str">
        <f>IF(O113="AIDE SOIGNANT",IF(OR($M113&gt;EOMONTH(J$17,0),$N113&lt;J$17),"0",MIN($N113,EOMONTH(J$17,0))-MAX($M113,J$17)+1),"0")</f>
        <v>0</v>
      </c>
      <c r="K113" s="5" t="str">
        <f>IF($O113="INFIRMIER",IF(OR($M113&gt;EOMONTH(J$17,0),$N113&lt;J$17),"0",MIN($N113,EOMONTH(J$17,0))-MAX($M113,J$17)+1),"0")</f>
        <v>0</v>
      </c>
      <c r="L113" s="9" t="s">
        <v>1</v>
      </c>
      <c r="M113" s="8">
        <v>42471</v>
      </c>
      <c r="N113" s="8">
        <v>42471</v>
      </c>
      <c r="O113" s="7" t="s">
        <v>3</v>
      </c>
    </row>
    <row r="114" spans="2:15" x14ac:dyDescent="0.25">
      <c r="B114" s="6" t="str">
        <f>IF(O114="AIDE SOIGNANT",IF(OR($M114&gt;EOMONTH(B$17,0),$N114&lt;B$17),"0",MIN($N114,EOMONTH(B$17,0))-MAX($M114,B$17)+1),"0")</f>
        <v>0</v>
      </c>
      <c r="C114" s="5" t="str">
        <f>IF($O114="INFIRMIER",IF(OR($M114&gt;EOMONTH(B$17,0),$N114&lt;B$17),"0",MIN($N114,EOMONTH(B$17,0))-MAX($M114,B$17)+1),"0")</f>
        <v>0</v>
      </c>
      <c r="D114" s="6" t="str">
        <f>IF(O114="AIDE SOIGNANT",IF(OR($M114&gt;EOMONTH(D$17,0),$N114&lt;D$17),"0",MIN($N114,EOMONTH(D$17,0))-MAX($M114,D$17)+1),"0")</f>
        <v>0</v>
      </c>
      <c r="E114" s="5" t="str">
        <f>IF($O114="INFIRMIER",IF(OR($M114&gt;EOMONTH(D$17,0),$N114&lt;D$17),"0",MIN($N114,EOMONTH(D$17,0))-MAX($M114,D$17)+1),"0")</f>
        <v>0</v>
      </c>
      <c r="F114" s="6" t="str">
        <f>IF(O114="AIDE SOIGNANT",IF(OR($M114&gt;EOMONTH(F$17,0),$N114&lt;F$17),"0",MIN($N114,EOMONTH(F$17,0))-MAX($M114,F$17)+1),"0")</f>
        <v>0</v>
      </c>
      <c r="G114" s="5" t="str">
        <f>IF($O114="INFIRMIER",IF(OR($M114&gt;EOMONTH(F$17,0),$N114&lt;F$17),"0",MIN($N114,EOMONTH(F$17,0))-MAX($M114,F$17)+1),"0")</f>
        <v>0</v>
      </c>
      <c r="H114" s="6" t="str">
        <f>IF(O114="AIDE SOIGNANT",IF(OR($M114&gt;EOMONTH(H$17,0),$N114&lt;H$17),"0",MIN($N114,EOMONTH(H$17,0))-MAX($M114,H$17)+1),"0")</f>
        <v>0</v>
      </c>
      <c r="I114" s="5">
        <f>IF($O114="INFIRMIER",IF(OR($M114&gt;EOMONTH(H$17,0),$N114&lt;H$17),"0",MIN($N114,EOMONTH(H$17,0))-MAX($M114,H$17)+1),"0")</f>
        <v>1</v>
      </c>
      <c r="J114" s="6" t="str">
        <f>IF(O114="AIDE SOIGNANT",IF(OR($M114&gt;EOMONTH(J$17,0),$N114&lt;J$17),"0",MIN($N114,EOMONTH(J$17,0))-MAX($M114,J$17)+1),"0")</f>
        <v>0</v>
      </c>
      <c r="K114" s="5" t="str">
        <f>IF($O114="INFIRMIER",IF(OR($M114&gt;EOMONTH(J$17,0),$N114&lt;J$17),"0",MIN($N114,EOMONTH(J$17,0))-MAX($M114,J$17)+1),"0")</f>
        <v>0</v>
      </c>
      <c r="L114" s="9" t="s">
        <v>1</v>
      </c>
      <c r="M114" s="8">
        <v>42481</v>
      </c>
      <c r="N114" s="8">
        <v>42481</v>
      </c>
      <c r="O114" s="7" t="s">
        <v>3</v>
      </c>
    </row>
    <row r="115" spans="2:15" x14ac:dyDescent="0.25">
      <c r="B115" s="6" t="str">
        <f>IF(O115="AIDE SOIGNANT",IF(OR($M115&gt;EOMONTH(B$17,0),$N115&lt;B$17),"0",MIN($N115,EOMONTH(B$17,0))-MAX($M115,B$17)+1),"0")</f>
        <v>0</v>
      </c>
      <c r="C115" s="5" t="str">
        <f>IF($O115="INFIRMIER",IF(OR($M115&gt;EOMONTH(B$17,0),$N115&lt;B$17),"0",MIN($N115,EOMONTH(B$17,0))-MAX($M115,B$17)+1),"0")</f>
        <v>0</v>
      </c>
      <c r="D115" s="6" t="str">
        <f>IF(O115="AIDE SOIGNANT",IF(OR($M115&gt;EOMONTH(D$17,0),$N115&lt;D$17),"0",MIN($N115,EOMONTH(D$17,0))-MAX($M115,D$17)+1),"0")</f>
        <v>0</v>
      </c>
      <c r="E115" s="5" t="str">
        <f>IF($O115="INFIRMIER",IF(OR($M115&gt;EOMONTH(D$17,0),$N115&lt;D$17),"0",MIN($N115,EOMONTH(D$17,0))-MAX($M115,D$17)+1),"0")</f>
        <v>0</v>
      </c>
      <c r="F115" s="6" t="str">
        <f>IF(O115="AIDE SOIGNANT",IF(OR($M115&gt;EOMONTH(F$17,0),$N115&lt;F$17),"0",MIN($N115,EOMONTH(F$17,0))-MAX($M115,F$17)+1),"0")</f>
        <v>0</v>
      </c>
      <c r="G115" s="5" t="str">
        <f>IF($O115="INFIRMIER",IF(OR($M115&gt;EOMONTH(F$17,0),$N115&lt;F$17),"0",MIN($N115,EOMONTH(F$17,0))-MAX($M115,F$17)+1),"0")</f>
        <v>0</v>
      </c>
      <c r="H115" s="6" t="str">
        <f>IF(O115="AIDE SOIGNANT",IF(OR($M115&gt;EOMONTH(H$17,0),$N115&lt;H$17),"0",MIN($N115,EOMONTH(H$17,0))-MAX($M115,H$17)+1),"0")</f>
        <v>0</v>
      </c>
      <c r="I115" s="5">
        <f>IF($O115="INFIRMIER",IF(OR($M115&gt;EOMONTH(H$17,0),$N115&lt;H$17),"0",MIN($N115,EOMONTH(H$17,0))-MAX($M115,H$17)+1),"0")</f>
        <v>1</v>
      </c>
      <c r="J115" s="6" t="str">
        <f>IF(O115="AIDE SOIGNANT",IF(OR($M115&gt;EOMONTH(J$17,0),$N115&lt;J$17),"0",MIN($N115,EOMONTH(J$17,0))-MAX($M115,J$17)+1),"0")</f>
        <v>0</v>
      </c>
      <c r="K115" s="5" t="str">
        <f>IF($O115="INFIRMIER",IF(OR($M115&gt;EOMONTH(J$17,0),$N115&lt;J$17),"0",MIN($N115,EOMONTH(J$17,0))-MAX($M115,J$17)+1),"0")</f>
        <v>0</v>
      </c>
      <c r="L115" s="9" t="s">
        <v>1</v>
      </c>
      <c r="M115" s="8">
        <v>42485</v>
      </c>
      <c r="N115" s="8">
        <v>42485</v>
      </c>
      <c r="O115" s="7" t="s">
        <v>3</v>
      </c>
    </row>
    <row r="116" spans="2:15" x14ac:dyDescent="0.25">
      <c r="B116" s="6" t="str">
        <f>IF(O116="AIDE SOIGNANT",IF(OR($M116&gt;EOMONTH(B$17,0),$N116&lt;B$17),"0",MIN($N116,EOMONTH(B$17,0))-MAX($M116,B$17)+1),"0")</f>
        <v>0</v>
      </c>
      <c r="C116" s="5" t="str">
        <f>IF($O116="INFIRMIER",IF(OR($M116&gt;EOMONTH(B$17,0),$N116&lt;B$17),"0",MIN($N116,EOMONTH(B$17,0))-MAX($M116,B$17)+1),"0")</f>
        <v>0</v>
      </c>
      <c r="D116" s="6" t="str">
        <f>IF(O116="AIDE SOIGNANT",IF(OR($M116&gt;EOMONTH(D$17,0),$N116&lt;D$17),"0",MIN($N116,EOMONTH(D$17,0))-MAX($M116,D$17)+1),"0")</f>
        <v>0</v>
      </c>
      <c r="E116" s="5" t="str">
        <f>IF($O116="INFIRMIER",IF(OR($M116&gt;EOMONTH(D$17,0),$N116&lt;D$17),"0",MIN($N116,EOMONTH(D$17,0))-MAX($M116,D$17)+1),"0")</f>
        <v>0</v>
      </c>
      <c r="F116" s="6" t="str">
        <f>IF(O116="AIDE SOIGNANT",IF(OR($M116&gt;EOMONTH(F$17,0),$N116&lt;F$17),"0",MIN($N116,EOMONTH(F$17,0))-MAX($M116,F$17)+1),"0")</f>
        <v>0</v>
      </c>
      <c r="G116" s="5" t="str">
        <f>IF($O116="INFIRMIER",IF(OR($M116&gt;EOMONTH(F$17,0),$N116&lt;F$17),"0",MIN($N116,EOMONTH(F$17,0))-MAX($M116,F$17)+1),"0")</f>
        <v>0</v>
      </c>
      <c r="H116" s="6" t="str">
        <f>IF(O116="AIDE SOIGNANT",IF(OR($M116&gt;EOMONTH(H$17,0),$N116&lt;H$17),"0",MIN($N116,EOMONTH(H$17,0))-MAX($M116,H$17)+1),"0")</f>
        <v>0</v>
      </c>
      <c r="I116" s="5">
        <f>IF($O116="INFIRMIER",IF(OR($M116&gt;EOMONTH(H$17,0),$N116&lt;H$17),"0",MIN($N116,EOMONTH(H$17,0))-MAX($M116,H$17)+1),"0")</f>
        <v>1</v>
      </c>
      <c r="J116" s="6" t="str">
        <f>IF(O116="AIDE SOIGNANT",IF(OR($M116&gt;EOMONTH(J$17,0),$N116&lt;J$17),"0",MIN($N116,EOMONTH(J$17,0))-MAX($M116,J$17)+1),"0")</f>
        <v>0</v>
      </c>
      <c r="K116" s="5" t="str">
        <f>IF($O116="INFIRMIER",IF(OR($M116&gt;EOMONTH(J$17,0),$N116&lt;J$17),"0",MIN($N116,EOMONTH(J$17,0))-MAX($M116,J$17)+1),"0")</f>
        <v>0</v>
      </c>
      <c r="L116" s="9" t="s">
        <v>1</v>
      </c>
      <c r="M116" s="8">
        <v>42468</v>
      </c>
      <c r="N116" s="8">
        <v>42468</v>
      </c>
      <c r="O116" s="7" t="s">
        <v>3</v>
      </c>
    </row>
    <row r="117" spans="2:15" x14ac:dyDescent="0.25">
      <c r="B117" s="6" t="str">
        <f>IF(O117="AIDE SOIGNANT",IF(OR($M117&gt;EOMONTH(B$17,0),$N117&lt;B$17),"0",MIN($N117,EOMONTH(B$17,0))-MAX($M117,B$17)+1),"0")</f>
        <v>0</v>
      </c>
      <c r="C117" s="5" t="str">
        <f>IF($O117="INFIRMIER",IF(OR($M117&gt;EOMONTH(B$17,0),$N117&lt;B$17),"0",MIN($N117,EOMONTH(B$17,0))-MAX($M117,B$17)+1),"0")</f>
        <v>0</v>
      </c>
      <c r="D117" s="6" t="str">
        <f>IF(O117="AIDE SOIGNANT",IF(OR($M117&gt;EOMONTH(D$17,0),$N117&lt;D$17),"0",MIN($N117,EOMONTH(D$17,0))-MAX($M117,D$17)+1),"0")</f>
        <v>0</v>
      </c>
      <c r="E117" s="5" t="str">
        <f>IF($O117="INFIRMIER",IF(OR($M117&gt;EOMONTH(D$17,0),$N117&lt;D$17),"0",MIN($N117,EOMONTH(D$17,0))-MAX($M117,D$17)+1),"0")</f>
        <v>0</v>
      </c>
      <c r="F117" s="6" t="str">
        <f>IF(O117="AIDE SOIGNANT",IF(OR($M117&gt;EOMONTH(F$17,0),$N117&lt;F$17),"0",MIN($N117,EOMONTH(F$17,0))-MAX($M117,F$17)+1),"0")</f>
        <v>0</v>
      </c>
      <c r="G117" s="5" t="str">
        <f>IF($O117="INFIRMIER",IF(OR($M117&gt;EOMONTH(F$17,0),$N117&lt;F$17),"0",MIN($N117,EOMONTH(F$17,0))-MAX($M117,F$17)+1),"0")</f>
        <v>0</v>
      </c>
      <c r="H117" s="6" t="str">
        <f>IF(O117="AIDE SOIGNANT",IF(OR($M117&gt;EOMONTH(H$17,0),$N117&lt;H$17),"0",MIN($N117,EOMONTH(H$17,0))-MAX($M117,H$17)+1),"0")</f>
        <v>0</v>
      </c>
      <c r="I117" s="5">
        <f>IF($O117="INFIRMIER",IF(OR($M117&gt;EOMONTH(H$17,0),$N117&lt;H$17),"0",MIN($N117,EOMONTH(H$17,0))-MAX($M117,H$17)+1),"0")</f>
        <v>1</v>
      </c>
      <c r="J117" s="6" t="str">
        <f>IF(O117="AIDE SOIGNANT",IF(OR($M117&gt;EOMONTH(J$17,0),$N117&lt;J$17),"0",MIN($N117,EOMONTH(J$17,0))-MAX($M117,J$17)+1),"0")</f>
        <v>0</v>
      </c>
      <c r="K117" s="5" t="str">
        <f>IF($O117="INFIRMIER",IF(OR($M117&gt;EOMONTH(J$17,0),$N117&lt;J$17),"0",MIN($N117,EOMONTH(J$17,0))-MAX($M117,J$17)+1),"0")</f>
        <v>0</v>
      </c>
      <c r="L117" s="9" t="s">
        <v>1</v>
      </c>
      <c r="M117" s="8">
        <v>42469</v>
      </c>
      <c r="N117" s="8">
        <v>42469</v>
      </c>
      <c r="O117" s="7" t="s">
        <v>3</v>
      </c>
    </row>
    <row r="118" spans="2:15" x14ac:dyDescent="0.25">
      <c r="B118" s="6" t="str">
        <f>IF(O118="AIDE SOIGNANT",IF(OR($M118&gt;EOMONTH(B$17,0),$N118&lt;B$17),"0",MIN($N118,EOMONTH(B$17,0))-MAX($M118,B$17)+1),"0")</f>
        <v>0</v>
      </c>
      <c r="C118" s="5" t="str">
        <f>IF($O118="INFIRMIER",IF(OR($M118&gt;EOMONTH(B$17,0),$N118&lt;B$17),"0",MIN($N118,EOMONTH(B$17,0))-MAX($M118,B$17)+1),"0")</f>
        <v>0</v>
      </c>
      <c r="D118" s="6" t="str">
        <f>IF(O118="AIDE SOIGNANT",IF(OR($M118&gt;EOMONTH(D$17,0),$N118&lt;D$17),"0",MIN($N118,EOMONTH(D$17,0))-MAX($M118,D$17)+1),"0")</f>
        <v>0</v>
      </c>
      <c r="E118" s="5" t="str">
        <f>IF($O118="INFIRMIER",IF(OR($M118&gt;EOMONTH(D$17,0),$N118&lt;D$17),"0",MIN($N118,EOMONTH(D$17,0))-MAX($M118,D$17)+1),"0")</f>
        <v>0</v>
      </c>
      <c r="F118" s="6" t="str">
        <f>IF(O118="AIDE SOIGNANT",IF(OR($M118&gt;EOMONTH(F$17,0),$N118&lt;F$17),"0",MIN($N118,EOMONTH(F$17,0))-MAX($M118,F$17)+1),"0")</f>
        <v>0</v>
      </c>
      <c r="G118" s="5" t="str">
        <f>IF($O118="INFIRMIER",IF(OR($M118&gt;EOMONTH(F$17,0),$N118&lt;F$17),"0",MIN($N118,EOMONTH(F$17,0))-MAX($M118,F$17)+1),"0")</f>
        <v>0</v>
      </c>
      <c r="H118" s="6" t="str">
        <f>IF(O118="AIDE SOIGNANT",IF(OR($M118&gt;EOMONTH(H$17,0),$N118&lt;H$17),"0",MIN($N118,EOMONTH(H$17,0))-MAX($M118,H$17)+1),"0")</f>
        <v>0</v>
      </c>
      <c r="I118" s="5">
        <f>IF($O118="INFIRMIER",IF(OR($M118&gt;EOMONTH(H$17,0),$N118&lt;H$17),"0",MIN($N118,EOMONTH(H$17,0))-MAX($M118,H$17)+1),"0")</f>
        <v>2</v>
      </c>
      <c r="J118" s="6" t="str">
        <f>IF(O118="AIDE SOIGNANT",IF(OR($M118&gt;EOMONTH(J$17,0),$N118&lt;J$17),"0",MIN($N118,EOMONTH(J$17,0))-MAX($M118,J$17)+1),"0")</f>
        <v>0</v>
      </c>
      <c r="K118" s="5" t="str">
        <f>IF($O118="INFIRMIER",IF(OR($M118&gt;EOMONTH(J$17,0),$N118&lt;J$17),"0",MIN($N118,EOMONTH(J$17,0))-MAX($M118,J$17)+1),"0")</f>
        <v>0</v>
      </c>
      <c r="L118" s="9" t="s">
        <v>1</v>
      </c>
      <c r="M118" s="8">
        <v>42471</v>
      </c>
      <c r="N118" s="8">
        <v>42472</v>
      </c>
      <c r="O118" s="7" t="s">
        <v>3</v>
      </c>
    </row>
    <row r="119" spans="2:15" x14ac:dyDescent="0.25">
      <c r="B119" s="6" t="str">
        <f>IF(O119="AIDE SOIGNANT",IF(OR($M119&gt;EOMONTH(B$17,0),$N119&lt;B$17),"0",MIN($N119,EOMONTH(B$17,0))-MAX($M119,B$17)+1),"0")</f>
        <v>0</v>
      </c>
      <c r="C119" s="5" t="str">
        <f>IF($O119="INFIRMIER",IF(OR($M119&gt;EOMONTH(B$17,0),$N119&lt;B$17),"0",MIN($N119,EOMONTH(B$17,0))-MAX($M119,B$17)+1),"0")</f>
        <v>0</v>
      </c>
      <c r="D119" s="6" t="str">
        <f>IF(O119="AIDE SOIGNANT",IF(OR($M119&gt;EOMONTH(D$17,0),$N119&lt;D$17),"0",MIN($N119,EOMONTH(D$17,0))-MAX($M119,D$17)+1),"0")</f>
        <v>0</v>
      </c>
      <c r="E119" s="5" t="str">
        <f>IF($O119="INFIRMIER",IF(OR($M119&gt;EOMONTH(D$17,0),$N119&lt;D$17),"0",MIN($N119,EOMONTH(D$17,0))-MAX($M119,D$17)+1),"0")</f>
        <v>0</v>
      </c>
      <c r="F119" s="6" t="str">
        <f>IF(O119="AIDE SOIGNANT",IF(OR($M119&gt;EOMONTH(F$17,0),$N119&lt;F$17),"0",MIN($N119,EOMONTH(F$17,0))-MAX($M119,F$17)+1),"0")</f>
        <v>0</v>
      </c>
      <c r="G119" s="5" t="str">
        <f>IF($O119="INFIRMIER",IF(OR($M119&gt;EOMONTH(F$17,0),$N119&lt;F$17),"0",MIN($N119,EOMONTH(F$17,0))-MAX($M119,F$17)+1),"0")</f>
        <v>0</v>
      </c>
      <c r="H119" s="6" t="str">
        <f>IF(O119="AIDE SOIGNANT",IF(OR($M119&gt;EOMONTH(H$17,0),$N119&lt;H$17),"0",MIN($N119,EOMONTH(H$17,0))-MAX($M119,H$17)+1),"0")</f>
        <v>0</v>
      </c>
      <c r="I119" s="5">
        <f>IF($O119="INFIRMIER",IF(OR($M119&gt;EOMONTH(H$17,0),$N119&lt;H$17),"0",MIN($N119,EOMONTH(H$17,0))-MAX($M119,H$17)+1),"0")</f>
        <v>2</v>
      </c>
      <c r="J119" s="6" t="str">
        <f>IF(O119="AIDE SOIGNANT",IF(OR($M119&gt;EOMONTH(J$17,0),$N119&lt;J$17),"0",MIN($N119,EOMONTH(J$17,0))-MAX($M119,J$17)+1),"0")</f>
        <v>0</v>
      </c>
      <c r="K119" s="5" t="str">
        <f>IF($O119="INFIRMIER",IF(OR($M119&gt;EOMONTH(J$17,0),$N119&lt;J$17),"0",MIN($N119,EOMONTH(J$17,0))-MAX($M119,J$17)+1),"0")</f>
        <v>0</v>
      </c>
      <c r="L119" s="9" t="s">
        <v>1</v>
      </c>
      <c r="M119" s="8">
        <v>42473</v>
      </c>
      <c r="N119" s="8">
        <v>42474</v>
      </c>
      <c r="O119" s="7" t="s">
        <v>3</v>
      </c>
    </row>
    <row r="120" spans="2:15" x14ac:dyDescent="0.25">
      <c r="B120" s="6" t="str">
        <f>IF(O120="AIDE SOIGNANT",IF(OR($M120&gt;EOMONTH(B$17,0),$N120&lt;B$17),"0",MIN($N120,EOMONTH(B$17,0))-MAX($M120,B$17)+1),"0")</f>
        <v>0</v>
      </c>
      <c r="C120" s="5" t="str">
        <f>IF($O120="INFIRMIER",IF(OR($M120&gt;EOMONTH(B$17,0),$N120&lt;B$17),"0",MIN($N120,EOMONTH(B$17,0))-MAX($M120,B$17)+1),"0")</f>
        <v>0</v>
      </c>
      <c r="D120" s="6" t="str">
        <f>IF(O120="AIDE SOIGNANT",IF(OR($M120&gt;EOMONTH(D$17,0),$N120&lt;D$17),"0",MIN($N120,EOMONTH(D$17,0))-MAX($M120,D$17)+1),"0")</f>
        <v>0</v>
      </c>
      <c r="E120" s="5" t="str">
        <f>IF($O120="INFIRMIER",IF(OR($M120&gt;EOMONTH(D$17,0),$N120&lt;D$17),"0",MIN($N120,EOMONTH(D$17,0))-MAX($M120,D$17)+1),"0")</f>
        <v>0</v>
      </c>
      <c r="F120" s="6" t="str">
        <f>IF(O120="AIDE SOIGNANT",IF(OR($M120&gt;EOMONTH(F$17,0),$N120&lt;F$17),"0",MIN($N120,EOMONTH(F$17,0))-MAX($M120,F$17)+1),"0")</f>
        <v>0</v>
      </c>
      <c r="G120" s="5" t="str">
        <f>IF($O120="INFIRMIER",IF(OR($M120&gt;EOMONTH(F$17,0),$N120&lt;F$17),"0",MIN($N120,EOMONTH(F$17,0))-MAX($M120,F$17)+1),"0")</f>
        <v>0</v>
      </c>
      <c r="H120" s="6" t="str">
        <f>IF(O120="AIDE SOIGNANT",IF(OR($M120&gt;EOMONTH(H$17,0),$N120&lt;H$17),"0",MIN($N120,EOMONTH(H$17,0))-MAX($M120,H$17)+1),"0")</f>
        <v>0</v>
      </c>
      <c r="I120" s="5">
        <f>IF($O120="INFIRMIER",IF(OR($M120&gt;EOMONTH(H$17,0),$N120&lt;H$17),"0",MIN($N120,EOMONTH(H$17,0))-MAX($M120,H$17)+1),"0")</f>
        <v>11</v>
      </c>
      <c r="J120" s="6" t="str">
        <f>IF(O120="AIDE SOIGNANT",IF(OR($M120&gt;EOMONTH(J$17,0),$N120&lt;J$17),"0",MIN($N120,EOMONTH(J$17,0))-MAX($M120,J$17)+1),"0")</f>
        <v>0</v>
      </c>
      <c r="K120" s="5" t="str">
        <f>IF($O120="INFIRMIER",IF(OR($M120&gt;EOMONTH(J$17,0),$N120&lt;J$17),"0",MIN($N120,EOMONTH(J$17,0))-MAX($M120,J$17)+1),"0")</f>
        <v>0</v>
      </c>
      <c r="L120" s="9" t="s">
        <v>1</v>
      </c>
      <c r="M120" s="8">
        <v>42478</v>
      </c>
      <c r="N120" s="8">
        <v>42488</v>
      </c>
      <c r="O120" s="7" t="s">
        <v>3</v>
      </c>
    </row>
    <row r="121" spans="2:15" x14ac:dyDescent="0.25">
      <c r="B121" s="6" t="str">
        <f>IF(O121="AIDE SOIGNANT",IF(OR($M121&gt;EOMONTH(B$17,0),$N121&lt;B$17),"0",MIN($N121,EOMONTH(B$17,0))-MAX($M121,B$17)+1),"0")</f>
        <v>0</v>
      </c>
      <c r="C121" s="5" t="str">
        <f>IF($O121="INFIRMIER",IF(OR($M121&gt;EOMONTH(B$17,0),$N121&lt;B$17),"0",MIN($N121,EOMONTH(B$17,0))-MAX($M121,B$17)+1),"0")</f>
        <v>0</v>
      </c>
      <c r="D121" s="6" t="str">
        <f>IF(O121="AIDE SOIGNANT",IF(OR($M121&gt;EOMONTH(D$17,0),$N121&lt;D$17),"0",MIN($N121,EOMONTH(D$17,0))-MAX($M121,D$17)+1),"0")</f>
        <v>0</v>
      </c>
      <c r="E121" s="5" t="str">
        <f>IF($O121="INFIRMIER",IF(OR($M121&gt;EOMONTH(D$17,0),$N121&lt;D$17),"0",MIN($N121,EOMONTH(D$17,0))-MAX($M121,D$17)+1),"0")</f>
        <v>0</v>
      </c>
      <c r="F121" s="6" t="str">
        <f>IF(O121="AIDE SOIGNANT",IF(OR($M121&gt;EOMONTH(F$17,0),$N121&lt;F$17),"0",MIN($N121,EOMONTH(F$17,0))-MAX($M121,F$17)+1),"0")</f>
        <v>0</v>
      </c>
      <c r="G121" s="5" t="str">
        <f>IF($O121="INFIRMIER",IF(OR($M121&gt;EOMONTH(F$17,0),$N121&lt;F$17),"0",MIN($N121,EOMONTH(F$17,0))-MAX($M121,F$17)+1),"0")</f>
        <v>0</v>
      </c>
      <c r="H121" s="6" t="str">
        <f>IF(O121="AIDE SOIGNANT",IF(OR($M121&gt;EOMONTH(H$17,0),$N121&lt;H$17),"0",MIN($N121,EOMONTH(H$17,0))-MAX($M121,H$17)+1),"0")</f>
        <v>0</v>
      </c>
      <c r="I121" s="5" t="str">
        <f>IF($O121="INFIRMIER",IF(OR($M121&gt;EOMONTH(H$17,0),$N121&lt;H$17),"0",MIN($N121,EOMONTH(H$17,0))-MAX($M121,H$17)+1),"0")</f>
        <v>0</v>
      </c>
      <c r="J121" s="6" t="str">
        <f>IF(O121="AIDE SOIGNANT",IF(OR($M121&gt;EOMONTH(J$17,0),$N121&lt;J$17),"0",MIN($N121,EOMONTH(J$17,0))-MAX($M121,J$17)+1),"0")</f>
        <v>0</v>
      </c>
      <c r="K121" s="5" t="str">
        <f>IF($O121="INFIRMIER",IF(OR($M121&gt;EOMONTH(J$17,0),$N121&lt;J$17),"0",MIN($N121,EOMONTH(J$17,0))-MAX($M121,J$17)+1),"0")</f>
        <v>0</v>
      </c>
      <c r="L121" s="9" t="s">
        <v>4</v>
      </c>
      <c r="M121" s="8">
        <v>42468</v>
      </c>
      <c r="N121" s="8">
        <v>42475</v>
      </c>
      <c r="O121" s="7" t="s">
        <v>7</v>
      </c>
    </row>
    <row r="122" spans="2:15" x14ac:dyDescent="0.25">
      <c r="B122" s="6" t="str">
        <f>IF(O122="AIDE SOIGNANT",IF(OR($M122&gt;EOMONTH(B$17,0),$N122&lt;B$17),"0",MIN($N122,EOMONTH(B$17,0))-MAX($M122,B$17)+1),"0")</f>
        <v>0</v>
      </c>
      <c r="C122" s="5" t="str">
        <f>IF($O122="INFIRMIER",IF(OR($M122&gt;EOMONTH(B$17,0),$N122&lt;B$17),"0",MIN($N122,EOMONTH(B$17,0))-MAX($M122,B$17)+1),"0")</f>
        <v>0</v>
      </c>
      <c r="D122" s="6" t="str">
        <f>IF(O122="AIDE SOIGNANT",IF(OR($M122&gt;EOMONTH(D$17,0),$N122&lt;D$17),"0",MIN($N122,EOMONTH(D$17,0))-MAX($M122,D$17)+1),"0")</f>
        <v>0</v>
      </c>
      <c r="E122" s="5" t="str">
        <f>IF($O122="INFIRMIER",IF(OR($M122&gt;EOMONTH(D$17,0),$N122&lt;D$17),"0",MIN($N122,EOMONTH(D$17,0))-MAX($M122,D$17)+1),"0")</f>
        <v>0</v>
      </c>
      <c r="F122" s="6" t="str">
        <f>IF(O122="AIDE SOIGNANT",IF(OR($M122&gt;EOMONTH(F$17,0),$N122&lt;F$17),"0",MIN($N122,EOMONTH(F$17,0))-MAX($M122,F$17)+1),"0")</f>
        <v>0</v>
      </c>
      <c r="G122" s="5" t="str">
        <f>IF($O122="INFIRMIER",IF(OR($M122&gt;EOMONTH(F$17,0),$N122&lt;F$17),"0",MIN($N122,EOMONTH(F$17,0))-MAX($M122,F$17)+1),"0")</f>
        <v>0</v>
      </c>
      <c r="H122" s="6" t="str">
        <f>IF(O122="AIDE SOIGNANT",IF(OR($M122&gt;EOMONTH(H$17,0),$N122&lt;H$17),"0",MIN($N122,EOMONTH(H$17,0))-MAX($M122,H$17)+1),"0")</f>
        <v>0</v>
      </c>
      <c r="I122" s="5" t="str">
        <f>IF($O122="INFIRMIER",IF(OR($M122&gt;EOMONTH(H$17,0),$N122&lt;H$17),"0",MIN($N122,EOMONTH(H$17,0))-MAX($M122,H$17)+1),"0")</f>
        <v>0</v>
      </c>
      <c r="J122" s="6" t="str">
        <f>IF(O122="AIDE SOIGNANT",IF(OR($M122&gt;EOMONTH(J$17,0),$N122&lt;J$17),"0",MIN($N122,EOMONTH(J$17,0))-MAX($M122,J$17)+1),"0")</f>
        <v>0</v>
      </c>
      <c r="K122" s="5" t="str">
        <f>IF($O122="INFIRMIER",IF(OR($M122&gt;EOMONTH(J$17,0),$N122&lt;J$17),"0",MIN($N122,EOMONTH(J$17,0))-MAX($M122,J$17)+1),"0")</f>
        <v>0</v>
      </c>
      <c r="L122" s="9" t="s">
        <v>1</v>
      </c>
      <c r="M122" s="8">
        <v>42482</v>
      </c>
      <c r="N122" s="8">
        <v>42482</v>
      </c>
      <c r="O122" s="7" t="s">
        <v>5</v>
      </c>
    </row>
    <row r="123" spans="2:15" x14ac:dyDescent="0.25">
      <c r="B123" s="6" t="str">
        <f>IF(O123="AIDE SOIGNANT",IF(OR($M123&gt;EOMONTH(B$17,0),$N123&lt;B$17),"0",MIN($N123,EOMONTH(B$17,0))-MAX($M123,B$17)+1),"0")</f>
        <v>0</v>
      </c>
      <c r="C123" s="5" t="str">
        <f>IF($O123="INFIRMIER",IF(OR($M123&gt;EOMONTH(B$17,0),$N123&lt;B$17),"0",MIN($N123,EOMONTH(B$17,0))-MAX($M123,B$17)+1),"0")</f>
        <v>0</v>
      </c>
      <c r="D123" s="6" t="str">
        <f>IF(O123="AIDE SOIGNANT",IF(OR($M123&gt;EOMONTH(D$17,0),$N123&lt;D$17),"0",MIN($N123,EOMONTH(D$17,0))-MAX($M123,D$17)+1),"0")</f>
        <v>0</v>
      </c>
      <c r="E123" s="5" t="str">
        <f>IF($O123="INFIRMIER",IF(OR($M123&gt;EOMONTH(D$17,0),$N123&lt;D$17),"0",MIN($N123,EOMONTH(D$17,0))-MAX($M123,D$17)+1),"0")</f>
        <v>0</v>
      </c>
      <c r="F123" s="6" t="str">
        <f>IF(O123="AIDE SOIGNANT",IF(OR($M123&gt;EOMONTH(F$17,0),$N123&lt;F$17),"0",MIN($N123,EOMONTH(F$17,0))-MAX($M123,F$17)+1),"0")</f>
        <v>0</v>
      </c>
      <c r="G123" s="5" t="str">
        <f>IF($O123="INFIRMIER",IF(OR($M123&gt;EOMONTH(F$17,0),$N123&lt;F$17),"0",MIN($N123,EOMONTH(F$17,0))-MAX($M123,F$17)+1),"0")</f>
        <v>0</v>
      </c>
      <c r="H123" s="6" t="str">
        <f>IF(O123="AIDE SOIGNANT",IF(OR($M123&gt;EOMONTH(H$17,0),$N123&lt;H$17),"0",MIN($N123,EOMONTH(H$17,0))-MAX($M123,H$17)+1),"0")</f>
        <v>0</v>
      </c>
      <c r="I123" s="5" t="str">
        <f>IF($O123="INFIRMIER",IF(OR($M123&gt;EOMONTH(H$17,0),$N123&lt;H$17),"0",MIN($N123,EOMONTH(H$17,0))-MAX($M123,H$17)+1),"0")</f>
        <v>0</v>
      </c>
      <c r="J123" s="6" t="str">
        <f>IF(O123="AIDE SOIGNANT",IF(OR($M123&gt;EOMONTH(J$17,0),$N123&lt;J$17),"0",MIN($N123,EOMONTH(J$17,0))-MAX($M123,J$17)+1),"0")</f>
        <v>0</v>
      </c>
      <c r="K123" s="5" t="str">
        <f>IF($O123="INFIRMIER",IF(OR($M123&gt;EOMONTH(J$17,0),$N123&lt;J$17),"0",MIN($N123,EOMONTH(J$17,0))-MAX($M123,J$17)+1),"0")</f>
        <v>0</v>
      </c>
      <c r="L123" s="9" t="s">
        <v>4</v>
      </c>
      <c r="M123" s="8">
        <v>42485</v>
      </c>
      <c r="N123" s="8">
        <v>42487</v>
      </c>
      <c r="O123" s="7" t="s">
        <v>7</v>
      </c>
    </row>
    <row r="124" spans="2:15" x14ac:dyDescent="0.25">
      <c r="B124" s="6" t="str">
        <f>IF(O124="AIDE SOIGNANT",IF(OR($M124&gt;EOMONTH(B$17,0),$N124&lt;B$17),"0",MIN($N124,EOMONTH(B$17,0))-MAX($M124,B$17)+1),"0")</f>
        <v>0</v>
      </c>
      <c r="C124" s="5" t="str">
        <f>IF($O124="INFIRMIER",IF(OR($M124&gt;EOMONTH(B$17,0),$N124&lt;B$17),"0",MIN($N124,EOMONTH(B$17,0))-MAX($M124,B$17)+1),"0")</f>
        <v>0</v>
      </c>
      <c r="D124" s="6" t="str">
        <f>IF(O124="AIDE SOIGNANT",IF(OR($M124&gt;EOMONTH(D$17,0),$N124&lt;D$17),"0",MIN($N124,EOMONTH(D$17,0))-MAX($M124,D$17)+1),"0")</f>
        <v>0</v>
      </c>
      <c r="E124" s="5" t="str">
        <f>IF($O124="INFIRMIER",IF(OR($M124&gt;EOMONTH(D$17,0),$N124&lt;D$17),"0",MIN($N124,EOMONTH(D$17,0))-MAX($M124,D$17)+1),"0")</f>
        <v>0</v>
      </c>
      <c r="F124" s="6" t="str">
        <f>IF(O124="AIDE SOIGNANT",IF(OR($M124&gt;EOMONTH(F$17,0),$N124&lt;F$17),"0",MIN($N124,EOMONTH(F$17,0))-MAX($M124,F$17)+1),"0")</f>
        <v>0</v>
      </c>
      <c r="G124" s="5" t="str">
        <f>IF($O124="INFIRMIER",IF(OR($M124&gt;EOMONTH(F$17,0),$N124&lt;F$17),"0",MIN($N124,EOMONTH(F$17,0))-MAX($M124,F$17)+1),"0")</f>
        <v>0</v>
      </c>
      <c r="H124" s="6" t="str">
        <f>IF(O124="AIDE SOIGNANT",IF(OR($M124&gt;EOMONTH(H$17,0),$N124&lt;H$17),"0",MIN($N124,EOMONTH(H$17,0))-MAX($M124,H$17)+1),"0")</f>
        <v>0</v>
      </c>
      <c r="I124" s="5" t="str">
        <f>IF($O124="INFIRMIER",IF(OR($M124&gt;EOMONTH(H$17,0),$N124&lt;H$17),"0",MIN($N124,EOMONTH(H$17,0))-MAX($M124,H$17)+1),"0")</f>
        <v>0</v>
      </c>
      <c r="J124" s="6">
        <f>IF(O124="AIDE SOIGNANT",IF(OR($M124&gt;EOMONTH(J$17,0),$N124&lt;J$17),"0",MIN($N124,EOMONTH(J$17,0))-MAX($M124,J$17)+1),"0")</f>
        <v>19</v>
      </c>
      <c r="K124" s="5" t="str">
        <f>IF($O124="INFIRMIER",IF(OR($M124&gt;EOMONTH(J$17,0),$N124&lt;J$17),"0",MIN($N124,EOMONTH(J$17,0))-MAX($M124,J$17)+1),"0")</f>
        <v>0</v>
      </c>
      <c r="L124" s="9"/>
      <c r="M124" s="8">
        <v>42491</v>
      </c>
      <c r="N124" s="8">
        <v>42509</v>
      </c>
      <c r="O124" s="7" t="s">
        <v>0</v>
      </c>
    </row>
    <row r="125" spans="2:15" x14ac:dyDescent="0.25">
      <c r="B125" s="6" t="str">
        <f>IF(O125="AIDE SOIGNANT",IF(OR($M125&gt;EOMONTH(B$17,0),$N125&lt;B$17),"0",MIN($N125,EOMONTH(B$17,0))-MAX($M125,B$17)+1),"0")</f>
        <v>0</v>
      </c>
      <c r="C125" s="5" t="str">
        <f>IF($O125="INFIRMIER",IF(OR($M125&gt;EOMONTH(B$17,0),$N125&lt;B$17),"0",MIN($N125,EOMONTH(B$17,0))-MAX($M125,B$17)+1),"0")</f>
        <v>0</v>
      </c>
      <c r="D125" s="6" t="str">
        <f>IF(O125="AIDE SOIGNANT",IF(OR($M125&gt;EOMONTH(D$17,0),$N125&lt;D$17),"0",MIN($N125,EOMONTH(D$17,0))-MAX($M125,D$17)+1),"0")</f>
        <v>0</v>
      </c>
      <c r="E125" s="5" t="str">
        <f>IF($O125="INFIRMIER",IF(OR($M125&gt;EOMONTH(D$17,0),$N125&lt;D$17),"0",MIN($N125,EOMONTH(D$17,0))-MAX($M125,D$17)+1),"0")</f>
        <v>0</v>
      </c>
      <c r="F125" s="6" t="str">
        <f>IF(O125="AIDE SOIGNANT",IF(OR($M125&gt;EOMONTH(F$17,0),$N125&lt;F$17),"0",MIN($N125,EOMONTH(F$17,0))-MAX($M125,F$17)+1),"0")</f>
        <v>0</v>
      </c>
      <c r="G125" s="5" t="str">
        <f>IF($O125="INFIRMIER",IF(OR($M125&gt;EOMONTH(F$17,0),$N125&lt;F$17),"0",MIN($N125,EOMONTH(F$17,0))-MAX($M125,F$17)+1),"0")</f>
        <v>0</v>
      </c>
      <c r="H125" s="6" t="str">
        <f>IF(O125="AIDE SOIGNANT",IF(OR($M125&gt;EOMONTH(H$17,0),$N125&lt;H$17),"0",MIN($N125,EOMONTH(H$17,0))-MAX($M125,H$17)+1),"0")</f>
        <v>0</v>
      </c>
      <c r="I125" s="5" t="str">
        <f>IF($O125="INFIRMIER",IF(OR($M125&gt;EOMONTH(H$17,0),$N125&lt;H$17),"0",MIN($N125,EOMONTH(H$17,0))-MAX($M125,H$17)+1),"0")</f>
        <v>0</v>
      </c>
      <c r="J125" s="6" t="str">
        <f>IF(O125="AIDE SOIGNANT",IF(OR($M125&gt;EOMONTH(J$17,0),$N125&lt;J$17),"0",MIN($N125,EOMONTH(J$17,0))-MAX($M125,J$17)+1),"0")</f>
        <v>0</v>
      </c>
      <c r="K125" s="5">
        <f>IF($O125="INFIRMIER",IF(OR($M125&gt;EOMONTH(J$17,0),$N125&lt;J$17),"0",MIN($N125,EOMONTH(J$17,0))-MAX($M125,J$17)+1),"0")</f>
        <v>1</v>
      </c>
      <c r="L125" s="9" t="s">
        <v>1</v>
      </c>
      <c r="M125" s="8">
        <v>42492</v>
      </c>
      <c r="N125" s="8">
        <v>42492</v>
      </c>
      <c r="O125" s="7" t="s">
        <v>3</v>
      </c>
    </row>
    <row r="126" spans="2:15" x14ac:dyDescent="0.25">
      <c r="B126" s="6" t="str">
        <f>IF(O126="AIDE SOIGNANT",IF(OR($M126&gt;EOMONTH(B$17,0),$N126&lt;B$17),"0",MIN($N126,EOMONTH(B$17,0))-MAX($M126,B$17)+1),"0")</f>
        <v>0</v>
      </c>
      <c r="C126" s="5" t="str">
        <f>IF($O126="INFIRMIER",IF(OR($M126&gt;EOMONTH(B$17,0),$N126&lt;B$17),"0",MIN($N126,EOMONTH(B$17,0))-MAX($M126,B$17)+1),"0")</f>
        <v>0</v>
      </c>
      <c r="D126" s="6" t="str">
        <f>IF(O126="AIDE SOIGNANT",IF(OR($M126&gt;EOMONTH(D$17,0),$N126&lt;D$17),"0",MIN($N126,EOMONTH(D$17,0))-MAX($M126,D$17)+1),"0")</f>
        <v>0</v>
      </c>
      <c r="E126" s="5" t="str">
        <f>IF($O126="INFIRMIER",IF(OR($M126&gt;EOMONTH(D$17,0),$N126&lt;D$17),"0",MIN($N126,EOMONTH(D$17,0))-MAX($M126,D$17)+1),"0")</f>
        <v>0</v>
      </c>
      <c r="F126" s="6" t="str">
        <f>IF(O126="AIDE SOIGNANT",IF(OR($M126&gt;EOMONTH(F$17,0),$N126&lt;F$17),"0",MIN($N126,EOMONTH(F$17,0))-MAX($M126,F$17)+1),"0")</f>
        <v>0</v>
      </c>
      <c r="G126" s="5" t="str">
        <f>IF($O126="INFIRMIER",IF(OR($M126&gt;EOMONTH(F$17,0),$N126&lt;F$17),"0",MIN($N126,EOMONTH(F$17,0))-MAX($M126,F$17)+1),"0")</f>
        <v>0</v>
      </c>
      <c r="H126" s="6" t="str">
        <f>IF(O126="AIDE SOIGNANT",IF(OR($M126&gt;EOMONTH(H$17,0),$N126&lt;H$17),"0",MIN($N126,EOMONTH(H$17,0))-MAX($M126,H$17)+1),"0")</f>
        <v>0</v>
      </c>
      <c r="I126" s="5" t="str">
        <f>IF($O126="INFIRMIER",IF(OR($M126&gt;EOMONTH(H$17,0),$N126&lt;H$17),"0",MIN($N126,EOMONTH(H$17,0))-MAX($M126,H$17)+1),"0")</f>
        <v>0</v>
      </c>
      <c r="J126" s="6" t="str">
        <f>IF(O126="AIDE SOIGNANT",IF(OR($M126&gt;EOMONTH(J$17,0),$N126&lt;J$17),"0",MIN($N126,EOMONTH(J$17,0))-MAX($M126,J$17)+1),"0")</f>
        <v>0</v>
      </c>
      <c r="K126" s="5" t="str">
        <f>IF($O126="INFIRMIER",IF(OR($M126&gt;EOMONTH(J$17,0),$N126&lt;J$17),"0",MIN($N126,EOMONTH(J$17,0))-MAX($M126,J$17)+1),"0")</f>
        <v>0</v>
      </c>
      <c r="L126" s="9"/>
      <c r="M126" s="8">
        <v>42492</v>
      </c>
      <c r="N126" s="8">
        <v>42503</v>
      </c>
      <c r="O126" s="7" t="s">
        <v>7</v>
      </c>
    </row>
    <row r="127" spans="2:15" x14ac:dyDescent="0.25">
      <c r="B127" s="6" t="str">
        <f>IF(O127="AIDE SOIGNANT",IF(OR($M127&gt;EOMONTH(B$17,0),$N127&lt;B$17),"0",MIN($N127,EOMONTH(B$17,0))-MAX($M127,B$17)+1),"0")</f>
        <v>0</v>
      </c>
      <c r="C127" s="5" t="str">
        <f>IF($O127="INFIRMIER",IF(OR($M127&gt;EOMONTH(B$17,0),$N127&lt;B$17),"0",MIN($N127,EOMONTH(B$17,0))-MAX($M127,B$17)+1),"0")</f>
        <v>0</v>
      </c>
      <c r="D127" s="6" t="str">
        <f>IF(O127="AIDE SOIGNANT",IF(OR($M127&gt;EOMONTH(D$17,0),$N127&lt;D$17),"0",MIN($N127,EOMONTH(D$17,0))-MAX($M127,D$17)+1),"0")</f>
        <v>0</v>
      </c>
      <c r="E127" s="5" t="str">
        <f>IF($O127="INFIRMIER",IF(OR($M127&gt;EOMONTH(D$17,0),$N127&lt;D$17),"0",MIN($N127,EOMONTH(D$17,0))-MAX($M127,D$17)+1),"0")</f>
        <v>0</v>
      </c>
      <c r="F127" s="6" t="str">
        <f>IF(O127="AIDE SOIGNANT",IF(OR($M127&gt;EOMONTH(F$17,0),$N127&lt;F$17),"0",MIN($N127,EOMONTH(F$17,0))-MAX($M127,F$17)+1),"0")</f>
        <v>0</v>
      </c>
      <c r="G127" s="5" t="str">
        <f>IF($O127="INFIRMIER",IF(OR($M127&gt;EOMONTH(F$17,0),$N127&lt;F$17),"0",MIN($N127,EOMONTH(F$17,0))-MAX($M127,F$17)+1),"0")</f>
        <v>0</v>
      </c>
      <c r="H127" s="6" t="str">
        <f>IF(O127="AIDE SOIGNANT",IF(OR($M127&gt;EOMONTH(H$17,0),$N127&lt;H$17),"0",MIN($N127,EOMONTH(H$17,0))-MAX($M127,H$17)+1),"0")</f>
        <v>0</v>
      </c>
      <c r="I127" s="5" t="str">
        <f>IF($O127="INFIRMIER",IF(OR($M127&gt;EOMONTH(H$17,0),$N127&lt;H$17),"0",MIN($N127,EOMONTH(H$17,0))-MAX($M127,H$17)+1),"0")</f>
        <v>0</v>
      </c>
      <c r="J127" s="6" t="str">
        <f>IF(O127="AIDE SOIGNANT",IF(OR($M127&gt;EOMONTH(J$17,0),$N127&lt;J$17),"0",MIN($N127,EOMONTH(J$17,0))-MAX($M127,J$17)+1),"0")</f>
        <v>0</v>
      </c>
      <c r="K127" s="5" t="str">
        <f>IF($O127="INFIRMIER",IF(OR($M127&gt;EOMONTH(J$17,0),$N127&lt;J$17),"0",MIN($N127,EOMONTH(J$17,0))-MAX($M127,J$17)+1),"0")</f>
        <v>0</v>
      </c>
      <c r="L127" s="9" t="s">
        <v>1</v>
      </c>
      <c r="M127" s="8">
        <v>42492</v>
      </c>
      <c r="N127" s="8">
        <v>42492</v>
      </c>
      <c r="O127" s="7" t="s">
        <v>2</v>
      </c>
    </row>
    <row r="128" spans="2:15" x14ac:dyDescent="0.25">
      <c r="B128" s="6" t="str">
        <f>IF(O128="AIDE SOIGNANT",IF(OR($M128&gt;EOMONTH(B$17,0),$N128&lt;B$17),"0",MIN($N128,EOMONTH(B$17,0))-MAX($M128,B$17)+1),"0")</f>
        <v>0</v>
      </c>
      <c r="C128" s="5" t="str">
        <f>IF($O128="INFIRMIER",IF(OR($M128&gt;EOMONTH(B$17,0),$N128&lt;B$17),"0",MIN($N128,EOMONTH(B$17,0))-MAX($M128,B$17)+1),"0")</f>
        <v>0</v>
      </c>
      <c r="D128" s="6" t="str">
        <f>IF(O128="AIDE SOIGNANT",IF(OR($M128&gt;EOMONTH(D$17,0),$N128&lt;D$17),"0",MIN($N128,EOMONTH(D$17,0))-MAX($M128,D$17)+1),"0")</f>
        <v>0</v>
      </c>
      <c r="E128" s="5" t="str">
        <f>IF($O128="INFIRMIER",IF(OR($M128&gt;EOMONTH(D$17,0),$N128&lt;D$17),"0",MIN($N128,EOMONTH(D$17,0))-MAX($M128,D$17)+1),"0")</f>
        <v>0</v>
      </c>
      <c r="F128" s="6" t="str">
        <f>IF(O128="AIDE SOIGNANT",IF(OR($M128&gt;EOMONTH(F$17,0),$N128&lt;F$17),"0",MIN($N128,EOMONTH(F$17,0))-MAX($M128,F$17)+1),"0")</f>
        <v>0</v>
      </c>
      <c r="G128" s="5" t="str">
        <f>IF($O128="INFIRMIER",IF(OR($M128&gt;EOMONTH(F$17,0),$N128&lt;F$17),"0",MIN($N128,EOMONTH(F$17,0))-MAX($M128,F$17)+1),"0")</f>
        <v>0</v>
      </c>
      <c r="H128" s="6" t="str">
        <f>IF(O128="AIDE SOIGNANT",IF(OR($M128&gt;EOMONTH(H$17,0),$N128&lt;H$17),"0",MIN($N128,EOMONTH(H$17,0))-MAX($M128,H$17)+1),"0")</f>
        <v>0</v>
      </c>
      <c r="I128" s="5" t="str">
        <f>IF($O128="INFIRMIER",IF(OR($M128&gt;EOMONTH(H$17,0),$N128&lt;H$17),"0",MIN($N128,EOMONTH(H$17,0))-MAX($M128,H$17)+1),"0")</f>
        <v>0</v>
      </c>
      <c r="J128" s="6" t="str">
        <f>IF(O128="AIDE SOIGNANT",IF(OR($M128&gt;EOMONTH(J$17,0),$N128&lt;J$17),"0",MIN($N128,EOMONTH(J$17,0))-MAX($M128,J$17)+1),"0")</f>
        <v>0</v>
      </c>
      <c r="K128" s="5" t="str">
        <f>IF($O128="INFIRMIER",IF(OR($M128&gt;EOMONTH(J$17,0),$N128&lt;J$17),"0",MIN($N128,EOMONTH(J$17,0))-MAX($M128,J$17)+1),"0")</f>
        <v>0</v>
      </c>
      <c r="L128" s="9" t="s">
        <v>1</v>
      </c>
      <c r="M128" s="8">
        <v>42493</v>
      </c>
      <c r="N128" s="8">
        <v>42493</v>
      </c>
      <c r="O128" s="7" t="s">
        <v>2</v>
      </c>
    </row>
    <row r="129" spans="2:15" x14ac:dyDescent="0.25">
      <c r="B129" s="6" t="str">
        <f>IF(O129="AIDE SOIGNANT",IF(OR($M129&gt;EOMONTH(B$17,0),$N129&lt;B$17),"0",MIN($N129,EOMONTH(B$17,0))-MAX($M129,B$17)+1),"0")</f>
        <v>0</v>
      </c>
      <c r="C129" s="5" t="str">
        <f>IF($O129="INFIRMIER",IF(OR($M129&gt;EOMONTH(B$17,0),$N129&lt;B$17),"0",MIN($N129,EOMONTH(B$17,0))-MAX($M129,B$17)+1),"0")</f>
        <v>0</v>
      </c>
      <c r="D129" s="6" t="str">
        <f>IF(O129="AIDE SOIGNANT",IF(OR($M129&gt;EOMONTH(D$17,0),$N129&lt;D$17),"0",MIN($N129,EOMONTH(D$17,0))-MAX($M129,D$17)+1),"0")</f>
        <v>0</v>
      </c>
      <c r="E129" s="5" t="str">
        <f>IF($O129="INFIRMIER",IF(OR($M129&gt;EOMONTH(D$17,0),$N129&lt;D$17),"0",MIN($N129,EOMONTH(D$17,0))-MAX($M129,D$17)+1),"0")</f>
        <v>0</v>
      </c>
      <c r="F129" s="6" t="str">
        <f>IF(O129="AIDE SOIGNANT",IF(OR($M129&gt;EOMONTH(F$17,0),$N129&lt;F$17),"0",MIN($N129,EOMONTH(F$17,0))-MAX($M129,F$17)+1),"0")</f>
        <v>0</v>
      </c>
      <c r="G129" s="5" t="str">
        <f>IF($O129="INFIRMIER",IF(OR($M129&gt;EOMONTH(F$17,0),$N129&lt;F$17),"0",MIN($N129,EOMONTH(F$17,0))-MAX($M129,F$17)+1),"0")</f>
        <v>0</v>
      </c>
      <c r="H129" s="6" t="str">
        <f>IF(O129="AIDE SOIGNANT",IF(OR($M129&gt;EOMONTH(H$17,0),$N129&lt;H$17),"0",MIN($N129,EOMONTH(H$17,0))-MAX($M129,H$17)+1),"0")</f>
        <v>0</v>
      </c>
      <c r="I129" s="5" t="str">
        <f>IF($O129="INFIRMIER",IF(OR($M129&gt;EOMONTH(H$17,0),$N129&lt;H$17),"0",MIN($N129,EOMONTH(H$17,0))-MAX($M129,H$17)+1),"0")</f>
        <v>0</v>
      </c>
      <c r="J129" s="6" t="str">
        <f>IF(O129="AIDE SOIGNANT",IF(OR($M129&gt;EOMONTH(J$17,0),$N129&lt;J$17),"0",MIN($N129,EOMONTH(J$17,0))-MAX($M129,J$17)+1),"0")</f>
        <v>0</v>
      </c>
      <c r="K129" s="5" t="str">
        <f>IF($O129="INFIRMIER",IF(OR($M129&gt;EOMONTH(J$17,0),$N129&lt;J$17),"0",MIN($N129,EOMONTH(J$17,0))-MAX($M129,J$17)+1),"0")</f>
        <v>0</v>
      </c>
      <c r="L129" s="9" t="s">
        <v>1</v>
      </c>
      <c r="M129" s="8">
        <v>42494</v>
      </c>
      <c r="N129" s="8">
        <v>42494</v>
      </c>
      <c r="O129" s="7" t="s">
        <v>2</v>
      </c>
    </row>
    <row r="130" spans="2:15" x14ac:dyDescent="0.25">
      <c r="B130" s="6" t="str">
        <f>IF(O130="AIDE SOIGNANT",IF(OR($M130&gt;EOMONTH(B$17,0),$N130&lt;B$17),"0",MIN($N130,EOMONTH(B$17,0))-MAX($M130,B$17)+1),"0")</f>
        <v>0</v>
      </c>
      <c r="C130" s="5" t="str">
        <f>IF($O130="INFIRMIER",IF(OR($M130&gt;EOMONTH(B$17,0),$N130&lt;B$17),"0",MIN($N130,EOMONTH(B$17,0))-MAX($M130,B$17)+1),"0")</f>
        <v>0</v>
      </c>
      <c r="D130" s="6" t="str">
        <f>IF(O130="AIDE SOIGNANT",IF(OR($M130&gt;EOMONTH(D$17,0),$N130&lt;D$17),"0",MIN($N130,EOMONTH(D$17,0))-MAX($M130,D$17)+1),"0")</f>
        <v>0</v>
      </c>
      <c r="E130" s="5" t="str">
        <f>IF($O130="INFIRMIER",IF(OR($M130&gt;EOMONTH(D$17,0),$N130&lt;D$17),"0",MIN($N130,EOMONTH(D$17,0))-MAX($M130,D$17)+1),"0")</f>
        <v>0</v>
      </c>
      <c r="F130" s="6" t="str">
        <f>IF(O130="AIDE SOIGNANT",IF(OR($M130&gt;EOMONTH(F$17,0),$N130&lt;F$17),"0",MIN($N130,EOMONTH(F$17,0))-MAX($M130,F$17)+1),"0")</f>
        <v>0</v>
      </c>
      <c r="G130" s="5" t="str">
        <f>IF($O130="INFIRMIER",IF(OR($M130&gt;EOMONTH(F$17,0),$N130&lt;F$17),"0",MIN($N130,EOMONTH(F$17,0))-MAX($M130,F$17)+1),"0")</f>
        <v>0</v>
      </c>
      <c r="H130" s="6" t="str">
        <f>IF(O130="AIDE SOIGNANT",IF(OR($M130&gt;EOMONTH(H$17,0),$N130&lt;H$17),"0",MIN($N130,EOMONTH(H$17,0))-MAX($M130,H$17)+1),"0")</f>
        <v>0</v>
      </c>
      <c r="I130" s="5" t="str">
        <f>IF($O130="INFIRMIER",IF(OR($M130&gt;EOMONTH(H$17,0),$N130&lt;H$17),"0",MIN($N130,EOMONTH(H$17,0))-MAX($M130,H$17)+1),"0")</f>
        <v>0</v>
      </c>
      <c r="J130" s="6" t="str">
        <f>IF(O130="AIDE SOIGNANT",IF(OR($M130&gt;EOMONTH(J$17,0),$N130&lt;J$17),"0",MIN($N130,EOMONTH(J$17,0))-MAX($M130,J$17)+1),"0")</f>
        <v>0</v>
      </c>
      <c r="K130" s="5" t="str">
        <f>IF($O130="INFIRMIER",IF(OR($M130&gt;EOMONTH(J$17,0),$N130&lt;J$17),"0",MIN($N130,EOMONTH(J$17,0))-MAX($M130,J$17)+1),"0")</f>
        <v>0</v>
      </c>
      <c r="L130" s="9" t="s">
        <v>1</v>
      </c>
      <c r="M130" s="8">
        <v>42496</v>
      </c>
      <c r="N130" s="8">
        <v>42496</v>
      </c>
      <c r="O130" s="7" t="s">
        <v>2</v>
      </c>
    </row>
    <row r="131" spans="2:15" x14ac:dyDescent="0.25">
      <c r="B131" s="6" t="str">
        <f>IF(O131="AIDE SOIGNANT",IF(OR($M131&gt;EOMONTH(B$17,0),$N131&lt;B$17),"0",MIN($N131,EOMONTH(B$17,0))-MAX($M131,B$17)+1),"0")</f>
        <v>0</v>
      </c>
      <c r="C131" s="5" t="str">
        <f>IF($O131="INFIRMIER",IF(OR($M131&gt;EOMONTH(B$17,0),$N131&lt;B$17),"0",MIN($N131,EOMONTH(B$17,0))-MAX($M131,B$17)+1),"0")</f>
        <v>0</v>
      </c>
      <c r="D131" s="6" t="str">
        <f>IF(O131="AIDE SOIGNANT",IF(OR($M131&gt;EOMONTH(D$17,0),$N131&lt;D$17),"0",MIN($N131,EOMONTH(D$17,0))-MAX($M131,D$17)+1),"0")</f>
        <v>0</v>
      </c>
      <c r="E131" s="5" t="str">
        <f>IF($O131="INFIRMIER",IF(OR($M131&gt;EOMONTH(D$17,0),$N131&lt;D$17),"0",MIN($N131,EOMONTH(D$17,0))-MAX($M131,D$17)+1),"0")</f>
        <v>0</v>
      </c>
      <c r="F131" s="6" t="str">
        <f>IF(O131="AIDE SOIGNANT",IF(OR($M131&gt;EOMONTH(F$17,0),$N131&lt;F$17),"0",MIN($N131,EOMONTH(F$17,0))-MAX($M131,F$17)+1),"0")</f>
        <v>0</v>
      </c>
      <c r="G131" s="5" t="str">
        <f>IF($O131="INFIRMIER",IF(OR($M131&gt;EOMONTH(F$17,0),$N131&lt;F$17),"0",MIN($N131,EOMONTH(F$17,0))-MAX($M131,F$17)+1),"0")</f>
        <v>0</v>
      </c>
      <c r="H131" s="6" t="str">
        <f>IF(O131="AIDE SOIGNANT",IF(OR($M131&gt;EOMONTH(H$17,0),$N131&lt;H$17),"0",MIN($N131,EOMONTH(H$17,0))-MAX($M131,H$17)+1),"0")</f>
        <v>0</v>
      </c>
      <c r="I131" s="5" t="str">
        <f>IF($O131="INFIRMIER",IF(OR($M131&gt;EOMONTH(H$17,0),$N131&lt;H$17),"0",MIN($N131,EOMONTH(H$17,0))-MAX($M131,H$17)+1),"0")</f>
        <v>0</v>
      </c>
      <c r="J131" s="6" t="str">
        <f>IF(O131="AIDE SOIGNANT",IF(OR($M131&gt;EOMONTH(J$17,0),$N131&lt;J$17),"0",MIN($N131,EOMONTH(J$17,0))-MAX($M131,J$17)+1),"0")</f>
        <v>0</v>
      </c>
      <c r="K131" s="5" t="str">
        <f>IF($O131="INFIRMIER",IF(OR($M131&gt;EOMONTH(J$17,0),$N131&lt;J$17),"0",MIN($N131,EOMONTH(J$17,0))-MAX($M131,J$17)+1),"0")</f>
        <v>0</v>
      </c>
      <c r="L131" s="9" t="s">
        <v>1</v>
      </c>
      <c r="M131" s="8">
        <v>42503</v>
      </c>
      <c r="N131" s="8">
        <v>42503</v>
      </c>
      <c r="O131" s="7" t="s">
        <v>2</v>
      </c>
    </row>
    <row r="132" spans="2:15" x14ac:dyDescent="0.25">
      <c r="B132" s="6" t="str">
        <f>IF(O132="AIDE SOIGNANT",IF(OR($M132&gt;EOMONTH(B$17,0),$N132&lt;B$17),"0",MIN($N132,EOMONTH(B$17,0))-MAX($M132,B$17)+1),"0")</f>
        <v>0</v>
      </c>
      <c r="C132" s="5" t="str">
        <f>IF($O132="INFIRMIER",IF(OR($M132&gt;EOMONTH(B$17,0),$N132&lt;B$17),"0",MIN($N132,EOMONTH(B$17,0))-MAX($M132,B$17)+1),"0")</f>
        <v>0</v>
      </c>
      <c r="D132" s="6" t="str">
        <f>IF(O132="AIDE SOIGNANT",IF(OR($M132&gt;EOMONTH(D$17,0),$N132&lt;D$17),"0",MIN($N132,EOMONTH(D$17,0))-MAX($M132,D$17)+1),"0")</f>
        <v>0</v>
      </c>
      <c r="E132" s="5" t="str">
        <f>IF($O132="INFIRMIER",IF(OR($M132&gt;EOMONTH(D$17,0),$N132&lt;D$17),"0",MIN($N132,EOMONTH(D$17,0))-MAX($M132,D$17)+1),"0")</f>
        <v>0</v>
      </c>
      <c r="F132" s="6" t="str">
        <f>IF(O132="AIDE SOIGNANT",IF(OR($M132&gt;EOMONTH(F$17,0),$N132&lt;F$17),"0",MIN($N132,EOMONTH(F$17,0))-MAX($M132,F$17)+1),"0")</f>
        <v>0</v>
      </c>
      <c r="G132" s="5" t="str">
        <f>IF($O132="INFIRMIER",IF(OR($M132&gt;EOMONTH(F$17,0),$N132&lt;F$17),"0",MIN($N132,EOMONTH(F$17,0))-MAX($M132,F$17)+1),"0")</f>
        <v>0</v>
      </c>
      <c r="H132" s="6" t="str">
        <f>IF(O132="AIDE SOIGNANT",IF(OR($M132&gt;EOMONTH(H$17,0),$N132&lt;H$17),"0",MIN($N132,EOMONTH(H$17,0))-MAX($M132,H$17)+1),"0")</f>
        <v>0</v>
      </c>
      <c r="I132" s="5" t="str">
        <f>IF($O132="INFIRMIER",IF(OR($M132&gt;EOMONTH(H$17,0),$N132&lt;H$17),"0",MIN($N132,EOMONTH(H$17,0))-MAX($M132,H$17)+1),"0")</f>
        <v>0</v>
      </c>
      <c r="J132" s="6" t="str">
        <f>IF(O132="AIDE SOIGNANT",IF(OR($M132&gt;EOMONTH(J$17,0),$N132&lt;J$17),"0",MIN($N132,EOMONTH(J$17,0))-MAX($M132,J$17)+1),"0")</f>
        <v>0</v>
      </c>
      <c r="K132" s="5" t="str">
        <f>IF($O132="INFIRMIER",IF(OR($M132&gt;EOMONTH(J$17,0),$N132&lt;J$17),"0",MIN($N132,EOMONTH(J$17,0))-MAX($M132,J$17)+1),"0")</f>
        <v>0</v>
      </c>
      <c r="L132" s="9" t="s">
        <v>1</v>
      </c>
      <c r="M132" s="8">
        <v>42507</v>
      </c>
      <c r="N132" s="8">
        <v>42513</v>
      </c>
      <c r="O132" s="7" t="s">
        <v>2</v>
      </c>
    </row>
    <row r="133" spans="2:15" x14ac:dyDescent="0.25">
      <c r="B133" s="6" t="str">
        <f>IF(O133="AIDE SOIGNANT",IF(OR($M133&gt;EOMONTH(B$17,0),$N133&lt;B$17),"0",MIN($N133,EOMONTH(B$17,0))-MAX($M133,B$17)+1),"0")</f>
        <v>0</v>
      </c>
      <c r="C133" s="5" t="str">
        <f>IF($O133="INFIRMIER",IF(OR($M133&gt;EOMONTH(B$17,0),$N133&lt;B$17),"0",MIN($N133,EOMONTH(B$17,0))-MAX($M133,B$17)+1),"0")</f>
        <v>0</v>
      </c>
      <c r="D133" s="6" t="str">
        <f>IF(O133="AIDE SOIGNANT",IF(OR($M133&gt;EOMONTH(D$17,0),$N133&lt;D$17),"0",MIN($N133,EOMONTH(D$17,0))-MAX($M133,D$17)+1),"0")</f>
        <v>0</v>
      </c>
      <c r="E133" s="5" t="str">
        <f>IF($O133="INFIRMIER",IF(OR($M133&gt;EOMONTH(D$17,0),$N133&lt;D$17),"0",MIN($N133,EOMONTH(D$17,0))-MAX($M133,D$17)+1),"0")</f>
        <v>0</v>
      </c>
      <c r="F133" s="6" t="str">
        <f>IF(O133="AIDE SOIGNANT",IF(OR($M133&gt;EOMONTH(F$17,0),$N133&lt;F$17),"0",MIN($N133,EOMONTH(F$17,0))-MAX($M133,F$17)+1),"0")</f>
        <v>0</v>
      </c>
      <c r="G133" s="5" t="str">
        <f>IF($O133="INFIRMIER",IF(OR($M133&gt;EOMONTH(F$17,0),$N133&lt;F$17),"0",MIN($N133,EOMONTH(F$17,0))-MAX($M133,F$17)+1),"0")</f>
        <v>0</v>
      </c>
      <c r="H133" s="6" t="str">
        <f>IF(O133="AIDE SOIGNANT",IF(OR($M133&gt;EOMONTH(H$17,0),$N133&lt;H$17),"0",MIN($N133,EOMONTH(H$17,0))-MAX($M133,H$17)+1),"0")</f>
        <v>0</v>
      </c>
      <c r="I133" s="5" t="str">
        <f>IF($O133="INFIRMIER",IF(OR($M133&gt;EOMONTH(H$17,0),$N133&lt;H$17),"0",MIN($N133,EOMONTH(H$17,0))-MAX($M133,H$17)+1),"0")</f>
        <v>0</v>
      </c>
      <c r="J133" s="6" t="str">
        <f>IF(O133="AIDE SOIGNANT",IF(OR($M133&gt;EOMONTH(J$17,0),$N133&lt;J$17),"0",MIN($N133,EOMONTH(J$17,0))-MAX($M133,J$17)+1),"0")</f>
        <v>0</v>
      </c>
      <c r="K133" s="5" t="str">
        <f>IF($O133="INFIRMIER",IF(OR($M133&gt;EOMONTH(J$17,0),$N133&lt;J$17),"0",MIN($N133,EOMONTH(J$17,0))-MAX($M133,J$17)+1),"0")</f>
        <v>0</v>
      </c>
      <c r="L133" s="9" t="s">
        <v>1</v>
      </c>
      <c r="M133" s="8">
        <v>42507</v>
      </c>
      <c r="N133" s="8">
        <v>42508</v>
      </c>
      <c r="O133" s="7" t="s">
        <v>5</v>
      </c>
    </row>
    <row r="134" spans="2:15" x14ac:dyDescent="0.25">
      <c r="B134" s="6" t="str">
        <f>IF(O134="AIDE SOIGNANT",IF(OR($M134&gt;EOMONTH(B$17,0),$N134&lt;B$17),"0",MIN($N134,EOMONTH(B$17,0))-MAX($M134,B$17)+1),"0")</f>
        <v>0</v>
      </c>
      <c r="C134" s="5" t="str">
        <f>IF($O134="INFIRMIER",IF(OR($M134&gt;EOMONTH(B$17,0),$N134&lt;B$17),"0",MIN($N134,EOMONTH(B$17,0))-MAX($M134,B$17)+1),"0")</f>
        <v>0</v>
      </c>
      <c r="D134" s="6" t="str">
        <f>IF(O134="AIDE SOIGNANT",IF(OR($M134&gt;EOMONTH(D$17,0),$N134&lt;D$17),"0",MIN($N134,EOMONTH(D$17,0))-MAX($M134,D$17)+1),"0")</f>
        <v>0</v>
      </c>
      <c r="E134" s="5" t="str">
        <f>IF($O134="INFIRMIER",IF(OR($M134&gt;EOMONTH(D$17,0),$N134&lt;D$17),"0",MIN($N134,EOMONTH(D$17,0))-MAX($M134,D$17)+1),"0")</f>
        <v>0</v>
      </c>
      <c r="F134" s="6" t="str">
        <f>IF(O134="AIDE SOIGNANT",IF(OR($M134&gt;EOMONTH(F$17,0),$N134&lt;F$17),"0",MIN($N134,EOMONTH(F$17,0))-MAX($M134,F$17)+1),"0")</f>
        <v>0</v>
      </c>
      <c r="G134" s="5" t="str">
        <f>IF($O134="INFIRMIER",IF(OR($M134&gt;EOMONTH(F$17,0),$N134&lt;F$17),"0",MIN($N134,EOMONTH(F$17,0))-MAX($M134,F$17)+1),"0")</f>
        <v>0</v>
      </c>
      <c r="H134" s="6" t="str">
        <f>IF(O134="AIDE SOIGNANT",IF(OR($M134&gt;EOMONTH(H$17,0),$N134&lt;H$17),"0",MIN($N134,EOMONTH(H$17,0))-MAX($M134,H$17)+1),"0")</f>
        <v>0</v>
      </c>
      <c r="I134" s="5" t="str">
        <f>IF($O134="INFIRMIER",IF(OR($M134&gt;EOMONTH(H$17,0),$N134&lt;H$17),"0",MIN($N134,EOMONTH(H$17,0))-MAX($M134,H$17)+1),"0")</f>
        <v>0</v>
      </c>
      <c r="J134" s="6" t="str">
        <f>IF(O134="AIDE SOIGNANT",IF(OR($M134&gt;EOMONTH(J$17,0),$N134&lt;J$17),"0",MIN($N134,EOMONTH(J$17,0))-MAX($M134,J$17)+1),"0")</f>
        <v>0</v>
      </c>
      <c r="K134" s="5">
        <f>IF($O134="INFIRMIER",IF(OR($M134&gt;EOMONTH(J$17,0),$N134&lt;J$17),"0",MIN($N134,EOMONTH(J$17,0))-MAX($M134,J$17)+1),"0")</f>
        <v>2</v>
      </c>
      <c r="L134" s="9" t="s">
        <v>1</v>
      </c>
      <c r="M134" s="8">
        <v>42507</v>
      </c>
      <c r="N134" s="8">
        <v>42508</v>
      </c>
      <c r="O134" s="7" t="s">
        <v>3</v>
      </c>
    </row>
    <row r="135" spans="2:15" x14ac:dyDescent="0.25">
      <c r="B135" s="6" t="str">
        <f>IF(O135="AIDE SOIGNANT",IF(OR($M135&gt;EOMONTH(B$17,0),$N135&lt;B$17),"0",MIN($N135,EOMONTH(B$17,0))-MAX($M135,B$17)+1),"0")</f>
        <v>0</v>
      </c>
      <c r="C135" s="5" t="str">
        <f>IF($O135="INFIRMIER",IF(OR($M135&gt;EOMONTH(B$17,0),$N135&lt;B$17),"0",MIN($N135,EOMONTH(B$17,0))-MAX($M135,B$17)+1),"0")</f>
        <v>0</v>
      </c>
      <c r="D135" s="6" t="str">
        <f>IF(O135="AIDE SOIGNANT",IF(OR($M135&gt;EOMONTH(D$17,0),$N135&lt;D$17),"0",MIN($N135,EOMONTH(D$17,0))-MAX($M135,D$17)+1),"0")</f>
        <v>0</v>
      </c>
      <c r="E135" s="5" t="str">
        <f>IF($O135="INFIRMIER",IF(OR($M135&gt;EOMONTH(D$17,0),$N135&lt;D$17),"0",MIN($N135,EOMONTH(D$17,0))-MAX($M135,D$17)+1),"0")</f>
        <v>0</v>
      </c>
      <c r="F135" s="6" t="str">
        <f>IF(O135="AIDE SOIGNANT",IF(OR($M135&gt;EOMONTH(F$17,0),$N135&lt;F$17),"0",MIN($N135,EOMONTH(F$17,0))-MAX($M135,F$17)+1),"0")</f>
        <v>0</v>
      </c>
      <c r="G135" s="5" t="str">
        <f>IF($O135="INFIRMIER",IF(OR($M135&gt;EOMONTH(F$17,0),$N135&lt;F$17),"0",MIN($N135,EOMONTH(F$17,0))-MAX($M135,F$17)+1),"0")</f>
        <v>0</v>
      </c>
      <c r="H135" s="6" t="str">
        <f>IF(O135="AIDE SOIGNANT",IF(OR($M135&gt;EOMONTH(H$17,0),$N135&lt;H$17),"0",MIN($N135,EOMONTH(H$17,0))-MAX($M135,H$17)+1),"0")</f>
        <v>0</v>
      </c>
      <c r="I135" s="5" t="str">
        <f>IF($O135="INFIRMIER",IF(OR($M135&gt;EOMONTH(H$17,0),$N135&lt;H$17),"0",MIN($N135,EOMONTH(H$17,0))-MAX($M135,H$17)+1),"0")</f>
        <v>0</v>
      </c>
      <c r="J135" s="6" t="str">
        <f>IF(O135="AIDE SOIGNANT",IF(OR($M135&gt;EOMONTH(J$17,0),$N135&lt;J$17),"0",MIN($N135,EOMONTH(J$17,0))-MAX($M135,J$17)+1),"0")</f>
        <v>0</v>
      </c>
      <c r="K135" s="5">
        <f>IF($O135="INFIRMIER",IF(OR($M135&gt;EOMONTH(J$17,0),$N135&lt;J$17),"0",MIN($N135,EOMONTH(J$17,0))-MAX($M135,J$17)+1),"0")</f>
        <v>1</v>
      </c>
      <c r="L135" s="9" t="s">
        <v>1</v>
      </c>
      <c r="M135" s="8">
        <v>42510</v>
      </c>
      <c r="N135" s="8">
        <v>42510</v>
      </c>
      <c r="O135" s="7" t="s">
        <v>3</v>
      </c>
    </row>
    <row r="136" spans="2:15" x14ac:dyDescent="0.25">
      <c r="B136" s="6" t="str">
        <f>IF(O136="AIDE SOIGNANT",IF(OR($M136&gt;EOMONTH(B$17,0),$N136&lt;B$17),"0",MIN($N136,EOMONTH(B$17,0))-MAX($M136,B$17)+1),"0")</f>
        <v>0</v>
      </c>
      <c r="C136" s="5" t="str">
        <f>IF($O136="INFIRMIER",IF(OR($M136&gt;EOMONTH(B$17,0),$N136&lt;B$17),"0",MIN($N136,EOMONTH(B$17,0))-MAX($M136,B$17)+1),"0")</f>
        <v>0</v>
      </c>
      <c r="D136" s="6" t="str">
        <f>IF(O136="AIDE SOIGNANT",IF(OR($M136&gt;EOMONTH(D$17,0),$N136&lt;D$17),"0",MIN($N136,EOMONTH(D$17,0))-MAX($M136,D$17)+1),"0")</f>
        <v>0</v>
      </c>
      <c r="E136" s="5" t="str">
        <f>IF($O136="INFIRMIER",IF(OR($M136&gt;EOMONTH(D$17,0),$N136&lt;D$17),"0",MIN($N136,EOMONTH(D$17,0))-MAX($M136,D$17)+1),"0")</f>
        <v>0</v>
      </c>
      <c r="F136" s="6" t="str">
        <f>IF(O136="AIDE SOIGNANT",IF(OR($M136&gt;EOMONTH(F$17,0),$N136&lt;F$17),"0",MIN($N136,EOMONTH(F$17,0))-MAX($M136,F$17)+1),"0")</f>
        <v>0</v>
      </c>
      <c r="G136" s="5" t="str">
        <f>IF($O136="INFIRMIER",IF(OR($M136&gt;EOMONTH(F$17,0),$N136&lt;F$17),"0",MIN($N136,EOMONTH(F$17,0))-MAX($M136,F$17)+1),"0")</f>
        <v>0</v>
      </c>
      <c r="H136" s="6" t="str">
        <f>IF(O136="AIDE SOIGNANT",IF(OR($M136&gt;EOMONTH(H$17,0),$N136&lt;H$17),"0",MIN($N136,EOMONTH(H$17,0))-MAX($M136,H$17)+1),"0")</f>
        <v>0</v>
      </c>
      <c r="I136" s="5" t="str">
        <f>IF($O136="INFIRMIER",IF(OR($M136&gt;EOMONTH(H$17,0),$N136&lt;H$17),"0",MIN($N136,EOMONTH(H$17,0))-MAX($M136,H$17)+1),"0")</f>
        <v>0</v>
      </c>
      <c r="J136" s="6" t="str">
        <f>IF(O136="AIDE SOIGNANT",IF(OR($M136&gt;EOMONTH(J$17,0),$N136&lt;J$17),"0",MIN($N136,EOMONTH(J$17,0))-MAX($M136,J$17)+1),"0")</f>
        <v>0</v>
      </c>
      <c r="K136" s="5">
        <f>IF($O136="INFIRMIER",IF(OR($M136&gt;EOMONTH(J$17,0),$N136&lt;J$17),"0",MIN($N136,EOMONTH(J$17,0))-MAX($M136,J$17)+1),"0")</f>
        <v>1</v>
      </c>
      <c r="L136" s="9" t="s">
        <v>1</v>
      </c>
      <c r="M136" s="8">
        <v>42516</v>
      </c>
      <c r="N136" s="8">
        <v>42516</v>
      </c>
      <c r="O136" s="7" t="s">
        <v>3</v>
      </c>
    </row>
    <row r="137" spans="2:15" x14ac:dyDescent="0.25">
      <c r="B137" s="6" t="str">
        <f>IF(O137="AIDE SOIGNANT",IF(OR($M137&gt;EOMONTH(B$17,0),$N137&lt;B$17),"0",MIN($N137,EOMONTH(B$17,0))-MAX($M137,B$17)+1),"0")</f>
        <v>0</v>
      </c>
      <c r="C137" s="5" t="str">
        <f>IF($O137="INFIRMIER",IF(OR($M137&gt;EOMONTH(B$17,0),$N137&lt;B$17),"0",MIN($N137,EOMONTH(B$17,0))-MAX($M137,B$17)+1),"0")</f>
        <v>0</v>
      </c>
      <c r="D137" s="6" t="str">
        <f>IF(O137="AIDE SOIGNANT",IF(OR($M137&gt;EOMONTH(D$17,0),$N137&lt;D$17),"0",MIN($N137,EOMONTH(D$17,0))-MAX($M137,D$17)+1),"0")</f>
        <v>0</v>
      </c>
      <c r="E137" s="5" t="str">
        <f>IF($O137="INFIRMIER",IF(OR($M137&gt;EOMONTH(D$17,0),$N137&lt;D$17),"0",MIN($N137,EOMONTH(D$17,0))-MAX($M137,D$17)+1),"0")</f>
        <v>0</v>
      </c>
      <c r="F137" s="6" t="str">
        <f>IF(O137="AIDE SOIGNANT",IF(OR($M137&gt;EOMONTH(F$17,0),$N137&lt;F$17),"0",MIN($N137,EOMONTH(F$17,0))-MAX($M137,F$17)+1),"0")</f>
        <v>0</v>
      </c>
      <c r="G137" s="5" t="str">
        <f>IF($O137="INFIRMIER",IF(OR($M137&gt;EOMONTH(F$17,0),$N137&lt;F$17),"0",MIN($N137,EOMONTH(F$17,0))-MAX($M137,F$17)+1),"0")</f>
        <v>0</v>
      </c>
      <c r="H137" s="6" t="str">
        <f>IF(O137="AIDE SOIGNANT",IF(OR($M137&gt;EOMONTH(H$17,0),$N137&lt;H$17),"0",MIN($N137,EOMONTH(H$17,0))-MAX($M137,H$17)+1),"0")</f>
        <v>0</v>
      </c>
      <c r="I137" s="5" t="str">
        <f>IF($O137="INFIRMIER",IF(OR($M137&gt;EOMONTH(H$17,0),$N137&lt;H$17),"0",MIN($N137,EOMONTH(H$17,0))-MAX($M137,H$17)+1),"0")</f>
        <v>0</v>
      </c>
      <c r="J137" s="6" t="str">
        <f>IF(O137="AIDE SOIGNANT",IF(OR($M137&gt;EOMONTH(J$17,0),$N137&lt;J$17),"0",MIN($N137,EOMONTH(J$17,0))-MAX($M137,J$17)+1),"0")</f>
        <v>0</v>
      </c>
      <c r="K137" s="5">
        <f>IF($O137="INFIRMIER",IF(OR($M137&gt;EOMONTH(J$17,0),$N137&lt;J$17),"0",MIN($N137,EOMONTH(J$17,0))-MAX($M137,J$17)+1),"0")</f>
        <v>4</v>
      </c>
      <c r="L137" s="9" t="s">
        <v>1</v>
      </c>
      <c r="M137" s="8">
        <v>42517</v>
      </c>
      <c r="N137" s="8">
        <v>42520</v>
      </c>
      <c r="O137" s="7" t="s">
        <v>3</v>
      </c>
    </row>
    <row r="138" spans="2:15" x14ac:dyDescent="0.25">
      <c r="B138" s="6" t="str">
        <f>IF(O138="AIDE SOIGNANT",IF(OR($M138&gt;EOMONTH(B$17,0),$N138&lt;B$17),"0",MIN($N138,EOMONTH(B$17,0))-MAX($M138,B$17)+1),"0")</f>
        <v>0</v>
      </c>
      <c r="C138" s="5" t="str">
        <f>IF($O138="INFIRMIER",IF(OR($M138&gt;EOMONTH(B$17,0),$N138&lt;B$17),"0",MIN($N138,EOMONTH(B$17,0))-MAX($M138,B$17)+1),"0")</f>
        <v>0</v>
      </c>
      <c r="D138" s="6" t="str">
        <f>IF(O138="AIDE SOIGNANT",IF(OR($M138&gt;EOMONTH(D$17,0),$N138&lt;D$17),"0",MIN($N138,EOMONTH(D$17,0))-MAX($M138,D$17)+1),"0")</f>
        <v>0</v>
      </c>
      <c r="E138" s="5" t="str">
        <f>IF($O138="INFIRMIER",IF(OR($M138&gt;EOMONTH(D$17,0),$N138&lt;D$17),"0",MIN($N138,EOMONTH(D$17,0))-MAX($M138,D$17)+1),"0")</f>
        <v>0</v>
      </c>
      <c r="F138" s="6" t="str">
        <f>IF(O138="AIDE SOIGNANT",IF(OR($M138&gt;EOMONTH(F$17,0),$N138&lt;F$17),"0",MIN($N138,EOMONTH(F$17,0))-MAX($M138,F$17)+1),"0")</f>
        <v>0</v>
      </c>
      <c r="G138" s="5" t="str">
        <f>IF($O138="INFIRMIER",IF(OR($M138&gt;EOMONTH(F$17,0),$N138&lt;F$17),"0",MIN($N138,EOMONTH(F$17,0))-MAX($M138,F$17)+1),"0")</f>
        <v>0</v>
      </c>
      <c r="H138" s="6" t="str">
        <f>IF(O138="AIDE SOIGNANT",IF(OR($M138&gt;EOMONTH(H$17,0),$N138&lt;H$17),"0",MIN($N138,EOMONTH(H$17,0))-MAX($M138,H$17)+1),"0")</f>
        <v>0</v>
      </c>
      <c r="I138" s="5" t="str">
        <f>IF($O138="INFIRMIER",IF(OR($M138&gt;EOMONTH(H$17,0),$N138&lt;H$17),"0",MIN($N138,EOMONTH(H$17,0))-MAX($M138,H$17)+1),"0")</f>
        <v>0</v>
      </c>
      <c r="J138" s="6" t="str">
        <f>IF(O138="AIDE SOIGNANT",IF(OR($M138&gt;EOMONTH(J$17,0),$N138&lt;J$17),"0",MIN($N138,EOMONTH(J$17,0))-MAX($M138,J$17)+1),"0")</f>
        <v>0</v>
      </c>
      <c r="K138" s="5">
        <f>IF($O138="INFIRMIER",IF(OR($M138&gt;EOMONTH(J$17,0),$N138&lt;J$17),"0",MIN($N138,EOMONTH(J$17,0))-MAX($M138,J$17)+1),"0")</f>
        <v>5</v>
      </c>
      <c r="L138" s="9" t="s">
        <v>1</v>
      </c>
      <c r="M138" s="8">
        <v>42513</v>
      </c>
      <c r="N138" s="8">
        <v>42517</v>
      </c>
      <c r="O138" s="7" t="s">
        <v>3</v>
      </c>
    </row>
    <row r="139" spans="2:15" x14ac:dyDescent="0.25">
      <c r="B139" s="6" t="str">
        <f>IF(O139="AIDE SOIGNANT",IF(OR($M139&gt;EOMONTH(B$17,0),$N139&lt;B$17),"0",MIN($N139,EOMONTH(B$17,0))-MAX($M139,B$17)+1),"0")</f>
        <v>0</v>
      </c>
      <c r="C139" s="5" t="str">
        <f>IF($O139="INFIRMIER",IF(OR($M139&gt;EOMONTH(B$17,0),$N139&lt;B$17),"0",MIN($N139,EOMONTH(B$17,0))-MAX($M139,B$17)+1),"0")</f>
        <v>0</v>
      </c>
      <c r="D139" s="6" t="str">
        <f>IF(O139="AIDE SOIGNANT",IF(OR($M139&gt;EOMONTH(D$17,0),$N139&lt;D$17),"0",MIN($N139,EOMONTH(D$17,0))-MAX($M139,D$17)+1),"0")</f>
        <v>0</v>
      </c>
      <c r="E139" s="5" t="str">
        <f>IF($O139="INFIRMIER",IF(OR($M139&gt;EOMONTH(D$17,0),$N139&lt;D$17),"0",MIN($N139,EOMONTH(D$17,0))-MAX($M139,D$17)+1),"0")</f>
        <v>0</v>
      </c>
      <c r="F139" s="6" t="str">
        <f>IF(O139="AIDE SOIGNANT",IF(OR($M139&gt;EOMONTH(F$17,0),$N139&lt;F$17),"0",MIN($N139,EOMONTH(F$17,0))-MAX($M139,F$17)+1),"0")</f>
        <v>0</v>
      </c>
      <c r="G139" s="5" t="str">
        <f>IF($O139="INFIRMIER",IF(OR($M139&gt;EOMONTH(F$17,0),$N139&lt;F$17),"0",MIN($N139,EOMONTH(F$17,0))-MAX($M139,F$17)+1),"0")</f>
        <v>0</v>
      </c>
      <c r="H139" s="6" t="str">
        <f>IF(O139="AIDE SOIGNANT",IF(OR($M139&gt;EOMONTH(H$17,0),$N139&lt;H$17),"0",MIN($N139,EOMONTH(H$17,0))-MAX($M139,H$17)+1),"0")</f>
        <v>0</v>
      </c>
      <c r="I139" s="5" t="str">
        <f>IF($O139="INFIRMIER",IF(OR($M139&gt;EOMONTH(H$17,0),$N139&lt;H$17),"0",MIN($N139,EOMONTH(H$17,0))-MAX($M139,H$17)+1),"0")</f>
        <v>0</v>
      </c>
      <c r="J139" s="6" t="str">
        <f>IF(O139="AIDE SOIGNANT",IF(OR($M139&gt;EOMONTH(J$17,0),$N139&lt;J$17),"0",MIN($N139,EOMONTH(J$17,0))-MAX($M139,J$17)+1),"0")</f>
        <v>0</v>
      </c>
      <c r="K139" s="5">
        <f>IF($O139="INFIRMIER",IF(OR($M139&gt;EOMONTH(J$17,0),$N139&lt;J$17),"0",MIN($N139,EOMONTH(J$17,0))-MAX($M139,J$17)+1),"0")</f>
        <v>1</v>
      </c>
      <c r="L139" s="9" t="s">
        <v>1</v>
      </c>
      <c r="M139" s="8">
        <v>42513</v>
      </c>
      <c r="N139" s="8">
        <v>42513</v>
      </c>
      <c r="O139" s="7" t="s">
        <v>3</v>
      </c>
    </row>
    <row r="140" spans="2:15" x14ac:dyDescent="0.25">
      <c r="B140" s="6" t="str">
        <f>IF(O140="AIDE SOIGNANT",IF(OR($M140&gt;EOMONTH(B$17,0),$N140&lt;B$17),"0",MIN($N140,EOMONTH(B$17,0))-MAX($M140,B$17)+1),"0")</f>
        <v>0</v>
      </c>
      <c r="C140" s="5" t="str">
        <f>IF($O140="INFIRMIER",IF(OR($M140&gt;EOMONTH(B$17,0),$N140&lt;B$17),"0",MIN($N140,EOMONTH(B$17,0))-MAX($M140,B$17)+1),"0")</f>
        <v>0</v>
      </c>
      <c r="D140" s="6" t="str">
        <f>IF(O140="AIDE SOIGNANT",IF(OR($M140&gt;EOMONTH(D$17,0),$N140&lt;D$17),"0",MIN($N140,EOMONTH(D$17,0))-MAX($M140,D$17)+1),"0")</f>
        <v>0</v>
      </c>
      <c r="E140" s="5" t="str">
        <f>IF($O140="INFIRMIER",IF(OR($M140&gt;EOMONTH(D$17,0),$N140&lt;D$17),"0",MIN($N140,EOMONTH(D$17,0))-MAX($M140,D$17)+1),"0")</f>
        <v>0</v>
      </c>
      <c r="F140" s="6" t="str">
        <f>IF(O140="AIDE SOIGNANT",IF(OR($M140&gt;EOMONTH(F$17,0),$N140&lt;F$17),"0",MIN($N140,EOMONTH(F$17,0))-MAX($M140,F$17)+1),"0")</f>
        <v>0</v>
      </c>
      <c r="G140" s="5" t="str">
        <f>IF($O140="INFIRMIER",IF(OR($M140&gt;EOMONTH(F$17,0),$N140&lt;F$17),"0",MIN($N140,EOMONTH(F$17,0))-MAX($M140,F$17)+1),"0")</f>
        <v>0</v>
      </c>
      <c r="H140" s="6" t="str">
        <f>IF(O140="AIDE SOIGNANT",IF(OR($M140&gt;EOMONTH(H$17,0),$N140&lt;H$17),"0",MIN($N140,EOMONTH(H$17,0))-MAX($M140,H$17)+1),"0")</f>
        <v>0</v>
      </c>
      <c r="I140" s="5" t="str">
        <f>IF($O140="INFIRMIER",IF(OR($M140&gt;EOMONTH(H$17,0),$N140&lt;H$17),"0",MIN($N140,EOMONTH(H$17,0))-MAX($M140,H$17)+1),"0")</f>
        <v>0</v>
      </c>
      <c r="J140" s="6">
        <f>IF(O140="AIDE SOIGNANT",IF(OR($M140&gt;EOMONTH(J$17,0),$N140&lt;J$17),"0",MIN($N140,EOMONTH(J$17,0))-MAX($M140,J$17)+1),"0")</f>
        <v>12</v>
      </c>
      <c r="K140" s="5" t="str">
        <f>IF($O140="INFIRMIER",IF(OR($M140&gt;EOMONTH(J$17,0),$N140&lt;J$17),"0",MIN($N140,EOMONTH(J$17,0))-MAX($M140,J$17)+1),"0")</f>
        <v>0</v>
      </c>
      <c r="L140" s="9"/>
      <c r="M140" s="8">
        <v>42510</v>
      </c>
      <c r="N140" s="8">
        <v>42524</v>
      </c>
      <c r="O140" s="7" t="s">
        <v>0</v>
      </c>
    </row>
    <row r="141" spans="2:15" x14ac:dyDescent="0.25">
      <c r="B141" s="6" t="str">
        <f>IF(O141="AIDE SOIGNANT",IF(OR($M141&gt;EOMONTH(B$17,0),$N141&lt;B$17),"0",MIN($N141,EOMONTH(B$17,0))-MAX($M141,B$17)+1),"0")</f>
        <v>0</v>
      </c>
      <c r="C141" s="5" t="str">
        <f>IF($O141="INFIRMIER",IF(OR($M141&gt;EOMONTH(B$17,0),$N141&lt;B$17),"0",MIN($N141,EOMONTH(B$17,0))-MAX($M141,B$17)+1),"0")</f>
        <v>0</v>
      </c>
      <c r="D141" s="6" t="str">
        <f>IF(O141="AIDE SOIGNANT",IF(OR($M141&gt;EOMONTH(D$17,0),$N141&lt;D$17),"0",MIN($N141,EOMONTH(D$17,0))-MAX($M141,D$17)+1),"0")</f>
        <v>0</v>
      </c>
      <c r="E141" s="5" t="str">
        <f>IF($O141="INFIRMIER",IF(OR($M141&gt;EOMONTH(D$17,0),$N141&lt;D$17),"0",MIN($N141,EOMONTH(D$17,0))-MAX($M141,D$17)+1),"0")</f>
        <v>0</v>
      </c>
      <c r="F141" s="6" t="str">
        <f>IF(O141="AIDE SOIGNANT",IF(OR($M141&gt;EOMONTH(F$17,0),$N141&lt;F$17),"0",MIN($N141,EOMONTH(F$17,0))-MAX($M141,F$17)+1),"0")</f>
        <v>0</v>
      </c>
      <c r="G141" s="5" t="str">
        <f>IF($O141="INFIRMIER",IF(OR($M141&gt;EOMONTH(F$17,0),$N141&lt;F$17),"0",MIN($N141,EOMONTH(F$17,0))-MAX($M141,F$17)+1),"0")</f>
        <v>0</v>
      </c>
      <c r="H141" s="6" t="str">
        <f>IF(O141="AIDE SOIGNANT",IF(OR($M141&gt;EOMONTH(H$17,0),$N141&lt;H$17),"0",MIN($N141,EOMONTH(H$17,0))-MAX($M141,H$17)+1),"0")</f>
        <v>0</v>
      </c>
      <c r="I141" s="5" t="str">
        <f>IF($O141="INFIRMIER",IF(OR($M141&gt;EOMONTH(H$17,0),$N141&lt;H$17),"0",MIN($N141,EOMONTH(H$17,0))-MAX($M141,H$17)+1),"0")</f>
        <v>0</v>
      </c>
      <c r="J141" s="6" t="str">
        <f>IF(O141="AIDE SOIGNANT",IF(OR($M141&gt;EOMONTH(J$17,0),$N141&lt;J$17),"0",MIN($N141,EOMONTH(J$17,0))-MAX($M141,J$17)+1),"0")</f>
        <v>0</v>
      </c>
      <c r="K141" s="5" t="str">
        <f>IF($O141="INFIRMIER",IF(OR($M141&gt;EOMONTH(J$17,0),$N141&lt;J$17),"0",MIN($N141,EOMONTH(J$17,0))-MAX($M141,J$17)+1),"0")</f>
        <v>0</v>
      </c>
      <c r="L141" s="9"/>
      <c r="M141" s="8">
        <v>42520</v>
      </c>
      <c r="N141" s="8">
        <v>42531</v>
      </c>
      <c r="O141" s="7" t="s">
        <v>6</v>
      </c>
    </row>
    <row r="142" spans="2:15" x14ac:dyDescent="0.25">
      <c r="B142" s="6" t="str">
        <f>IF(O142="AIDE SOIGNANT",IF(OR($M142&gt;EOMONTH(B$17,0),$N142&lt;B$17),"0",MIN($N142,EOMONTH(B$17,0))-MAX($M142,B$17)+1),"0")</f>
        <v>0</v>
      </c>
      <c r="C142" s="5" t="str">
        <f>IF($O142="INFIRMIER",IF(OR($M142&gt;EOMONTH(B$17,0),$N142&lt;B$17),"0",MIN($N142,EOMONTH(B$17,0))-MAX($M142,B$17)+1),"0")</f>
        <v>0</v>
      </c>
      <c r="D142" s="6" t="str">
        <f>IF(O142="AIDE SOIGNANT",IF(OR($M142&gt;EOMONTH(D$17,0),$N142&lt;D$17),"0",MIN($N142,EOMONTH(D$17,0))-MAX($M142,D$17)+1),"0")</f>
        <v>0</v>
      </c>
      <c r="E142" s="5" t="str">
        <f>IF($O142="INFIRMIER",IF(OR($M142&gt;EOMONTH(D$17,0),$N142&lt;D$17),"0",MIN($N142,EOMONTH(D$17,0))-MAX($M142,D$17)+1),"0")</f>
        <v>0</v>
      </c>
      <c r="F142" s="6" t="str">
        <f>IF(O142="AIDE SOIGNANT",IF(OR($M142&gt;EOMONTH(F$17,0),$N142&lt;F$17),"0",MIN($N142,EOMONTH(F$17,0))-MAX($M142,F$17)+1),"0")</f>
        <v>0</v>
      </c>
      <c r="G142" s="5" t="str">
        <f>IF($O142="INFIRMIER",IF(OR($M142&gt;EOMONTH(F$17,0),$N142&lt;F$17),"0",MIN($N142,EOMONTH(F$17,0))-MAX($M142,F$17)+1),"0")</f>
        <v>0</v>
      </c>
      <c r="H142" s="6" t="str">
        <f>IF(O142="AIDE SOIGNANT",IF(OR($M142&gt;EOMONTH(H$17,0),$N142&lt;H$17),"0",MIN($N142,EOMONTH(H$17,0))-MAX($M142,H$17)+1),"0")</f>
        <v>0</v>
      </c>
      <c r="I142" s="5" t="str">
        <f>IF($O142="INFIRMIER",IF(OR($M142&gt;EOMONTH(H$17,0),$N142&lt;H$17),"0",MIN($N142,EOMONTH(H$17,0))-MAX($M142,H$17)+1),"0")</f>
        <v>0</v>
      </c>
      <c r="J142" s="6" t="str">
        <f>IF(O142="AIDE SOIGNANT",IF(OR($M142&gt;EOMONTH(J$17,0),$N142&lt;J$17),"0",MIN($N142,EOMONTH(J$17,0))-MAX($M142,J$17)+1),"0")</f>
        <v>0</v>
      </c>
      <c r="K142" s="5" t="str">
        <f>IF($O142="INFIRMIER",IF(OR($M142&gt;EOMONTH(J$17,0),$N142&lt;J$17),"0",MIN($N142,EOMONTH(J$17,0))-MAX($M142,J$17)+1),"0")</f>
        <v>0</v>
      </c>
      <c r="L142" s="9" t="s">
        <v>1</v>
      </c>
      <c r="M142" s="8">
        <v>42541</v>
      </c>
      <c r="N142" s="8">
        <v>42552</v>
      </c>
      <c r="O142" s="7" t="s">
        <v>5</v>
      </c>
    </row>
    <row r="143" spans="2:15" x14ac:dyDescent="0.25">
      <c r="B143" s="6" t="str">
        <f>IF(O143="AIDE SOIGNANT",IF(OR($M143&gt;EOMONTH(B$17,0),$N143&lt;B$17),"0",MIN($N143,EOMONTH(B$17,0))-MAX($M143,B$17)+1),"0")</f>
        <v>0</v>
      </c>
      <c r="C143" s="5" t="str">
        <f>IF($O143="INFIRMIER",IF(OR($M143&gt;EOMONTH(B$17,0),$N143&lt;B$17),"0",MIN($N143,EOMONTH(B$17,0))-MAX($M143,B$17)+1),"0")</f>
        <v>0</v>
      </c>
      <c r="D143" s="6" t="str">
        <f>IF(O143="AIDE SOIGNANT",IF(OR($M143&gt;EOMONTH(D$17,0),$N143&lt;D$17),"0",MIN($N143,EOMONTH(D$17,0))-MAX($M143,D$17)+1),"0")</f>
        <v>0</v>
      </c>
      <c r="E143" s="5" t="str">
        <f>IF($O143="INFIRMIER",IF(OR($M143&gt;EOMONTH(D$17,0),$N143&lt;D$17),"0",MIN($N143,EOMONTH(D$17,0))-MAX($M143,D$17)+1),"0")</f>
        <v>0</v>
      </c>
      <c r="F143" s="6" t="str">
        <f>IF(O143="AIDE SOIGNANT",IF(OR($M143&gt;EOMONTH(F$17,0),$N143&lt;F$17),"0",MIN($N143,EOMONTH(F$17,0))-MAX($M143,F$17)+1),"0")</f>
        <v>0</v>
      </c>
      <c r="G143" s="5" t="str">
        <f>IF($O143="INFIRMIER",IF(OR($M143&gt;EOMONTH(F$17,0),$N143&lt;F$17),"0",MIN($N143,EOMONTH(F$17,0))-MAX($M143,F$17)+1),"0")</f>
        <v>0</v>
      </c>
      <c r="H143" s="6" t="str">
        <f>IF(O143="AIDE SOIGNANT",IF(OR($M143&gt;EOMONTH(H$17,0),$N143&lt;H$17),"0",MIN($N143,EOMONTH(H$17,0))-MAX($M143,H$17)+1),"0")</f>
        <v>0</v>
      </c>
      <c r="I143" s="5" t="str">
        <f>IF($O143="INFIRMIER",IF(OR($M143&gt;EOMONTH(H$17,0),$N143&lt;H$17),"0",MIN($N143,EOMONTH(H$17,0))-MAX($M143,H$17)+1),"0")</f>
        <v>0</v>
      </c>
      <c r="J143" s="6" t="str">
        <f>IF(O143="AIDE SOIGNANT",IF(OR($M143&gt;EOMONTH(J$17,0),$N143&lt;J$17),"0",MIN($N143,EOMONTH(J$17,0))-MAX($M143,J$17)+1),"0")</f>
        <v>0</v>
      </c>
      <c r="K143" s="5" t="str">
        <f>IF($O143="INFIRMIER",IF(OR($M143&gt;EOMONTH(J$17,0),$N143&lt;J$17),"0",MIN($N143,EOMONTH(J$17,0))-MAX($M143,J$17)+1),"0")</f>
        <v>0</v>
      </c>
      <c r="L143" s="9" t="s">
        <v>1</v>
      </c>
      <c r="M143" s="8">
        <v>42522</v>
      </c>
      <c r="N143" s="8">
        <v>42522</v>
      </c>
      <c r="O143" s="7" t="s">
        <v>3</v>
      </c>
    </row>
    <row r="144" spans="2:15" x14ac:dyDescent="0.25">
      <c r="B144" s="6" t="str">
        <f>IF(O144="AIDE SOIGNANT",IF(OR($M144&gt;EOMONTH(B$17,0),$N144&lt;B$17),"0",MIN($N144,EOMONTH(B$17,0))-MAX($M144,B$17)+1),"0")</f>
        <v>0</v>
      </c>
      <c r="C144" s="5" t="str">
        <f>IF($O144="INFIRMIER",IF(OR($M144&gt;EOMONTH(B$17,0),$N144&lt;B$17),"0",MIN($N144,EOMONTH(B$17,0))-MAX($M144,B$17)+1),"0")</f>
        <v>0</v>
      </c>
      <c r="D144" s="6" t="str">
        <f>IF(O144="AIDE SOIGNANT",IF(OR($M144&gt;EOMONTH(D$17,0),$N144&lt;D$17),"0",MIN($N144,EOMONTH(D$17,0))-MAX($M144,D$17)+1),"0")</f>
        <v>0</v>
      </c>
      <c r="E144" s="5" t="str">
        <f>IF($O144="INFIRMIER",IF(OR($M144&gt;EOMONTH(D$17,0),$N144&lt;D$17),"0",MIN($N144,EOMONTH(D$17,0))-MAX($M144,D$17)+1),"0")</f>
        <v>0</v>
      </c>
      <c r="F144" s="6" t="str">
        <f>IF(O144="AIDE SOIGNANT",IF(OR($M144&gt;EOMONTH(F$17,0),$N144&lt;F$17),"0",MIN($N144,EOMONTH(F$17,0))-MAX($M144,F$17)+1),"0")</f>
        <v>0</v>
      </c>
      <c r="G144" s="5" t="str">
        <f>IF($O144="INFIRMIER",IF(OR($M144&gt;EOMONTH(F$17,0),$N144&lt;F$17),"0",MIN($N144,EOMONTH(F$17,0))-MAX($M144,F$17)+1),"0")</f>
        <v>0</v>
      </c>
      <c r="H144" s="6" t="str">
        <f>IF(O144="AIDE SOIGNANT",IF(OR($M144&gt;EOMONTH(H$17,0),$N144&lt;H$17),"0",MIN($N144,EOMONTH(H$17,0))-MAX($M144,H$17)+1),"0")</f>
        <v>0</v>
      </c>
      <c r="I144" s="5" t="str">
        <f>IF($O144="INFIRMIER",IF(OR($M144&gt;EOMONTH(H$17,0),$N144&lt;H$17),"0",MIN($N144,EOMONTH(H$17,0))-MAX($M144,H$17)+1),"0")</f>
        <v>0</v>
      </c>
      <c r="J144" s="6" t="str">
        <f>IF(O144="AIDE SOIGNANT",IF(OR($M144&gt;EOMONTH(J$17,0),$N144&lt;J$17),"0",MIN($N144,EOMONTH(J$17,0))-MAX($M144,J$17)+1),"0")</f>
        <v>0</v>
      </c>
      <c r="K144" s="5" t="str">
        <f>IF($O144="INFIRMIER",IF(OR($M144&gt;EOMONTH(J$17,0),$N144&lt;J$17),"0",MIN($N144,EOMONTH(J$17,0))-MAX($M144,J$17)+1),"0")</f>
        <v>0</v>
      </c>
      <c r="L144" s="9" t="s">
        <v>1</v>
      </c>
      <c r="M144" s="8">
        <v>42527</v>
      </c>
      <c r="N144" s="8">
        <v>42528</v>
      </c>
      <c r="O144" s="7" t="s">
        <v>3</v>
      </c>
    </row>
    <row r="145" spans="2:15" x14ac:dyDescent="0.25">
      <c r="B145" s="6" t="str">
        <f>IF(O145="AIDE SOIGNANT",IF(OR($M145&gt;EOMONTH(B$17,0),$N145&lt;B$17),"0",MIN($N145,EOMONTH(B$17,0))-MAX($M145,B$17)+1),"0")</f>
        <v>0</v>
      </c>
      <c r="C145" s="5" t="str">
        <f>IF($O145="INFIRMIER",IF(OR($M145&gt;EOMONTH(B$17,0),$N145&lt;B$17),"0",MIN($N145,EOMONTH(B$17,0))-MAX($M145,B$17)+1),"0")</f>
        <v>0</v>
      </c>
      <c r="D145" s="6" t="str">
        <f>IF(O145="AIDE SOIGNANT",IF(OR($M145&gt;EOMONTH(D$17,0),$N145&lt;D$17),"0",MIN($N145,EOMONTH(D$17,0))-MAX($M145,D$17)+1),"0")</f>
        <v>0</v>
      </c>
      <c r="E145" s="5" t="str">
        <f>IF($O145="INFIRMIER",IF(OR($M145&gt;EOMONTH(D$17,0),$N145&lt;D$17),"0",MIN($N145,EOMONTH(D$17,0))-MAX($M145,D$17)+1),"0")</f>
        <v>0</v>
      </c>
      <c r="F145" s="6" t="str">
        <f>IF(O145="AIDE SOIGNANT",IF(OR($M145&gt;EOMONTH(F$17,0),$N145&lt;F$17),"0",MIN($N145,EOMONTH(F$17,0))-MAX($M145,F$17)+1),"0")</f>
        <v>0</v>
      </c>
      <c r="G145" s="5" t="str">
        <f>IF($O145="INFIRMIER",IF(OR($M145&gt;EOMONTH(F$17,0),$N145&lt;F$17),"0",MIN($N145,EOMONTH(F$17,0))-MAX($M145,F$17)+1),"0")</f>
        <v>0</v>
      </c>
      <c r="H145" s="6" t="str">
        <f>IF(O145="AIDE SOIGNANT",IF(OR($M145&gt;EOMONTH(H$17,0),$N145&lt;H$17),"0",MIN($N145,EOMONTH(H$17,0))-MAX($M145,H$17)+1),"0")</f>
        <v>0</v>
      </c>
      <c r="I145" s="5" t="str">
        <f>IF($O145="INFIRMIER",IF(OR($M145&gt;EOMONTH(H$17,0),$N145&lt;H$17),"0",MIN($N145,EOMONTH(H$17,0))-MAX($M145,H$17)+1),"0")</f>
        <v>0</v>
      </c>
      <c r="J145" s="6" t="str">
        <f>IF(O145="AIDE SOIGNANT",IF(OR($M145&gt;EOMONTH(J$17,0),$N145&lt;J$17),"0",MIN($N145,EOMONTH(J$17,0))-MAX($M145,J$17)+1),"0")</f>
        <v>0</v>
      </c>
      <c r="K145" s="5" t="str">
        <f>IF($O145="INFIRMIER",IF(OR($M145&gt;EOMONTH(J$17,0),$N145&lt;J$17),"0",MIN($N145,EOMONTH(J$17,0))-MAX($M145,J$17)+1),"0")</f>
        <v>0</v>
      </c>
      <c r="L145" s="9" t="s">
        <v>4</v>
      </c>
      <c r="M145" s="8">
        <v>42531</v>
      </c>
      <c r="N145" s="8">
        <v>42531</v>
      </c>
      <c r="O145" s="7" t="s">
        <v>3</v>
      </c>
    </row>
    <row r="146" spans="2:15" x14ac:dyDescent="0.25">
      <c r="B146" s="6" t="str">
        <f>IF(O146="AIDE SOIGNANT",IF(OR($M146&gt;EOMONTH(B$17,0),$N146&lt;B$17),"0",MIN($N146,EOMONTH(B$17,0))-MAX($M146,B$17)+1),"0")</f>
        <v>0</v>
      </c>
      <c r="C146" s="5" t="str">
        <f>IF($O146="INFIRMIER",IF(OR($M146&gt;EOMONTH(B$17,0),$N146&lt;B$17),"0",MIN($N146,EOMONTH(B$17,0))-MAX($M146,B$17)+1),"0")</f>
        <v>0</v>
      </c>
      <c r="D146" s="6" t="str">
        <f>IF(O146="AIDE SOIGNANT",IF(OR($M146&gt;EOMONTH(D$17,0),$N146&lt;D$17),"0",MIN($N146,EOMONTH(D$17,0))-MAX($M146,D$17)+1),"0")</f>
        <v>0</v>
      </c>
      <c r="E146" s="5" t="str">
        <f>IF($O146="INFIRMIER",IF(OR($M146&gt;EOMONTH(D$17,0),$N146&lt;D$17),"0",MIN($N146,EOMONTH(D$17,0))-MAX($M146,D$17)+1),"0")</f>
        <v>0</v>
      </c>
      <c r="F146" s="6" t="str">
        <f>IF(O146="AIDE SOIGNANT",IF(OR($M146&gt;EOMONTH(F$17,0),$N146&lt;F$17),"0",MIN($N146,EOMONTH(F$17,0))-MAX($M146,F$17)+1),"0")</f>
        <v>0</v>
      </c>
      <c r="G146" s="5" t="str">
        <f>IF($O146="INFIRMIER",IF(OR($M146&gt;EOMONTH(F$17,0),$N146&lt;F$17),"0",MIN($N146,EOMONTH(F$17,0))-MAX($M146,F$17)+1),"0")</f>
        <v>0</v>
      </c>
      <c r="H146" s="6" t="str">
        <f>IF(O146="AIDE SOIGNANT",IF(OR($M146&gt;EOMONTH(H$17,0),$N146&lt;H$17),"0",MIN($N146,EOMONTH(H$17,0))-MAX($M146,H$17)+1),"0")</f>
        <v>0</v>
      </c>
      <c r="I146" s="5" t="str">
        <f>IF($O146="INFIRMIER",IF(OR($M146&gt;EOMONTH(H$17,0),$N146&lt;H$17),"0",MIN($N146,EOMONTH(H$17,0))-MAX($M146,H$17)+1),"0")</f>
        <v>0</v>
      </c>
      <c r="J146" s="6" t="str">
        <f>IF(O146="AIDE SOIGNANT",IF(OR($M146&gt;EOMONTH(J$17,0),$N146&lt;J$17),"0",MIN($N146,EOMONTH(J$17,0))-MAX($M146,J$17)+1),"0")</f>
        <v>0</v>
      </c>
      <c r="K146" s="5" t="str">
        <f>IF($O146="INFIRMIER",IF(OR($M146&gt;EOMONTH(J$17,0),$N146&lt;J$17),"0",MIN($N146,EOMONTH(J$17,0))-MAX($M146,J$17)+1),"0")</f>
        <v>0</v>
      </c>
      <c r="L146" s="9" t="s">
        <v>4</v>
      </c>
      <c r="M146" s="8">
        <v>42536</v>
      </c>
      <c r="N146" s="8">
        <v>42549</v>
      </c>
      <c r="O146" s="7" t="s">
        <v>3</v>
      </c>
    </row>
    <row r="147" spans="2:15" x14ac:dyDescent="0.25">
      <c r="B147" s="6" t="str">
        <f>IF(O147="AIDE SOIGNANT",IF(OR($M147&gt;EOMONTH(B$17,0),$N147&lt;B$17),"0",MIN($N147,EOMONTH(B$17,0))-MAX($M147,B$17)+1),"0")</f>
        <v>0</v>
      </c>
      <c r="C147" s="5" t="str">
        <f>IF($O147="INFIRMIER",IF(OR($M147&gt;EOMONTH(B$17,0),$N147&lt;B$17),"0",MIN($N147,EOMONTH(B$17,0))-MAX($M147,B$17)+1),"0")</f>
        <v>0</v>
      </c>
      <c r="D147" s="6" t="str">
        <f>IF(O147="AIDE SOIGNANT",IF(OR($M147&gt;EOMONTH(D$17,0),$N147&lt;D$17),"0",MIN($N147,EOMONTH(D$17,0))-MAX($M147,D$17)+1),"0")</f>
        <v>0</v>
      </c>
      <c r="E147" s="5" t="str">
        <f>IF($O147="INFIRMIER",IF(OR($M147&gt;EOMONTH(D$17,0),$N147&lt;D$17),"0",MIN($N147,EOMONTH(D$17,0))-MAX($M147,D$17)+1),"0")</f>
        <v>0</v>
      </c>
      <c r="F147" s="6" t="str">
        <f>IF(O147="AIDE SOIGNANT",IF(OR($M147&gt;EOMONTH(F$17,0),$N147&lt;F$17),"0",MIN($N147,EOMONTH(F$17,0))-MAX($M147,F$17)+1),"0")</f>
        <v>0</v>
      </c>
      <c r="G147" s="5" t="str">
        <f>IF($O147="INFIRMIER",IF(OR($M147&gt;EOMONTH(F$17,0),$N147&lt;F$17),"0",MIN($N147,EOMONTH(F$17,0))-MAX($M147,F$17)+1),"0")</f>
        <v>0</v>
      </c>
      <c r="H147" s="6" t="str">
        <f>IF(O147="AIDE SOIGNANT",IF(OR($M147&gt;EOMONTH(H$17,0),$N147&lt;H$17),"0",MIN($N147,EOMONTH(H$17,0))-MAX($M147,H$17)+1),"0")</f>
        <v>0</v>
      </c>
      <c r="I147" s="5" t="str">
        <f>IF($O147="INFIRMIER",IF(OR($M147&gt;EOMONTH(H$17,0),$N147&lt;H$17),"0",MIN($N147,EOMONTH(H$17,0))-MAX($M147,H$17)+1),"0")</f>
        <v>0</v>
      </c>
      <c r="J147" s="6" t="str">
        <f>IF(O147="AIDE SOIGNANT",IF(OR($M147&gt;EOMONTH(J$17,0),$N147&lt;J$17),"0",MIN($N147,EOMONTH(J$17,0))-MAX($M147,J$17)+1),"0")</f>
        <v>0</v>
      </c>
      <c r="K147" s="5" t="str">
        <f>IF($O147="INFIRMIER",IF(OR($M147&gt;EOMONTH(J$17,0),$N147&lt;J$17),"0",MIN($N147,EOMONTH(J$17,0))-MAX($M147,J$17)+1),"0")</f>
        <v>0</v>
      </c>
      <c r="L147" s="9" t="s">
        <v>1</v>
      </c>
      <c r="M147" s="8">
        <v>42523</v>
      </c>
      <c r="N147" s="8">
        <v>42524</v>
      </c>
      <c r="O147" s="7" t="s">
        <v>3</v>
      </c>
    </row>
    <row r="148" spans="2:15" x14ac:dyDescent="0.25">
      <c r="B148" s="6" t="str">
        <f>IF(O148="AIDE SOIGNANT",IF(OR($M148&gt;EOMONTH(B$17,0),$N148&lt;B$17),"0",MIN($N148,EOMONTH(B$17,0))-MAX($M148,B$17)+1),"0")</f>
        <v>0</v>
      </c>
      <c r="C148" s="5" t="str">
        <f>IF($O148="INFIRMIER",IF(OR($M148&gt;EOMONTH(B$17,0),$N148&lt;B$17),"0",MIN($N148,EOMONTH(B$17,0))-MAX($M148,B$17)+1),"0")</f>
        <v>0</v>
      </c>
      <c r="D148" s="6" t="str">
        <f>IF(O148="AIDE SOIGNANT",IF(OR($M148&gt;EOMONTH(D$17,0),$N148&lt;D$17),"0",MIN($N148,EOMONTH(D$17,0))-MAX($M148,D$17)+1),"0")</f>
        <v>0</v>
      </c>
      <c r="E148" s="5" t="str">
        <f>IF($O148="INFIRMIER",IF(OR($M148&gt;EOMONTH(D$17,0),$N148&lt;D$17),"0",MIN($N148,EOMONTH(D$17,0))-MAX($M148,D$17)+1),"0")</f>
        <v>0</v>
      </c>
      <c r="F148" s="6" t="str">
        <f>IF(O148="AIDE SOIGNANT",IF(OR($M148&gt;EOMONTH(F$17,0),$N148&lt;F$17),"0",MIN($N148,EOMONTH(F$17,0))-MAX($M148,F$17)+1),"0")</f>
        <v>0</v>
      </c>
      <c r="G148" s="5" t="str">
        <f>IF($O148="INFIRMIER",IF(OR($M148&gt;EOMONTH(F$17,0),$N148&lt;F$17),"0",MIN($N148,EOMONTH(F$17,0))-MAX($M148,F$17)+1),"0")</f>
        <v>0</v>
      </c>
      <c r="H148" s="6" t="str">
        <f>IF(O148="AIDE SOIGNANT",IF(OR($M148&gt;EOMONTH(H$17,0),$N148&lt;H$17),"0",MIN($N148,EOMONTH(H$17,0))-MAX($M148,H$17)+1),"0")</f>
        <v>0</v>
      </c>
      <c r="I148" s="5" t="str">
        <f>IF($O148="INFIRMIER",IF(OR($M148&gt;EOMONTH(H$17,0),$N148&lt;H$17),"0",MIN($N148,EOMONTH(H$17,0))-MAX($M148,H$17)+1),"0")</f>
        <v>0</v>
      </c>
      <c r="J148" s="6" t="str">
        <f>IF(O148="AIDE SOIGNANT",IF(OR($M148&gt;EOMONTH(J$17,0),$N148&lt;J$17),"0",MIN($N148,EOMONTH(J$17,0))-MAX($M148,J$17)+1),"0")</f>
        <v>0</v>
      </c>
      <c r="K148" s="5" t="str">
        <f>IF($O148="INFIRMIER",IF(OR($M148&gt;EOMONTH(J$17,0),$N148&lt;J$17),"0",MIN($N148,EOMONTH(J$17,0))-MAX($M148,J$17)+1),"0")</f>
        <v>0</v>
      </c>
      <c r="L148" s="9" t="s">
        <v>1</v>
      </c>
      <c r="M148" s="8">
        <v>42535</v>
      </c>
      <c r="N148" s="8">
        <v>42541</v>
      </c>
      <c r="O148" s="7" t="s">
        <v>3</v>
      </c>
    </row>
    <row r="149" spans="2:15" x14ac:dyDescent="0.25">
      <c r="B149" s="6" t="str">
        <f>IF(O149="AIDE SOIGNANT",IF(OR($M149&gt;EOMONTH(B$17,0),$N149&lt;B$17),"0",MIN($N149,EOMONTH(B$17,0))-MAX($M149,B$17)+1),"0")</f>
        <v>0</v>
      </c>
      <c r="C149" s="5" t="str">
        <f>IF($O149="INFIRMIER",IF(OR($M149&gt;EOMONTH(B$17,0),$N149&lt;B$17),"0",MIN($N149,EOMONTH(B$17,0))-MAX($M149,B$17)+1),"0")</f>
        <v>0</v>
      </c>
      <c r="D149" s="6" t="str">
        <f>IF(O149="AIDE SOIGNANT",IF(OR($M149&gt;EOMONTH(D$17,0),$N149&lt;D$17),"0",MIN($N149,EOMONTH(D$17,0))-MAX($M149,D$17)+1),"0")</f>
        <v>0</v>
      </c>
      <c r="E149" s="5" t="str">
        <f>IF($O149="INFIRMIER",IF(OR($M149&gt;EOMONTH(D$17,0),$N149&lt;D$17),"0",MIN($N149,EOMONTH(D$17,0))-MAX($M149,D$17)+1),"0")</f>
        <v>0</v>
      </c>
      <c r="F149" s="6" t="str">
        <f>IF(O149="AIDE SOIGNANT",IF(OR($M149&gt;EOMONTH(F$17,0),$N149&lt;F$17),"0",MIN($N149,EOMONTH(F$17,0))-MAX($M149,F$17)+1),"0")</f>
        <v>0</v>
      </c>
      <c r="G149" s="5" t="str">
        <f>IF($O149="INFIRMIER",IF(OR($M149&gt;EOMONTH(F$17,0),$N149&lt;F$17),"0",MIN($N149,EOMONTH(F$17,0))-MAX($M149,F$17)+1),"0")</f>
        <v>0</v>
      </c>
      <c r="H149" s="6" t="str">
        <f>IF(O149="AIDE SOIGNANT",IF(OR($M149&gt;EOMONTH(H$17,0),$N149&lt;H$17),"0",MIN($N149,EOMONTH(H$17,0))-MAX($M149,H$17)+1),"0")</f>
        <v>0</v>
      </c>
      <c r="I149" s="5" t="str">
        <f>IF($O149="INFIRMIER",IF(OR($M149&gt;EOMONTH(H$17,0),$N149&lt;H$17),"0",MIN($N149,EOMONTH(H$17,0))-MAX($M149,H$17)+1),"0")</f>
        <v>0</v>
      </c>
      <c r="J149" s="6" t="str">
        <f>IF(O149="AIDE SOIGNANT",IF(OR($M149&gt;EOMONTH(J$17,0),$N149&lt;J$17),"0",MIN($N149,EOMONTH(J$17,0))-MAX($M149,J$17)+1),"0")</f>
        <v>0</v>
      </c>
      <c r="K149" s="5" t="str">
        <f>IF($O149="INFIRMIER",IF(OR($M149&gt;EOMONTH(J$17,0),$N149&lt;J$17),"0",MIN($N149,EOMONTH(J$17,0))-MAX($M149,J$17)+1),"0")</f>
        <v>0</v>
      </c>
      <c r="L149" s="9" t="s">
        <v>1</v>
      </c>
      <c r="M149" s="8">
        <v>42548</v>
      </c>
      <c r="N149" s="8">
        <v>42549</v>
      </c>
      <c r="O149" s="7" t="s">
        <v>3</v>
      </c>
    </row>
    <row r="150" spans="2:15" x14ac:dyDescent="0.25">
      <c r="B150" s="6" t="str">
        <f>IF(O150="AIDE SOIGNANT",IF(OR($M150&gt;EOMONTH(B$17,0),$N150&lt;B$17),"0",MIN($N150,EOMONTH(B$17,0))-MAX($M150,B$17)+1),"0")</f>
        <v>0</v>
      </c>
      <c r="C150" s="5" t="str">
        <f>IF($O150="INFIRMIER",IF(OR($M150&gt;EOMONTH(B$17,0),$N150&lt;B$17),"0",MIN($N150,EOMONTH(B$17,0))-MAX($M150,B$17)+1),"0")</f>
        <v>0</v>
      </c>
      <c r="D150" s="6" t="str">
        <f>IF(O150="AIDE SOIGNANT",IF(OR($M150&gt;EOMONTH(D$17,0),$N150&lt;D$17),"0",MIN($N150,EOMONTH(D$17,0))-MAX($M150,D$17)+1),"0")</f>
        <v>0</v>
      </c>
      <c r="E150" s="5" t="str">
        <f>IF($O150="INFIRMIER",IF(OR($M150&gt;EOMONTH(D$17,0),$N150&lt;D$17),"0",MIN($N150,EOMONTH(D$17,0))-MAX($M150,D$17)+1),"0")</f>
        <v>0</v>
      </c>
      <c r="F150" s="6" t="str">
        <f>IF(O150="AIDE SOIGNANT",IF(OR($M150&gt;EOMONTH(F$17,0),$N150&lt;F$17),"0",MIN($N150,EOMONTH(F$17,0))-MAX($M150,F$17)+1),"0")</f>
        <v>0</v>
      </c>
      <c r="G150" s="5" t="str">
        <f>IF($O150="INFIRMIER",IF(OR($M150&gt;EOMONTH(F$17,0),$N150&lt;F$17),"0",MIN($N150,EOMONTH(F$17,0))-MAX($M150,F$17)+1),"0")</f>
        <v>0</v>
      </c>
      <c r="H150" s="6" t="str">
        <f>IF(O150="AIDE SOIGNANT",IF(OR($M150&gt;EOMONTH(H$17,0),$N150&lt;H$17),"0",MIN($N150,EOMONTH(H$17,0))-MAX($M150,H$17)+1),"0")</f>
        <v>0</v>
      </c>
      <c r="I150" s="5" t="str">
        <f>IF($O150="INFIRMIER",IF(OR($M150&gt;EOMONTH(H$17,0),$N150&lt;H$17),"0",MIN($N150,EOMONTH(H$17,0))-MAX($M150,H$17)+1),"0")</f>
        <v>0</v>
      </c>
      <c r="J150" s="6" t="str">
        <f>IF(O150="AIDE SOIGNANT",IF(OR($M150&gt;EOMONTH(J$17,0),$N150&lt;J$17),"0",MIN($N150,EOMONTH(J$17,0))-MAX($M150,J$17)+1),"0")</f>
        <v>0</v>
      </c>
      <c r="K150" s="5" t="str">
        <f>IF($O150="INFIRMIER",IF(OR($M150&gt;EOMONTH(J$17,0),$N150&lt;J$17),"0",MIN($N150,EOMONTH(J$17,0))-MAX($M150,J$17)+1),"0")</f>
        <v>0</v>
      </c>
      <c r="L150" s="9" t="s">
        <v>1</v>
      </c>
      <c r="M150" s="8">
        <v>42527</v>
      </c>
      <c r="N150" s="8">
        <v>42541</v>
      </c>
      <c r="O150" s="7" t="s">
        <v>2</v>
      </c>
    </row>
    <row r="151" spans="2:15" x14ac:dyDescent="0.25">
      <c r="B151" s="6" t="str">
        <f>IF(O151="AIDE SOIGNANT",IF(OR($M151&gt;EOMONTH(B$17,0),$N151&lt;B$17),"0",MIN($N151,EOMONTH(B$17,0))-MAX($M151,B$17)+1),"0")</f>
        <v>0</v>
      </c>
      <c r="C151" s="5" t="str">
        <f>IF($O151="INFIRMIER",IF(OR($M151&gt;EOMONTH(B$17,0),$N151&lt;B$17),"0",MIN($N151,EOMONTH(B$17,0))-MAX($M151,B$17)+1),"0")</f>
        <v>0</v>
      </c>
      <c r="D151" s="6" t="str">
        <f>IF(O151="AIDE SOIGNANT",IF(OR($M151&gt;EOMONTH(D$17,0),$N151&lt;D$17),"0",MIN($N151,EOMONTH(D$17,0))-MAX($M151,D$17)+1),"0")</f>
        <v>0</v>
      </c>
      <c r="E151" s="5" t="str">
        <f>IF($O151="INFIRMIER",IF(OR($M151&gt;EOMONTH(D$17,0),$N151&lt;D$17),"0",MIN($N151,EOMONTH(D$17,0))-MAX($M151,D$17)+1),"0")</f>
        <v>0</v>
      </c>
      <c r="F151" s="6" t="str">
        <f>IF(O151="AIDE SOIGNANT",IF(OR($M151&gt;EOMONTH(F$17,0),$N151&lt;F$17),"0",MIN($N151,EOMONTH(F$17,0))-MAX($M151,F$17)+1),"0")</f>
        <v>0</v>
      </c>
      <c r="G151" s="5" t="str">
        <f>IF($O151="INFIRMIER",IF(OR($M151&gt;EOMONTH(F$17,0),$N151&lt;F$17),"0",MIN($N151,EOMONTH(F$17,0))-MAX($M151,F$17)+1),"0")</f>
        <v>0</v>
      </c>
      <c r="H151" s="6" t="str">
        <f>IF(O151="AIDE SOIGNANT",IF(OR($M151&gt;EOMONTH(H$17,0),$N151&lt;H$17),"0",MIN($N151,EOMONTH(H$17,0))-MAX($M151,H$17)+1),"0")</f>
        <v>0</v>
      </c>
      <c r="I151" s="5" t="str">
        <f>IF($O151="INFIRMIER",IF(OR($M151&gt;EOMONTH(H$17,0),$N151&lt;H$17),"0",MIN($N151,EOMONTH(H$17,0))-MAX($M151,H$17)+1),"0")</f>
        <v>0</v>
      </c>
      <c r="J151" s="6" t="str">
        <f>IF(O151="AIDE SOIGNANT",IF(OR($M151&gt;EOMONTH(J$17,0),$N151&lt;J$17),"0",MIN($N151,EOMONTH(J$17,0))-MAX($M151,J$17)+1),"0")</f>
        <v>0</v>
      </c>
      <c r="K151" s="5" t="str">
        <f>IF($O151="INFIRMIER",IF(OR($M151&gt;EOMONTH(J$17,0),$N151&lt;J$17),"0",MIN($N151,EOMONTH(J$17,0))-MAX($M151,J$17)+1),"0")</f>
        <v>0</v>
      </c>
      <c r="L151" s="9" t="s">
        <v>1</v>
      </c>
      <c r="M151" s="8">
        <v>42544</v>
      </c>
      <c r="N151" s="8">
        <v>42549</v>
      </c>
      <c r="O151" s="7" t="s">
        <v>2</v>
      </c>
    </row>
    <row r="152" spans="2:15" x14ac:dyDescent="0.25">
      <c r="B152" s="6" t="str">
        <f>IF(O152="AIDE SOIGNANT",IF(OR($M152&gt;EOMONTH(B$17,0),$N152&lt;B$17),"0",MIN($N152,EOMONTH(B$17,0))-MAX($M152,B$17)+1),"0")</f>
        <v>0</v>
      </c>
      <c r="C152" s="5" t="str">
        <f>IF($O152="INFIRMIER",IF(OR($M152&gt;EOMONTH(B$17,0),$N152&lt;B$17),"0",MIN($N152,EOMONTH(B$17,0))-MAX($M152,B$17)+1),"0")</f>
        <v>0</v>
      </c>
      <c r="D152" s="6" t="str">
        <f>IF(O152="AIDE SOIGNANT",IF(OR($M152&gt;EOMONTH(D$17,0),$N152&lt;D$17),"0",MIN($N152,EOMONTH(D$17,0))-MAX($M152,D$17)+1),"0")</f>
        <v>0</v>
      </c>
      <c r="E152" s="5" t="str">
        <f>IF($O152="INFIRMIER",IF(OR($M152&gt;EOMONTH(D$17,0),$N152&lt;D$17),"0",MIN($N152,EOMONTH(D$17,0))-MAX($M152,D$17)+1),"0")</f>
        <v>0</v>
      </c>
      <c r="F152" s="6" t="str">
        <f>IF(O152="AIDE SOIGNANT",IF(OR($M152&gt;EOMONTH(F$17,0),$N152&lt;F$17),"0",MIN($N152,EOMONTH(F$17,0))-MAX($M152,F$17)+1),"0")</f>
        <v>0</v>
      </c>
      <c r="G152" s="5" t="str">
        <f>IF($O152="INFIRMIER",IF(OR($M152&gt;EOMONTH(F$17,0),$N152&lt;F$17),"0",MIN($N152,EOMONTH(F$17,0))-MAX($M152,F$17)+1),"0")</f>
        <v>0</v>
      </c>
      <c r="H152" s="6" t="str">
        <f>IF(O152="AIDE SOIGNANT",IF(OR($M152&gt;EOMONTH(H$17,0),$N152&lt;H$17),"0",MIN($N152,EOMONTH(H$17,0))-MAX($M152,H$17)+1),"0")</f>
        <v>0</v>
      </c>
      <c r="I152" s="5" t="str">
        <f>IF($O152="INFIRMIER",IF(OR($M152&gt;EOMONTH(H$17,0),$N152&lt;H$17),"0",MIN($N152,EOMONTH(H$17,0))-MAX($M152,H$17)+1),"0")</f>
        <v>0</v>
      </c>
      <c r="J152" s="6" t="str">
        <f>IF(O152="AIDE SOIGNANT",IF(OR($M152&gt;EOMONTH(J$17,0),$N152&lt;J$17),"0",MIN($N152,EOMONTH(J$17,0))-MAX($M152,J$17)+1),"0")</f>
        <v>0</v>
      </c>
      <c r="K152" s="5" t="str">
        <f>IF($O152="INFIRMIER",IF(OR($M152&gt;EOMONTH(J$17,0),$N152&lt;J$17),"0",MIN($N152,EOMONTH(J$17,0))-MAX($M152,J$17)+1),"0")</f>
        <v>0</v>
      </c>
      <c r="L152" s="9" t="s">
        <v>1</v>
      </c>
      <c r="M152" s="8">
        <v>42550</v>
      </c>
      <c r="N152" s="8">
        <v>42550</v>
      </c>
      <c r="O152" s="7" t="s">
        <v>2</v>
      </c>
    </row>
    <row r="153" spans="2:15" x14ac:dyDescent="0.25">
      <c r="B153" s="6" t="str">
        <f>IF(O153="AIDE SOIGNANT",IF(OR($M153&gt;EOMONTH(B$17,0),$N153&lt;B$17),"0",MIN($N153,EOMONTH(B$17,0))-MAX($M153,B$17)+1),"0")</f>
        <v>0</v>
      </c>
      <c r="C153" s="5" t="str">
        <f>IF($O153="INFIRMIER",IF(OR($M153&gt;EOMONTH(B$17,0),$N153&lt;B$17),"0",MIN($N153,EOMONTH(B$17,0))-MAX($M153,B$17)+1),"0")</f>
        <v>0</v>
      </c>
      <c r="D153" s="6" t="str">
        <f>IF(O153="AIDE SOIGNANT",IF(OR($M153&gt;EOMONTH(D$17,0),$N153&lt;D$17),"0",MIN($N153,EOMONTH(D$17,0))-MAX($M153,D$17)+1),"0")</f>
        <v>0</v>
      </c>
      <c r="E153" s="5" t="str">
        <f>IF($O153="INFIRMIER",IF(OR($M153&gt;EOMONTH(D$17,0),$N153&lt;D$17),"0",MIN($N153,EOMONTH(D$17,0))-MAX($M153,D$17)+1),"0")</f>
        <v>0</v>
      </c>
      <c r="F153" s="6" t="str">
        <f>IF(O153="AIDE SOIGNANT",IF(OR($M153&gt;EOMONTH(F$17,0),$N153&lt;F$17),"0",MIN($N153,EOMONTH(F$17,0))-MAX($M153,F$17)+1),"0")</f>
        <v>0</v>
      </c>
      <c r="G153" s="5" t="str">
        <f>IF($O153="INFIRMIER",IF(OR($M153&gt;EOMONTH(F$17,0),$N153&lt;F$17),"0",MIN($N153,EOMONTH(F$17,0))-MAX($M153,F$17)+1),"0")</f>
        <v>0</v>
      </c>
      <c r="H153" s="6" t="str">
        <f>IF(O153="AIDE SOIGNANT",IF(OR($M153&gt;EOMONTH(H$17,0),$N153&lt;H$17),"0",MIN($N153,EOMONTH(H$17,0))-MAX($M153,H$17)+1),"0")</f>
        <v>0</v>
      </c>
      <c r="I153" s="5" t="str">
        <f>IF($O153="INFIRMIER",IF(OR($M153&gt;EOMONTH(H$17,0),$N153&lt;H$17),"0",MIN($N153,EOMONTH(H$17,0))-MAX($M153,H$17)+1),"0")</f>
        <v>0</v>
      </c>
      <c r="J153" s="6" t="str">
        <f>IF(O153="AIDE SOIGNANT",IF(OR($M153&gt;EOMONTH(J$17,0),$N153&lt;J$17),"0",MIN($N153,EOMONTH(J$17,0))-MAX($M153,J$17)+1),"0")</f>
        <v>0</v>
      </c>
      <c r="K153" s="5" t="str">
        <f>IF($O153="INFIRMIER",IF(OR($M153&gt;EOMONTH(J$17,0),$N153&lt;J$17),"0",MIN($N153,EOMONTH(J$17,0))-MAX($M153,J$17)+1),"0")</f>
        <v>0</v>
      </c>
      <c r="L153" s="9" t="s">
        <v>1</v>
      </c>
      <c r="M153" s="8">
        <v>42551</v>
      </c>
      <c r="N153" s="8">
        <v>42556</v>
      </c>
      <c r="O153" s="7" t="s">
        <v>2</v>
      </c>
    </row>
    <row r="154" spans="2:15" x14ac:dyDescent="0.25">
      <c r="B154" s="6" t="str">
        <f>IF(O154="AIDE SOIGNANT",IF(OR($M154&gt;EOMONTH(B$17,0),$N154&lt;B$17),"0",MIN($N154,EOMONTH(B$17,0))-MAX($M154,B$17)+1),"0")</f>
        <v>0</v>
      </c>
      <c r="C154" s="5" t="str">
        <f>IF($O154="INFIRMIER",IF(OR($M154&gt;EOMONTH(B$17,0),$N154&lt;B$17),"0",MIN($N154,EOMONTH(B$17,0))-MAX($M154,B$17)+1),"0")</f>
        <v>0</v>
      </c>
      <c r="D154" s="6" t="str">
        <f>IF(O154="AIDE SOIGNANT",IF(OR($M154&gt;EOMONTH(D$17,0),$N154&lt;D$17),"0",MIN($N154,EOMONTH(D$17,0))-MAX($M154,D$17)+1),"0")</f>
        <v>0</v>
      </c>
      <c r="E154" s="5" t="str">
        <f>IF($O154="INFIRMIER",IF(OR($M154&gt;EOMONTH(D$17,0),$N154&lt;D$17),"0",MIN($N154,EOMONTH(D$17,0))-MAX($M154,D$17)+1),"0")</f>
        <v>0</v>
      </c>
      <c r="F154" s="6" t="str">
        <f>IF(O154="AIDE SOIGNANT",IF(OR($M154&gt;EOMONTH(F$17,0),$N154&lt;F$17),"0",MIN($N154,EOMONTH(F$17,0))-MAX($M154,F$17)+1),"0")</f>
        <v>0</v>
      </c>
      <c r="G154" s="5" t="str">
        <f>IF($O154="INFIRMIER",IF(OR($M154&gt;EOMONTH(F$17,0),$N154&lt;F$17),"0",MIN($N154,EOMONTH(F$17,0))-MAX($M154,F$17)+1),"0")</f>
        <v>0</v>
      </c>
      <c r="H154" s="6" t="str">
        <f>IF(O154="AIDE SOIGNANT",IF(OR($M154&gt;EOMONTH(H$17,0),$N154&lt;H$17),"0",MIN($N154,EOMONTH(H$17,0))-MAX($M154,H$17)+1),"0")</f>
        <v>0</v>
      </c>
      <c r="I154" s="5" t="str">
        <f>IF($O154="INFIRMIER",IF(OR($M154&gt;EOMONTH(H$17,0),$N154&lt;H$17),"0",MIN($N154,EOMONTH(H$17,0))-MAX($M154,H$17)+1),"0")</f>
        <v>0</v>
      </c>
      <c r="J154" s="6" t="str">
        <f>IF(O154="AIDE SOIGNANT",IF(OR($M154&gt;EOMONTH(J$17,0),$N154&lt;J$17),"0",MIN($N154,EOMONTH(J$17,0))-MAX($M154,J$17)+1),"0")</f>
        <v>0</v>
      </c>
      <c r="K154" s="5" t="str">
        <f>IF($O154="INFIRMIER",IF(OR($M154&gt;EOMONTH(J$17,0),$N154&lt;J$17),"0",MIN($N154,EOMONTH(J$17,0))-MAX($M154,J$17)+1),"0")</f>
        <v>0</v>
      </c>
      <c r="L154" s="9" t="s">
        <v>1</v>
      </c>
      <c r="M154" s="8">
        <v>42532</v>
      </c>
      <c r="N154" s="8">
        <v>42533</v>
      </c>
      <c r="O154" s="7" t="s">
        <v>0</v>
      </c>
    </row>
    <row r="155" spans="2:15" x14ac:dyDescent="0.25">
      <c r="B155" s="6" t="str">
        <f>IF(O155="AIDE SOIGNANT",IF(OR($M155&gt;EOMONTH(B$17,0),$N155&lt;B$17),"0",MIN($N155,EOMONTH(B$17,0))-MAX($M155,B$17)+1),"0")</f>
        <v>0</v>
      </c>
      <c r="C155" s="5" t="str">
        <f>IF($O155="INFIRMIER",IF(OR($M155&gt;EOMONTH(B$17,0),$N155&lt;B$17),"0",MIN($N155,EOMONTH(B$17,0))-MAX($M155,B$17)+1),"0")</f>
        <v>0</v>
      </c>
      <c r="D155" s="6" t="str">
        <f>IF(O155="AIDE SOIGNANT",IF(OR($M155&gt;EOMONTH(D$17,0),$N155&lt;D$17),"0",MIN($N155,EOMONTH(D$17,0))-MAX($M155,D$17)+1),"0")</f>
        <v>0</v>
      </c>
      <c r="E155" s="5" t="str">
        <f>IF($O155="INFIRMIER",IF(OR($M155&gt;EOMONTH(D$17,0),$N155&lt;D$17),"0",MIN($N155,EOMONTH(D$17,0))-MAX($M155,D$17)+1),"0")</f>
        <v>0</v>
      </c>
      <c r="F155" s="6" t="str">
        <f>IF(O155="AIDE SOIGNANT",IF(OR($M155&gt;EOMONTH(F$17,0),$N155&lt;F$17),"0",MIN($N155,EOMONTH(F$17,0))-MAX($M155,F$17)+1),"0")</f>
        <v>0</v>
      </c>
      <c r="G155" s="5" t="str">
        <f>IF($O155="INFIRMIER",IF(OR($M155&gt;EOMONTH(F$17,0),$N155&lt;F$17),"0",MIN($N155,EOMONTH(F$17,0))-MAX($M155,F$17)+1),"0")</f>
        <v>0</v>
      </c>
      <c r="H155" s="6" t="str">
        <f>IF(O155="AIDE SOIGNANT",IF(OR($M155&gt;EOMONTH(H$17,0),$N155&lt;H$17),"0",MIN($N155,EOMONTH(H$17,0))-MAX($M155,H$17)+1),"0")</f>
        <v>0</v>
      </c>
      <c r="I155" s="5" t="str">
        <f>IF($O155="INFIRMIER",IF(OR($M155&gt;EOMONTH(H$17,0),$N155&lt;H$17),"0",MIN($N155,EOMONTH(H$17,0))-MAX($M155,H$17)+1),"0")</f>
        <v>0</v>
      </c>
      <c r="J155" s="6" t="str">
        <f>IF(O155="AIDE SOIGNANT",IF(OR($M155&gt;EOMONTH(J$17,0),$N155&lt;J$17),"0",MIN($N155,EOMONTH(J$17,0))-MAX($M155,J$17)+1),"0")</f>
        <v>0</v>
      </c>
      <c r="K155" s="5" t="str">
        <f>IF($O155="INFIRMIER",IF(OR($M155&gt;EOMONTH(J$17,0),$N155&lt;J$17),"0",MIN($N155,EOMONTH(J$17,0))-MAX($M155,J$17)+1),"0")</f>
        <v>0</v>
      </c>
      <c r="M155" s="1"/>
      <c r="N155" s="1"/>
    </row>
    <row r="156" spans="2:15" ht="15.75" thickBot="1" x14ac:dyDescent="0.3">
      <c r="B156" s="6" t="str">
        <f>IF(O156="AIDE SOIGNANT",IF(OR($M156&gt;EOMONTH(B$17,0),$N156&lt;B$17),"0",MIN($N156,EOMONTH(B$17,0))-MAX($M156,B$17)+1),"0")</f>
        <v>0</v>
      </c>
      <c r="C156" s="5" t="str">
        <f>IF($O156="INFIRMIER",IF(OR($M156&gt;EOMONTH(B$17,0),$N156&lt;B$17),"0",MIN($N156,EOMONTH(B$17,0))-MAX($M156,B$17)+1),"0")</f>
        <v>0</v>
      </c>
      <c r="D156" s="6" t="str">
        <f>IF(O156="AIDE SOIGNANT",IF(OR($M156&gt;EOMONTH(D$17,0),$N156&lt;D$17),"0",MIN($N156,EOMONTH(D$17,0))-MAX($M156,D$17)+1),"0")</f>
        <v>0</v>
      </c>
      <c r="E156" s="5" t="str">
        <f>IF($O156="INFIRMIER",IF(OR($M156&gt;EOMONTH(D$17,0),$N156&lt;D$17),"0",MIN($N156,EOMONTH(D$17,0))-MAX($M156,D$17)+1),"0")</f>
        <v>0</v>
      </c>
      <c r="F156" s="6" t="str">
        <f>IF(O156="AIDE SOIGNANT",IF(OR($M156&gt;EOMONTH(F$17,0),$N156&lt;F$17),"0",MIN($N156,EOMONTH(F$17,0))-MAX($M156,F$17)+1),"0")</f>
        <v>0</v>
      </c>
      <c r="G156" s="5" t="str">
        <f>IF($O156="INFIRMIER",IF(OR($M156&gt;EOMONTH(F$17,0),$N156&lt;F$17),"0",MIN($N156,EOMONTH(F$17,0))-MAX($M156,F$17)+1),"0")</f>
        <v>0</v>
      </c>
      <c r="H156" s="6" t="str">
        <f>IF(O156="AIDE SOIGNANT",IF(OR($M156&gt;EOMONTH(H$17,0),$N156&lt;H$17),"0",MIN($N156,EOMONTH(H$17,0))-MAX($M156,H$17)+1),"0")</f>
        <v>0</v>
      </c>
      <c r="I156" s="5" t="str">
        <f>IF($O156="INFIRMIER",IF(OR($M156&gt;EOMONTH(H$17,0),$N156&lt;H$17),"0",MIN($N156,EOMONTH(H$17,0))-MAX($M156,H$17)+1),"0")</f>
        <v>0</v>
      </c>
      <c r="J156" s="6" t="str">
        <f>IF(O156="AIDE SOIGNANT",IF(OR($M156&gt;EOMONTH(J$17,0),$N156&lt;J$17),"0",MIN($N156,EOMONTH(J$17,0))-MAX($M156,J$17)+1),"0")</f>
        <v>0</v>
      </c>
      <c r="K156" s="5" t="str">
        <f>IF($O156="INFIRMIER",IF(OR($M156&gt;EOMONTH(J$17,0),$N156&lt;J$17),"0",MIN($N156,EOMONTH(J$17,0))-MAX($M156,J$17)+1),"0")</f>
        <v>0</v>
      </c>
      <c r="M156" s="1"/>
      <c r="N156" s="1"/>
    </row>
    <row r="157" spans="2:15" ht="15.75" thickBot="1" x14ac:dyDescent="0.3">
      <c r="B157" s="4">
        <f>SUM(B19:B156)</f>
        <v>0</v>
      </c>
      <c r="C157" s="3">
        <f>SUM(C19:C156)</f>
        <v>0</v>
      </c>
      <c r="D157" s="3">
        <f>SUM(D19:D156)</f>
        <v>12</v>
      </c>
      <c r="E157" s="3">
        <f>SUM(E19:E156)</f>
        <v>54</v>
      </c>
      <c r="F157" s="3">
        <f>SUM(F19:F156)</f>
        <v>44</v>
      </c>
      <c r="G157" s="3">
        <f>SUM(G19:G156)</f>
        <v>75</v>
      </c>
      <c r="H157" s="3">
        <f>SUM(H19:H156)</f>
        <v>59</v>
      </c>
      <c r="I157" s="3">
        <f>SUM(I19:I156)</f>
        <v>66</v>
      </c>
      <c r="J157" s="3">
        <f>SUM(J19:J156)</f>
        <v>93</v>
      </c>
      <c r="K157" s="2">
        <f>SUM(K19:K156)</f>
        <v>46</v>
      </c>
      <c r="M157" s="1"/>
      <c r="N157" s="1"/>
    </row>
    <row r="158" spans="2:15" x14ac:dyDescent="0.25">
      <c r="M158" s="1"/>
      <c r="N158" s="1"/>
    </row>
    <row r="159" spans="2:15" x14ac:dyDescent="0.25">
      <c r="M159" s="1"/>
      <c r="N159" s="1"/>
    </row>
    <row r="160" spans="2:15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</sheetData>
  <mergeCells count="6">
    <mergeCell ref="B17:C17"/>
    <mergeCell ref="B5:C5"/>
    <mergeCell ref="J5:K5"/>
    <mergeCell ref="H5:I5"/>
    <mergeCell ref="F5:G5"/>
    <mergeCell ref="D5:E5"/>
  </mergeCells>
  <conditionalFormatting sqref="B19:K156">
    <cfRule type="expression" dxfId="4" priority="1">
      <formula>$L19="congé parental d'éducation"</formula>
    </cfRule>
    <cfRule type="expression" dxfId="3" priority="2">
      <formula>$L19="formation"</formula>
    </cfRule>
    <cfRule type="expression" dxfId="2" priority="3">
      <formula>$L19="passage temporaire à temps partiel"</formula>
    </cfRule>
    <cfRule type="expression" dxfId="1" priority="4" stopIfTrue="1">
      <formula>$L19="congés"</formula>
    </cfRule>
    <cfRule type="expression" dxfId="0" priority="5" stopIfTrue="1">
      <formula>($L19="maladie")</formula>
    </cfRule>
  </conditionalFormatting>
  <dataValidations count="2">
    <dataValidation type="list" allowBlank="1" showInputMessage="1" showErrorMessage="1" sqref="O19:O154">
      <formula1>EMPLOI</formula1>
    </dataValidation>
    <dataValidation type="list" allowBlank="1" showInputMessage="1" showErrorMessage="1" sqref="L19:L154">
      <formula1>ABSENCE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abscences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C944401BRX1118</dc:creator>
  <cp:lastModifiedBy>C944401BRX1118</cp:lastModifiedBy>
  <dcterms:created xsi:type="dcterms:W3CDTF">2016-06-30T08:14:47Z</dcterms:created>
  <dcterms:modified xsi:type="dcterms:W3CDTF">2016-06-30T08:25:15Z</dcterms:modified>
</cp:coreProperties>
</file>