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renard\Documents\Finished Goods Specification - Project\"/>
    </mc:Choice>
  </mc:AlternateContent>
  <bookViews>
    <workbookView xWindow="120" yWindow="45" windowWidth="24120" windowHeight="12915"/>
  </bookViews>
  <sheets>
    <sheet name="Spec Sheet" sheetId="1" r:id="rId1"/>
    <sheet name="Items" sheetId="2" r:id="rId2"/>
    <sheet name="List" sheetId="3" r:id="rId3"/>
    <sheet name="Recipe information" sheetId="31" r:id="rId4"/>
    <sheet name="Container specification" sheetId="7" r:id="rId5"/>
    <sheet name="Sheet20" sheetId="28" state="veryHidden" r:id="rId6"/>
    <sheet name="Sheet21" sheetId="29" state="veryHidden" r:id="rId7"/>
    <sheet name="Sheet22" sheetId="30" state="veryHidden" r:id="rId8"/>
  </sheets>
  <definedNames>
    <definedName name="Category">List!$B$3:$B$7</definedName>
    <definedName name="Customer">#REF!</definedName>
    <definedName name="Organic">List!$C$3:$C$4</definedName>
    <definedName name="Recipe">Receipe[Recipe '#]</definedName>
    <definedName name="SlipSheet">List!$D$3:$D$7</definedName>
    <definedName name="Variety">List!$E$3:$E$5</definedName>
  </definedNames>
  <calcPr calcId="152511"/>
</workbook>
</file>

<file path=xl/calcChain.xml><?xml version="1.0" encoding="utf-8"?>
<calcChain xmlns="http://schemas.openxmlformats.org/spreadsheetml/2006/main">
  <c r="B5" i="1" l="1"/>
  <c r="J19" i="1" l="1"/>
  <c r="T11" i="1"/>
  <c r="T9" i="1"/>
  <c r="T7" i="1"/>
  <c r="T5" i="1"/>
  <c r="T13" i="1" s="1"/>
  <c r="J12" i="1"/>
  <c r="F7" i="1"/>
  <c r="F5" i="1"/>
  <c r="C13" i="1"/>
  <c r="C12" i="1"/>
  <c r="C9" i="1"/>
  <c r="B9" i="1"/>
  <c r="J13" i="1" s="1"/>
  <c r="M24" i="1" l="1"/>
  <c r="T39" i="1" l="1"/>
  <c r="F41" i="1"/>
  <c r="F40" i="1"/>
  <c r="F39" i="1"/>
  <c r="F38" i="1"/>
  <c r="T33" i="1" l="1"/>
  <c r="I31" i="1"/>
  <c r="T31" i="1"/>
  <c r="I37" i="1" l="1"/>
  <c r="I33" i="1"/>
  <c r="I36" i="1"/>
  <c r="M41" i="1"/>
  <c r="I35" i="1"/>
  <c r="M40" i="1"/>
  <c r="B31" i="1"/>
  <c r="I34" i="1"/>
  <c r="M39" i="1"/>
  <c r="S16" i="1" l="1"/>
  <c r="B16" i="1"/>
  <c r="S18" i="1"/>
  <c r="K24" i="1" s="1"/>
  <c r="F24" i="1"/>
  <c r="I23" i="1"/>
  <c r="G23" i="1"/>
  <c r="T8" i="1"/>
  <c r="J23" i="1"/>
  <c r="H23" i="1"/>
  <c r="T4" i="1"/>
  <c r="B18" i="1"/>
  <c r="T6" i="1"/>
</calcChain>
</file>

<file path=xl/comments1.xml><?xml version="1.0" encoding="utf-8"?>
<comments xmlns="http://schemas.openxmlformats.org/spreadsheetml/2006/main">
  <authors>
    <author>Maud Renard</author>
  </authors>
  <commentList>
    <comment ref="H4" authorId="0" shapeId="0">
      <text>
        <r>
          <rPr>
            <b/>
            <sz val="8"/>
            <color indexed="81"/>
            <rFont val="Tahoma"/>
            <family val="2"/>
          </rPr>
          <t>Maud Renard:</t>
        </r>
        <r>
          <rPr>
            <sz val="8"/>
            <color indexed="81"/>
            <rFont val="Tahoma"/>
            <family val="2"/>
          </rPr>
          <t xml:space="preserve">
Only for Apple Sauce, for distinguish between BLEND and GRAVENSTEIN</t>
        </r>
      </text>
    </comment>
  </commentList>
</comments>
</file>

<file path=xl/comments2.xml><?xml version="1.0" encoding="utf-8"?>
<comments xmlns="http://schemas.openxmlformats.org/spreadsheetml/2006/main">
  <authors>
    <author>Maud Renard</author>
  </authors>
  <commentList>
    <comment ref="B29" authorId="0" shapeId="0">
      <text>
        <r>
          <rPr>
            <b/>
            <sz val="8"/>
            <color indexed="81"/>
            <rFont val="Tahoma"/>
            <family val="2"/>
          </rPr>
          <t>Maud Renard:</t>
        </r>
        <r>
          <rPr>
            <sz val="8"/>
            <color indexed="81"/>
            <rFont val="Tahoma"/>
            <family val="2"/>
          </rPr>
          <t xml:space="preserve">
Actually the vinegar does not have recipe # for the moment but keep the "0" is necessary for the moment.
If a number is added, just add it here instead of the "0" and </t>
        </r>
      </text>
    </comment>
  </commentList>
</comments>
</file>

<file path=xl/sharedStrings.xml><?xml version="1.0" encoding="utf-8"?>
<sst xmlns="http://schemas.openxmlformats.org/spreadsheetml/2006/main" count="11793" uniqueCount="9928">
  <si>
    <t>Category</t>
  </si>
  <si>
    <t>Finished Good #</t>
  </si>
  <si>
    <t>Recipe #</t>
  </si>
  <si>
    <t>Batch size</t>
  </si>
  <si>
    <t>Pallet Specification</t>
  </si>
  <si>
    <t>Tie x Hi</t>
  </si>
  <si>
    <t>Slip Sheet</t>
  </si>
  <si>
    <t>Customer</t>
  </si>
  <si>
    <t>Name</t>
  </si>
  <si>
    <t>Lot Code Legend</t>
  </si>
  <si>
    <t>Format</t>
  </si>
  <si>
    <t>Fruit Code</t>
  </si>
  <si>
    <t>2nd letter</t>
  </si>
  <si>
    <t>1st letter</t>
  </si>
  <si>
    <t>Instruction</t>
  </si>
  <si>
    <t>Container</t>
  </si>
  <si>
    <t>Case</t>
  </si>
  <si>
    <t>Shelf Life at Production</t>
  </si>
  <si>
    <t>Case SCC</t>
  </si>
  <si>
    <t>Validation</t>
  </si>
  <si>
    <t>Line lead</t>
  </si>
  <si>
    <t>Date Code Format</t>
  </si>
  <si>
    <t>Shelft Life</t>
  </si>
  <si>
    <t>Letters Code</t>
  </si>
  <si>
    <t>Shift Code</t>
  </si>
  <si>
    <t>SCC Code</t>
  </si>
  <si>
    <t>Pallet Type</t>
  </si>
  <si>
    <t>Description</t>
  </si>
  <si>
    <t>Product Line</t>
  </si>
  <si>
    <t>Packaging</t>
  </si>
  <si>
    <t>Size</t>
  </si>
  <si>
    <t>F#</t>
  </si>
  <si>
    <t>Case #</t>
  </si>
  <si>
    <t>FS0025</t>
  </si>
  <si>
    <t>Sauce Jar</t>
  </si>
  <si>
    <t>Organic Cinnamon Apple Sauce</t>
  </si>
  <si>
    <t>Container/Film #</t>
  </si>
  <si>
    <t>Closure #</t>
  </si>
  <si>
    <t>P0016</t>
  </si>
  <si>
    <t>LS0025</t>
  </si>
  <si>
    <t>P0005</t>
  </si>
  <si>
    <t>CASE016</t>
  </si>
  <si>
    <t>Ingredients</t>
  </si>
  <si>
    <t>Brix</t>
  </si>
  <si>
    <t>pH</t>
  </si>
  <si>
    <t>Acidity</t>
  </si>
  <si>
    <t>Color</t>
  </si>
  <si>
    <t>Visual Appearance</t>
  </si>
  <si>
    <t>Aroma</t>
  </si>
  <si>
    <t>Flavor/Taste</t>
  </si>
  <si>
    <t>Texture/Mouth-Feel</t>
  </si>
  <si>
    <t>Label placement</t>
  </si>
  <si>
    <t>P0003</t>
  </si>
  <si>
    <t>P0007</t>
  </si>
  <si>
    <t>P0008</t>
  </si>
  <si>
    <t>10oz empty glass juice bottle</t>
  </si>
  <si>
    <t>P0009</t>
  </si>
  <si>
    <t>32oz empty glass juice bottle-diamnd nck</t>
  </si>
  <si>
    <t>P0010</t>
  </si>
  <si>
    <t>64oz empty glass bottle - diamond neck</t>
  </si>
  <si>
    <t>P0011</t>
  </si>
  <si>
    <t>64oz empty glass bottle - pistol grip</t>
  </si>
  <si>
    <t>P0012</t>
  </si>
  <si>
    <t>48oz empty glass bottle</t>
  </si>
  <si>
    <t>P0013</t>
  </si>
  <si>
    <t>128oz empty glass bottle - PG</t>
  </si>
  <si>
    <t>P0014</t>
  </si>
  <si>
    <t>128oz empty PET vinegar bottle</t>
  </si>
  <si>
    <t>P0015</t>
  </si>
  <si>
    <t>64oz empty PET bottle for Juice or Vinegar</t>
  </si>
  <si>
    <t>24-25oz empty AS glass jar</t>
  </si>
  <si>
    <t>P0017</t>
  </si>
  <si>
    <t>32-33oz empty AS glass jar</t>
  </si>
  <si>
    <t>P0018</t>
  </si>
  <si>
    <t>4oz empty plastic cups for AS</t>
  </si>
  <si>
    <t>P0019</t>
  </si>
  <si>
    <t>12/16oz empty vinegar glass bottle -12 PACK</t>
  </si>
  <si>
    <t>P0020</t>
  </si>
  <si>
    <t>32oz empty vinegar glass bottle</t>
  </si>
  <si>
    <t>P0023</t>
  </si>
  <si>
    <t>P0024</t>
  </si>
  <si>
    <t>P0028</t>
  </si>
  <si>
    <t>32oz empty AMBER vinegar glass bottle</t>
  </si>
  <si>
    <t>P0029</t>
  </si>
  <si>
    <t>24/16oz empty vinegar glass bottle - 24 PACK</t>
  </si>
  <si>
    <t>PCF001</t>
  </si>
  <si>
    <t>PCF008</t>
  </si>
  <si>
    <t>CASE008</t>
  </si>
  <si>
    <t>CASE012</t>
  </si>
  <si>
    <t>CASE034</t>
  </si>
  <si>
    <t>CASE038</t>
  </si>
  <si>
    <t>Shelf Life at Shipment</t>
  </si>
  <si>
    <t>36 months</t>
  </si>
  <si>
    <t>24 months</t>
  </si>
  <si>
    <t>14 months</t>
  </si>
  <si>
    <t>8 months</t>
  </si>
  <si>
    <t>12 months</t>
  </si>
  <si>
    <t>10 months</t>
  </si>
  <si>
    <t>30mm</t>
  </si>
  <si>
    <t>20mm</t>
  </si>
  <si>
    <t>YES</t>
  </si>
  <si>
    <t>NO</t>
  </si>
  <si>
    <t>Closure/Lid</t>
  </si>
  <si>
    <t>Number</t>
  </si>
  <si>
    <t>48mm</t>
  </si>
  <si>
    <t>38mm</t>
  </si>
  <si>
    <t>28mm</t>
  </si>
  <si>
    <t>NA</t>
  </si>
  <si>
    <t>25mm</t>
  </si>
  <si>
    <t>82mm</t>
  </si>
  <si>
    <t>70mm</t>
  </si>
  <si>
    <t>43mm</t>
  </si>
  <si>
    <t>53mm</t>
  </si>
  <si>
    <t>Organic Apples</t>
  </si>
  <si>
    <t>Organic Gravenstein Apples</t>
  </si>
  <si>
    <t>Organic Apples
Organic Apricot Puree
Water
Acid Ascorbic</t>
  </si>
  <si>
    <t>Organic Apples
Organic Blackberry Puree
Water
Acid Ascorbic</t>
  </si>
  <si>
    <t>Org Apple Sauce and Cinnamon</t>
  </si>
  <si>
    <t>Org Apple Sauce and Berries</t>
  </si>
  <si>
    <t>Org Apple Sauce and Apricot</t>
  </si>
  <si>
    <t>Org Sweetened Apple Sauce</t>
  </si>
  <si>
    <t>Org Pumpkin Pie Spice Apple Sauce</t>
  </si>
  <si>
    <t>Org Apple Sauce and Berries 
(no Vit C)</t>
  </si>
  <si>
    <t>Org Apple Sauce and Cinnamon 
(no Vit C)</t>
  </si>
  <si>
    <t>Org Apple Sauce and Apricot 
(no vit C)</t>
  </si>
  <si>
    <t>Organic Apples
Organic Apple Juice Concentrate
Organic Cinammon
Water</t>
  </si>
  <si>
    <t>Organic Apples
Organic Apricot Puree
Water</t>
  </si>
  <si>
    <t>Organic Apples
Organic Blackberry Puree
Organic Red Raspberry Puree
Organic Strawberry Puree
Water</t>
  </si>
  <si>
    <t>Organic Apples
Organic Blackberry Puree
Organic Red Raspberry Puree
Organic Strawberry Puree
Water
Acid Ascorbic</t>
  </si>
  <si>
    <t>Organic Apples
Organic Pumpkin Puree
Organic Carrort Juice Concentrate
Blend of Spices
Organic Lemon Juice Concentrate</t>
  </si>
  <si>
    <t>Organic Apple Puree
Organic Pumpkin Juice Concentrate
Organic Carrot Juice Concentrate
Organic Lemon Juice Concentrate</t>
  </si>
  <si>
    <t>Organic Apple Puree
Organic Apple Juice Concentrate
Organic Strawberry Puree
Organic Black Carrot Concentrate
Organic Lemon Juice Concentrate</t>
  </si>
  <si>
    <t>Organic Apple Puree
Organic Apple Juice Concentrate
Organic Banana Puree
Organic Lemon Juice Concentrate</t>
  </si>
  <si>
    <t>Organic Apple Puree
Organic Apple Juice 
Organic Apple Juice Concentrate</t>
  </si>
  <si>
    <t>Org Apple Sauce 
(Trader Joe's)</t>
  </si>
  <si>
    <t>Org Apple Sauce and Carrot
(Trader Joe's)</t>
  </si>
  <si>
    <t>Org Apple Sauce and Banana
(Trader Joe's)</t>
  </si>
  <si>
    <t>Org Signature Apple Sauce (Safeway)</t>
  </si>
  <si>
    <t>B</t>
  </si>
  <si>
    <t>Org Blend Apple Sauce</t>
  </si>
  <si>
    <t>CN</t>
  </si>
  <si>
    <t>BY</t>
  </si>
  <si>
    <t>AP</t>
  </si>
  <si>
    <t>BK</t>
  </si>
  <si>
    <t>PPS</t>
  </si>
  <si>
    <t>AB</t>
  </si>
  <si>
    <t>AS</t>
  </si>
  <si>
    <t>Org Concord Grape Juice</t>
  </si>
  <si>
    <t>Org Honey Crisp Juice</t>
  </si>
  <si>
    <t>Org Gravenstein Juice</t>
  </si>
  <si>
    <t>Org Gala Juice</t>
  </si>
  <si>
    <t>Org Cranberry Apple Juice</t>
  </si>
  <si>
    <t>Org Spiced Apple Cider</t>
  </si>
  <si>
    <t>Org Pear Juice</t>
  </si>
  <si>
    <t>GR</t>
  </si>
  <si>
    <t>HC</t>
  </si>
  <si>
    <t>G</t>
  </si>
  <si>
    <t>GA</t>
  </si>
  <si>
    <t>P</t>
  </si>
  <si>
    <t>AC</t>
  </si>
  <si>
    <t>Organic Concord Grape Juice</t>
  </si>
  <si>
    <t>Organic Honey Crisp Apples</t>
  </si>
  <si>
    <t>Organic Gala Apples</t>
  </si>
  <si>
    <t>Organic Pear Apples</t>
  </si>
  <si>
    <t>Organic Apples
Natural Cinnamon Flavor</t>
  </si>
  <si>
    <t>Organic Apples
Organic Cranberry Juice Concentrate</t>
  </si>
  <si>
    <t>???</t>
  </si>
  <si>
    <t>Max 4</t>
  </si>
  <si>
    <t>min 16</t>
  </si>
  <si>
    <t>min 11.5</t>
  </si>
  <si>
    <t>min 12</t>
  </si>
  <si>
    <t>Org Pomegranate Juice</t>
  </si>
  <si>
    <t>Organic Pomegranate Juice from Concentrate
Water</t>
  </si>
  <si>
    <t>Purple-Red</t>
  </si>
  <si>
    <t>Typical of Apple</t>
  </si>
  <si>
    <t>Cloudy</t>
  </si>
  <si>
    <t>Typical of Pear</t>
  </si>
  <si>
    <t>Light Pink</t>
  </si>
  <si>
    <t>Dark Red</t>
  </si>
  <si>
    <t>0.20-0.60% Malic Acid</t>
  </si>
  <si>
    <t>min 10.5</t>
  </si>
  <si>
    <t>15-20</t>
  </si>
  <si>
    <t>min 10</t>
  </si>
  <si>
    <t>16-20</t>
  </si>
  <si>
    <t>10-15</t>
  </si>
  <si>
    <t>15-19</t>
  </si>
  <si>
    <t>14-18</t>
  </si>
  <si>
    <t>14-17</t>
  </si>
  <si>
    <t>16-21</t>
  </si>
  <si>
    <t>max 3.9</t>
  </si>
  <si>
    <t>max 3.1</t>
  </si>
  <si>
    <t>max 3.85</t>
  </si>
  <si>
    <t>Tan to light brown</t>
  </si>
  <si>
    <t>Orange</t>
  </si>
  <si>
    <t>Light Red</t>
  </si>
  <si>
    <t>Light</t>
  </si>
  <si>
    <t>Organic Apples
Organic Blackberry Puree
Water</t>
  </si>
  <si>
    <t>Spice Brown</t>
  </si>
  <si>
    <t>Smooth and even Textured</t>
  </si>
  <si>
    <t>Smooth</t>
  </si>
  <si>
    <t>Sauce Cup</t>
  </si>
  <si>
    <t>Sauce Pouch</t>
  </si>
  <si>
    <t>Juice</t>
  </si>
  <si>
    <t>Vinegar</t>
  </si>
  <si>
    <t>Organic ?</t>
  </si>
  <si>
    <t>Organic</t>
  </si>
  <si>
    <t>Conventional/Natural</t>
  </si>
  <si>
    <t>10 x 8</t>
  </si>
  <si>
    <t>Bottom</t>
  </si>
  <si>
    <t>Half</t>
  </si>
  <si>
    <t>Half and Bottom</t>
  </si>
  <si>
    <t>Inventory Analyst</t>
  </si>
  <si>
    <t>COMMENTS</t>
  </si>
  <si>
    <t>FS0022</t>
  </si>
  <si>
    <t>Natural Blend Apple Sauce</t>
  </si>
  <si>
    <t>LS0022</t>
  </si>
  <si>
    <t>FV0020</t>
  </si>
  <si>
    <t>Organic Apple Cider Vinegar</t>
  </si>
  <si>
    <t>LV0020</t>
  </si>
  <si>
    <t>15 x 5</t>
  </si>
  <si>
    <t>FS0151</t>
  </si>
  <si>
    <t>Organic Apricot Apple Sauce</t>
  </si>
  <si>
    <t>LS0151</t>
  </si>
  <si>
    <t>9 x 4</t>
  </si>
  <si>
    <t>Attention !!!!! MINI MACRO Probleme carton</t>
  </si>
  <si>
    <t>V</t>
  </si>
  <si>
    <t>Org/Nat Apple Juice/Cider</t>
  </si>
  <si>
    <t>Label/Pouch Sleeve #</t>
  </si>
  <si>
    <t>FSP0026</t>
  </si>
  <si>
    <t>Organic Berries Apple Sauce</t>
  </si>
  <si>
    <t>PF0024</t>
  </si>
  <si>
    <t>LSP0026</t>
  </si>
  <si>
    <t>12 x 8</t>
  </si>
  <si>
    <t>Light Amber</t>
  </si>
  <si>
    <t>Strong Acidic Scent</t>
  </si>
  <si>
    <t>Balanced Acidity</t>
  </si>
  <si>
    <t>Max 3.5</t>
  </si>
  <si>
    <t>5-6% Acidic Acid</t>
  </si>
  <si>
    <t>Organic Apples
Water</t>
  </si>
  <si>
    <t>pb car aussi valable pour gravenstein</t>
  </si>
  <si>
    <t>Variety</t>
  </si>
  <si>
    <t>Blend</t>
  </si>
  <si>
    <t>Gravenstein</t>
  </si>
  <si>
    <t>Auto</t>
  </si>
  <si>
    <t>Auto+Hide</t>
  </si>
  <si>
    <t>hide</t>
  </si>
  <si>
    <t>Item</t>
  </si>
  <si>
    <t>=NL("Rows","Item",{"Base Unit of Measure","No","Description","Product Line","Packaging","Size"},"DataSource=","Manzana Data Warehouse")</t>
  </si>
  <si>
    <t>="""Manzana Data Warehouse"","""",""Item"",""Base Unit of Measure"",""BTLS"",""No"",""IJ002"",""Description"",""Filled 32oz ORG Blend Juice bottle"",""Product Line"",""JUICE"",""Packaging"",""GLASS BTL"",""Size"",""32 OZ"""</t>
  </si>
  <si>
    <t>="""Manzana Data Warehouse"","""",""Item"",""Base Unit of Measure"",""BTLS"",""No"",""IJ003"",""Description"",""Filled 48oz ORG Blend Juice bottle"",""Product Line"",""JUICE"",""Packaging"",""GLASS BTL"",""Size"",""48 OZ"""</t>
  </si>
  <si>
    <t>="""Manzana Data Warehouse"","""",""Item"",""Base Unit of Measure"",""BTLS"",""No"",""IJ004"",""Description"",""Filled 64oz ORG Blend Juice btl - diamd neck"",""Product Line"",""JUICE"",""Packaging"",""GLASS BTL"",""Size"",""64 OZ"""</t>
  </si>
  <si>
    <t>="""Manzana Data Warehouse"","""",""Item"",""Base Unit of Measure"",""BTLS"",""No"",""IJ005"",""Description"",""Filled 64oz ORG Blend Juice btl - pistol grip"",""Product Line"",""JUICE"",""Packaging"",""GLASS BTL"",""Size"",""64 OZ"""</t>
  </si>
  <si>
    <t>="""Manzana Data Warehouse"","""",""Item"",""Base Unit of Measure"",""BTLS"",""No"",""IJ006"",""Description"",""Filled 64oz ORG Blend Juice bottle PET"",""Product Line"",""JUICE"",""Packaging"",""PET BTL"",""Size"",""64 OZ"""</t>
  </si>
  <si>
    <t>="""Manzana Data Warehouse"","""",""Item"",""Base Unit of Measure"",""BTLS"",""No"",""IJ008"",""Description"",""Filled 128oz ORG Blend Juice glass bottle"",""Product Line"",""JUICE"",""Packaging"",""GLASS BTL"",""Size"",""128 OZ"""</t>
  </si>
  <si>
    <t>="""Manzana Data Warehouse"","""",""Item"",""Base Unit of Measure"",""BTLS"",""No"",""IJ009"",""Description"",""Filled 10oz ORG GRAV Juice bottle"",""Product Line"",""JUICE"",""Packaging"",""GLASS BTL"",""Size"",""10 OZ"""</t>
  </si>
  <si>
    <t>="""Manzana Data Warehouse"","""",""Item"",""Base Unit of Measure"",""BTLS"",""No"",""IJ010"",""Description"",""Filled 32oz ORG GRAV Juice bottle"",""Product Line"",""JUICE"",""Packaging"",""GLASS BTL"",""Size"",""32 OZ"""</t>
  </si>
  <si>
    <t>="""Manzana Data Warehouse"","""",""Item"",""Base Unit of Measure"",""BTLS"",""No"",""IJ011"",""Description"",""Filled 32oz ORG Gala Juice bottle"",""Product Line"",""JUICE"",""Packaging"",""GLASS BTL"",""Size"",""32 OZ"""</t>
  </si>
  <si>
    <t>="""Manzana Data Warehouse"","""",""Item"",""Base Unit of Measure"",""BTLS"",""No"",""IJ012"",""Description"",""Filled 32oz ORG HCrisp Juice bottle"",""Product Line"",""JUICE"",""Packaging"",""GLASS BTL"",""Size"",""32 OZ"""</t>
  </si>
  <si>
    <t>="""Manzana Data Warehouse"","""",""Item"",""Base Unit of Measure"",""BTLS"",""No"",""IJ013"",""Description"",""Filled 32oz ORG Pear Juice bottle"",""Product Line"",""JUICE"",""Packaging"",""GLASS BTL"",""Size"",""32 OZ"""</t>
  </si>
  <si>
    <t>="""Manzana Data Warehouse"","""",""Item"",""Base Unit of Measure"",""BTLS"",""No"",""IJ014"",""Description"",""Filled 64oz ORG HCrisp Juice bottle - diamd neck"",""Product Line"",""JUICE"",""Packaging"",""GLASS BTL"",""Size"",""64 OZ"""</t>
  </si>
  <si>
    <t>="""Manzana Data Warehouse"","""",""Item"",""Base Unit of Measure"",""BTLS"",""No"",""IJ015"",""Description"",""Filled 32oz ORG Grape Juice bottle"",""Product Line"",""JUICE"",""Packaging"",""GLASS BTL"",""Size"",""32 OZ"""</t>
  </si>
  <si>
    <t>="""Manzana Data Warehouse"","""",""Item"",""Base Unit of Measure"",""BTLS"",""No"",""IJ016"",""Description"",""Filled 64oz NAT Grape Juice bottle PET"",""Product Line"",""JUICE"",""Packaging"",""PET BTL"",""Size"",""64 OZ"""</t>
  </si>
  <si>
    <t>="""Manzana Data Warehouse"","""",""Item"",""Base Unit of Measure"",""BTLS"",""No"",""IJ017"",""Description"",""Filled 32oz ORG Spiced Cider bottle"",""Product Line"",""JUICE"",""Packaging"",""GLASS BTL"",""Size"",""32 OZ"""</t>
  </si>
  <si>
    <t>="""Manzana Data Warehouse"","""",""Item"",""Base Unit of Measure"",""BTLS"",""No"",""IJ018"",""Description"",""Filled 32oz ORG Pomeg Juice bottle"",""Product Line"",""JUICE"",""Packaging"",""GLASS BTL"",""Size"",""32 OZ"""</t>
  </si>
  <si>
    <t>="""Manzana Data Warehouse"","""",""Item"",""Base Unit of Measure"",""BTLS"",""No"",""IJ020"",""Description"",""Filled 32oz ORG Cran Apple Juice bottle"",""Product Line"",""JUICE"",""Packaging"",""GLASS BTL"",""Size"",""32 OZ"""</t>
  </si>
  <si>
    <t>="""Manzana Data Warehouse"","""",""Item"",""Base Unit of Measure"",""BTLS"",""No"",""IJ021"",""Description"",""Filled 64oz NAT Filtd Blend Jce btl - diamd neck"",""Product Line"",""JUICE"",""Packaging"",""GLASS BTL"",""Size"",""64 OZ"""</t>
  </si>
  <si>
    <t>="""Manzana Data Warehouse"","""",""Item"",""Base Unit of Measure"",""BTLS"",""No"",""IJ022"",""Description"",""Filled 64oz NAT Blend Juice btl - diamd neck"",""Product Line"",""JUICE"",""Packaging"",""GLASS BTL"",""Size"",""64 OZ"""</t>
  </si>
  <si>
    <t>="""Manzana Data Warehouse"","""",""Item"",""Base Unit of Measure"",""BTLS"",""No"",""IJ023"",""Description"",""Filled 64oz NAT Blend Juice bottle PET"",""Product Line"",""JUICE"",""Packaging"",""PET BTL"",""Size"",""64 OZ"""</t>
  </si>
  <si>
    <t>="""Manzana Data Warehouse"","""",""Item"",""Base Unit of Measure"",""BTLS"",""No"",""IJ024"",""Description"",""Filled 128oz NAT Blend Juice glass bottle"",""Product Line"",""JUICE"",""Packaging"",""GLASS BTL"",""Size"",""128 OZ"""</t>
  </si>
  <si>
    <t>="""Manzana Data Warehouse"","""",""Item"",""Base Unit of Measure"",""BTLS"",""No"",""IJ025"",""Description"",""Filled 64oz ORG GRAV Juice glass btl - diamd neck"",""Product Line"",""JUICE"",""Packaging"",""GLASS BTL"",""Size"",""64 OZ"""</t>
  </si>
  <si>
    <t>="""Manzana Data Warehouse"","""",""Item"",""Base Unit of Measure"",""BTLS"",""No"",""IJ026"",""Description"",""Filled 48oz ORG GRAV Juice bottle"",""Product Line"",""JUICE"",""Packaging"",""GLASS BTL"",""Size"",""48 OZ"""</t>
  </si>
  <si>
    <t>="""Manzana Data Warehouse"","""",""Item"",""Base Unit of Measure"",""BTLS"",""No"",""IJ027"",""Description"",""Filled 64oz ORG Spiced Cider bottle - diamd neck"",""Product Line"",""JUICE"",""Packaging"",""GLASS BTL"",""Size"",""64 OZ"""</t>
  </si>
  <si>
    <t>="""Manzana Data Warehouse"","""",""Item"",""Base Unit of Measure"",""BTLS"",""No"",""IJ028"",""Description"",""Filled 128oz ORG GRAV Juice Glass Bottle"",""Product Line"",""JUICE"",""Packaging"",""GLASS BTL"",""Size"",""128 OZ"""</t>
  </si>
  <si>
    <t>="""Manzana Data Warehouse"","""",""Item"",""Base Unit of Measure"",""BTLS"",""No"",""IJ029"",""Description"",""Filled 128oz NAT GRAV Juice Glass Bottle"",""Product Line"",""JUICE"",""Packaging"",""GLASS BTL"",""Size"",""128 OZ"""</t>
  </si>
  <si>
    <t>="""Manzana Data Warehouse"","""",""Item"",""Base Unit of Measure"",""BTLS"",""No"",""IJ030"",""Description"",""Filled 10oz ORG PEAR Juice Bottle"",""Product Line"",""JUICE"",""Packaging"",""GLASS BTL"",""Size"",""10 OZ"""</t>
  </si>
  <si>
    <t>="""Manzana Data Warehouse"","""",""Item"",""Base Unit of Measure"",""BTLS"",""No"",""IJ031"",""Description"",""Filled 64oz ORG FILT Juice bottle"",""Product Line"",""JUICE"",""Packaging"",""GLASS BTL"",""Size"",""64 OZ"""</t>
  </si>
  <si>
    <t>="""Manzana Data Warehouse"","""",""Item"",""Base Unit of Measure"",""BTLS"",""No"",""IJ032"",""Description"",""Filled 48oz NAT GRAV Juice Bottles"",""Product Line"",""JUICE"",""Packaging"",""GLASS BTL"",""Size"",""48 OZ"""</t>
  </si>
  <si>
    <t>="""Manzana Data Warehouse"","""",""Item"",""Base Unit of Measure"",""BTLS"",""No"",""IJ038"",""Description"",""CAN BE REUSE"",""Product Line"",""JUICE"",""Packaging"","""",""Size"","""""</t>
  </si>
  <si>
    <t>="""Manzana Data Warehouse"","""",""Item"",""Base Unit of Measure"",""BTLS"",""No"",""IJ039"",""Description"",""Filled 32oz NAT Blend Juice bottle"",""Product Line"",""JUICE"",""Packaging"",""GLASS BTL"",""Size"",""32 OZ"""</t>
  </si>
  <si>
    <t>="""Manzana Data Warehouse"","""",""Item"",""Base Unit of Measure"",""BTLS"",""No"",""IJ040"",""Description"",""Filled 64oz ORG Blend Juice from Concentrate PET"",""Product Line"",""JUICE"",""Packaging"",""PET BTL"",""Size"",""64 OZ"""</t>
  </si>
  <si>
    <t>="""Manzana Data Warehouse"","""",""Item"",""Base Unit of Measure"",""BTLS"",""No"",""IJ041"",""Description"",""Filled 64oz NAT Filtered Blend Juice PET"",""Product Line"",""JUICE"",""Packaging"",""PET BTL"",""Size"",""64 OZ"""</t>
  </si>
  <si>
    <t>="""Manzana Data Warehouse"","""",""Item"",""Base Unit of Measure"",""BTLS"",""No"",""IJ042"",""Description"",""Filled 10oz ORG Spiced Cider bottle"",""Product Line"",""JUICE"",""Packaging"",""GLASS BTL"",""Size"",""10 OZ"""</t>
  </si>
  <si>
    <t>="""Manzana Data Warehouse"","""",""Item"",""Base Unit of Measure"",""BTLS"",""No"",""IJ043"",""Description"",""Filled 64oz ORG GRAPE Juice bottle - PG"",""Product Line"",""JUICE"",""Packaging"",""GLASS BTL"",""Size"",""64 OZ"""</t>
  </si>
  <si>
    <t>="""Manzana Data Warehouse"","""",""Item"",""Base Unit of Measure"",""BTLS"",""No"",""IJ101"",""Description"",""Filled 10oz ORG Blend Juice bottle - Copack"",""Product Line"",""JUICE"",""Packaging"",""GLASS BTL"",""Size"",""10 OZ"""</t>
  </si>
  <si>
    <t>="""Manzana Data Warehouse"","""",""Item"",""Base Unit of Measure"",""BTLS"",""No"",""IJ102"",""Description"",""Filled 32oz ORG Blend Juice bottle - Copack"",""Product Line"",""JUICE"",""Packaging"",""GLASS BTL"",""Size"",""32 OZ"""</t>
  </si>
  <si>
    <t>="""Manzana Data Warehouse"","""",""Item"",""Base Unit of Measure"",""BTLS"",""No"",""IJ103"",""Description"",""Filled 48oz ORG Blend Juice bottle - Copack"",""Product Line"",""JUICE"",""Packaging"",""GLASS BTL"",""Size"",""48 OZ"""</t>
  </si>
  <si>
    <t>="""Manzana Data Warehouse"","""",""Item"",""Base Unit of Measure"",""BTLS"",""No"",""IJ104"",""Description"",""Filled 64oz ORG Blend Jc btl - diamd neck - Copack"",""Product Line"",""JUICE"",""Packaging"",""GLASS BTL"",""Size"",""64 OZ"""</t>
  </si>
  <si>
    <t>="""Manzana Data Warehouse"","""",""Item"",""Base Unit of Measure"",""BTLS"",""No"",""IJ105"",""Description"",""Filled 128oz ORG Blend Jce glass bottle - Copack"",""Product Line"",""JUICE"",""Packaging"",""GLASS BTL"",""Size"",""128 OZ"""</t>
  </si>
  <si>
    <t>="""Manzana Data Warehouse"","""",""Item"",""Base Unit of Measure"",""BTLS"",""No"",""IJ106"",""Description"",""Filled 10oz ORG GRAV Juice bottle - Copack"",""Product Line"",""JUICE"",""Packaging"",""GLASS BTL"",""Size"",""10 OZ"""</t>
  </si>
  <si>
    <t>="""Manzana Data Warehouse"","""",""Item"",""Base Unit of Measure"",""BTLS"",""No"",""IJ107"",""Description"",""Filled 32oz ORG GRAV Juice bottle - Copack"",""Product Line"",""JUICE"",""Packaging"",""GLASS BTL"",""Size"",""32 OZ"""</t>
  </si>
  <si>
    <t>="""Manzana Data Warehouse"","""",""Item"",""Base Unit of Measure"",""BTLS"",""No"",""IJ108"",""Description"",""Filled 48oz ORG GRAV Juice bottle - Copack"",""Product Line"",""JUICE"",""Packaging"",""GLASS BTL"",""Size"",""48 OZ"""</t>
  </si>
  <si>
    <t>="""Manzana Data Warehouse"","""",""Item"",""Base Unit of Measure"",""BTLS"",""No"",""IJ109"",""Description"",""Filled 64oz ORG GRAV Jc btl - diamd neck - Copack"",""Product Line"",""JUICE"",""Packaging"",""GLASS BTL"",""Size"",""64 OZ"""</t>
  </si>
  <si>
    <t>="""Manzana Data Warehouse"","""",""Item"",""Base Unit of Measure"",""BTLS"",""No"",""IJ110"",""Description"",""Filled 10oz ORG Pear Juice bottle - Copack"",""Product Line"",""JUICE"",""Packaging"",""GLASS BTL"",""Size"",""10 OZ"""</t>
  </si>
  <si>
    <t>="""Manzana Data Warehouse"","""",""Item"",""Base Unit of Measure"",""BTLS"",""No"",""IJ111"",""Description"",""Filled 32oz ORG Pear Juice bottle - Copack"",""Product Line"",""JUICE"",""Packaging"",""GLASS BTL"",""Size"",""32 OZ"""</t>
  </si>
  <si>
    <t>="""Manzana Data Warehouse"","""",""Item"",""Base Unit of Measure"",""BTLS"",""No"",""IJ112"",""Description"",""Filled 128oz ORG GRAV Juice bottle - Copack"",""Product Line"",""JUICE"",""Packaging"",""GLASS BTL"",""Size"",""128 OZ"""</t>
  </si>
  <si>
    <t>="""Manzana Data Warehouse"","""",""Item"",""Base Unit of Measure"",""BTLS"",""No"",""IJ113"",""Description"",""Filled 128oz NAT Filt. Blend Juice glass bottle"",""Product Line"",""JUICE"",""Packaging"",""GLASS BTL"",""Size"",""128 OZ"""</t>
  </si>
  <si>
    <t>="""Manzana Data Warehouse"","""",""Item"",""Base Unit of Measure"",""BTLS"",""No"",""IJ114"",""Description"",""Filled 64oz ORG Pear Juice Bottle-diamd neck COPAK"",""Product Line"",""JUICE"",""Packaging"",""GLASS BTL"",""Size"",""64 OZ"""</t>
  </si>
  <si>
    <t>="""Manzana Data Warehouse"","""",""Item"",""Base Unit of Measure"",""BTLS"",""No"",""IJ115"",""Description"",""Filled 128oz NAT Blend Jce glass bottle - Copack"",""Product Line"",""JUICE"",""Packaging"",""GLASS BTL"",""Size"",""128 OZ"""</t>
  </si>
  <si>
    <t>="""Manzana Data Warehouse"","""",""Item"",""Base Unit of Measure"",""BTLS"",""No"",""IJ116"",""Description"",""Filled 48oz NAT Blend Juice bottle"",""Product Line"",""JUICE"",""Packaging"",""GLASS BTL"",""Size"",""48 OZ"""</t>
  </si>
  <si>
    <t>="""Manzana Data Warehouse"","""",""Item"",""Base Unit of Measure"",""BTLS"",""No"",""IJ117"",""Description"",""Filled 64oz NAT Blend Juice btl-pistol grip"",""Product Line"",""JUICE"",""Packaging"",""GLASS BTL"",""Size"",""64 OZ"""</t>
  </si>
  <si>
    <t>="""Manzana Data Warehouse"","""",""Item"",""Base Unit of Measure"",""BTLS"",""No"",""IJ118"",""Description"",""Filled 64oz NAT Blend Jc btl- DN - Copack"",""Product Line"",""JUICE"",""Packaging"",""GLASS BTL"",""Size"",""64 OZ"""</t>
  </si>
  <si>
    <t>="""Manzana Data Warehouse"","""",""Item"",""Base Unit of Measure"",""BTLS"",""No"",""IJT000"",""Description"",""Filled 32oz Bottle - TEST"",""Product Line"",""JUICE"",""Packaging"","""",""Size"",""32 OZ"""</t>
  </si>
  <si>
    <t>="""Manzana Data Warehouse"","""",""Item"",""Base Unit of Measure"",""BTLS"",""No"",""IV001"",""Description"",""Filled 16oz ORG Vinegar bottle"",""Product Line"",""VINEGAR"",""Packaging"",""GLASS BTL"",""Size"",""16 OZ"""</t>
  </si>
  <si>
    <t>="""Manzana Data Warehouse"","""",""Item"",""Base Unit of Measure"",""BTLS"",""No"",""IV002"",""Description"",""Filled 16oz NAT Vinegar bottle"",""Product Line"",""VINEGAR"",""Packaging"",""GLASS BTL"",""Size"",""16 OZ"""</t>
  </si>
  <si>
    <t>="""Manzana Data Warehouse"","""",""Item"",""Base Unit of Measure"",""BTLS"",""No"",""IV003"",""Description"",""Filled 32oz ORG Vinegar bottle"",""Product Line"",""VINEGAR"",""Packaging"",""GLASS BTL"",""Size"",""32 OZ"""</t>
  </si>
  <si>
    <t>="""Manzana Data Warehouse"","""",""Item"",""Base Unit of Measure"",""BTLS"",""No"",""IV004"",""Description"",""Filled 32oz NAT Vinegar bottle"",""Product Line"",""VINEGAR"",""Packaging"",""GLASS BTL"",""Size"",""32 OZ"""</t>
  </si>
  <si>
    <t>="""Manzana Data Warehouse"","""",""Item"",""Base Unit of Measure"",""BTLS"",""No"",""IV005"",""Description"",""Filled 16oz NAT Filtered Vinegar bottle"",""Product Line"",""VINEGAR"",""Packaging"",""GLASS BTL"",""Size"",""16 OZ"""</t>
  </si>
  <si>
    <t>="""Manzana Data Warehouse"","""",""Item"",""Base Unit of Measure"",""BTLS"",""No"",""IV006"",""Description"",""Filled 32oz NAT Filtered Vinegar bottle SEE IV015"",""Product Line"",""VINEGAR"",""Packaging"",""GLASS BTL"",""Size"",""32 OZ"""</t>
  </si>
  <si>
    <t>="""Manzana Data Warehouse"","""",""Item"",""Base Unit of Measure"",""BTLS"",""No"",""IV007"",""Description"",""Filled 16oz ORG CoPack AC Vinegar bottle"",""Product Line"",""VINEGAR"",""Packaging"",""GLASS BTL"",""Size"",""16 OZ"""</t>
  </si>
  <si>
    <t>="""Manzana Data Warehouse"","""",""Item"",""Base Unit of Measure"",""BTLS"",""No"",""IV008"",""Description"",""Filled 32oz ORG CoPack AC Vinegar bottle"",""Product Line"",""VINEGAR"",""Packaging"",""GLASS BTL"",""Size"",""32 OZ"""</t>
  </si>
  <si>
    <t>="""Manzana Data Warehouse"","""",""Item"",""Base Unit of Measure"",""BTLS"",""No"",""IV009"",""Description"",""Filled 16oz ORG CoPack Filtered AC Vinegar"",""Product Line"",""VINEGAR"",""Packaging"",""GLASS BTL"",""Size"",""16 OZ"""</t>
  </si>
  <si>
    <t>="""Manzana Data Warehouse"","""",""Item"",""Base Unit of Measure"",""BTLS"",""No"",""IV010"",""Description"",""Filled 32oz ORG CoPack Filtered AC Vinegar"",""Product Line"",""VINEGAR"",""Packaging"",""GLASS BTL"",""Size"",""32 OZ"""</t>
  </si>
  <si>
    <t>="""Manzana Data Warehouse"","""",""Item"",""Base Unit of Measure"",""BTLS"",""No"",""IV011"",""Description"",""Filled 128oz ORG Vinegar bottle - PET"",""Product Line"",""VINEGAR"",""Packaging"",""PET BTL"",""Size"",""128 OZ"""</t>
  </si>
  <si>
    <t>="""Manzana Data Warehouse"","""",""Item"",""Base Unit of Measure"",""BTLS"",""No"",""IV012"",""Description"",""Filled 64oz ORG CoPack Vinegar bottle - PET"",""Product Line"",""VINEGAR"",""Packaging"",""PET BTL"",""Size"",""64 OZ"""</t>
  </si>
  <si>
    <t>="""Manzana Data Warehouse"","""",""Item"",""Base Unit of Measure"",""BTLS"",""No"",""IV013"",""Description"",""Filled 128oz ORG Vinegar bottle - Pistol Grip"",""Product Line"",""VINEGAR"",""Packaging"",""GLASS BTL"",""Size"",""128 OZ"""</t>
  </si>
  <si>
    <t>="""Manzana Data Warehouse"","""",""Item"",""Base Unit of Measure"",""BTLS"",""No"",""IV014"",""Description"",""Filled 32oz ORG Filtered Vinegar bottle"",""Product Line"",""VINEGAR"",""Packaging"",""GLASS BTL"",""Size"",""32 OZ"""</t>
  </si>
  <si>
    <t>="""Manzana Data Warehouse"","""",""Item"",""Base Unit of Measure"",""BTLS"",""No"",""IV015"",""Description"",""Filled 32oz NAT Filtered Vinegar bottle"",""Product Line"",""VINEGAR"",""Packaging"",""GLASS BTL"",""Size"",""32 OZ"""</t>
  </si>
  <si>
    <t>="""Manzana Data Warehouse"","""",""Item"",""Base Unit of Measure"",""BTLS"",""No"",""IV016"",""Description"",""Filled 64oz ORG Vinegar bottle - PET - MZ"",""Product Line"",""VINEGAR"",""Packaging"",""PET BTL"",""Size"",""64 OZ"""</t>
  </si>
  <si>
    <t>="""Manzana Data Warehouse"","""",""Item"",""Base Unit of Measure"",""BTLS"",""No"",""IV017"",""Description"",""Filled 32oz ORG Vinegar amber bottle"",""Product Line"",""VINEGAR"",""Packaging"",""GLASS BTL"",""Size"",""32 OZ"""</t>
  </si>
  <si>
    <t>="""Manzana Data Warehouse"","""",""Item"",""Base Unit of Measure"",""BTLS"",""No"",""P0008"",""Description"",""10oz empty glass juice bottle"",""Product Line"",""JUICE"",""Packaging"",""GLASS BTL"",""Size"",""10 OZ"""</t>
  </si>
  <si>
    <t>="""Manzana Data Warehouse"","""",""Item"",""Base Unit of Measure"",""BTLS"",""No"",""P0009"",""Description"",""32oz empty glass juice bottle-diamnd nck"",""Product Line"",""JUICE"",""Packaging"",""GLASS BTL"",""Size"",""32 OZ"""</t>
  </si>
  <si>
    <t>="""Manzana Data Warehouse"","""",""Item"",""Base Unit of Measure"",""BTLS"",""No"",""P0010"",""Description"",""64oz empty glass bottle - diamond neck"",""Product Line"",""JUICE"",""Packaging"",""GLASS BTL"",""Size"",""64 OZ"""</t>
  </si>
  <si>
    <t>="""Manzana Data Warehouse"","""",""Item"",""Base Unit of Measure"",""BTLS"",""No"",""P0011"",""Description"",""64oz empty glass bottle - pistol grip"",""Product Line"",""JUICE"",""Packaging"",""GLASS BTL"",""Size"",""64 OZ"""</t>
  </si>
  <si>
    <t>="""Manzana Data Warehouse"","""",""Item"",""Base Unit of Measure"",""BTLS"",""No"",""P0012"",""Description"",""48oz empty glass bottle"",""Product Line"",""JUICE"",""Packaging"",""GLASS BTL"",""Size"",""48 OZ"""</t>
  </si>
  <si>
    <t>="""Manzana Data Warehouse"","""",""Item"",""Base Unit of Measure"",""BTLS"",""No"",""P0013"",""Description"",""128oz empty glass bottle - PG"",""Product Line"",""JUICE"",""Packaging"",""GLASS BTL"",""Size"",""128 OZ"""</t>
  </si>
  <si>
    <t>="""Manzana Data Warehouse"","""",""Item"",""Base Unit of Measure"",""BTLS"",""No"",""P0014"",""Description"",""128oz empty PET vinegar bottle"",""Product Line"",""VINEGAR"",""Packaging"",""PET BTL"",""Size"",""128 OZ"""</t>
  </si>
  <si>
    <t>="""Manzana Data Warehouse"","""",""Item"",""Base Unit of Measure"",""BTLS"",""No"",""P0015"",""Description"",""64oz empty PET bottle for Juice or Vinegar"",""Product Line"","""",""Packaging"",""PET BTL"",""Size"",""64 OZ"""</t>
  </si>
  <si>
    <t>="""Manzana Data Warehouse"","""",""Item"",""Base Unit of Measure"",""BTLS"",""No"",""P0019"",""Description"",""12/16oz empty vinegar glass bottle -12 PACK"",""Product Line"",""VINEGAR"",""Packaging"",""GLASS BTL"",""Size"",""16 OZ"""</t>
  </si>
  <si>
    <t>="""Manzana Data Warehouse"","""",""Item"",""Base Unit of Measure"",""BTLS"",""No"",""P0020"",""Description"",""32oz empty vinegar glass bottle"",""Product Line"",""VINEGAR"",""Packaging"",""GLASS BTL"",""Size"",""32 OZ"""</t>
  </si>
  <si>
    <t>="""Manzana Data Warehouse"","""",""Item"",""Base Unit of Measure"",""BTLS"",""No"",""P0028"",""Description"",""32oz empty AMBER vinegar glass bottle"",""Product Line"",""VINEGAR"",""Packaging"",""GLASS BTL"",""Size"",""32 OZ"""</t>
  </si>
  <si>
    <t>="""Manzana Data Warehouse"","""",""Item"",""Base Unit of Measure"",""BTLS"",""No"",""P0029"",""Description"",""24/16oz empty vinegar glass bottle - 24 PACK"",""Product Line"",""VINEGAR"",""Packaging"",""GLASS BTL"",""Size"",""16 OZ"""</t>
  </si>
  <si>
    <t>="""Manzana Data Warehouse"","""",""Item"",""Base Unit of Measure"",""BTLS"",""No"",""Z-IJ043"",""Description"",""Filled 64oz ORG GRAPE Juice bottle - PG"",""Product Line"",""JUICE"",""Packaging"",""GLASS BTL"",""Size"",""64 OZ"""</t>
  </si>
  <si>
    <t>="""Manzana Data Warehouse"","""",""Item"",""Base Unit of Measure"",""BTLS"",""No"",""Z-P0022"",""Description"",""duplicated see p0015"",""Product Line"",""VINEGAR"",""Packaging"","""",""Size"","""""</t>
  </si>
  <si>
    <t>="""Manzana Data Warehouse"","""",""Item"",""Base Unit of Measure"",""CAPS"",""No"",""P0002"",""Description"",""43mm VLT white Lined Cap for 64oz PET bottles"",""Product Line"",""JUICE"",""Packaging"",""PET BTL"",""Size"",""64 OZ"""</t>
  </si>
  <si>
    <t>="""Manzana Data Warehouse"","""",""Item"",""Base Unit of Measure"",""CAPS"",""No"",""P0003"",""Description"",""38mm Metal Lug for glass bottles"",""Product Line"",""JUICE"",""Packaging"",""GLASS BTL"",""Size"","""""</t>
  </si>
  <si>
    <t>="""Manzana Data Warehouse"","""",""Item"",""Base Unit of Measure"",""CAPS"",""No"",""P0004"",""Description"",""48mm Metal Lug for glass bottles"",""Product Line"",""JUICE"",""Packaging"",""GLASS BTL"",""Size"","""""</t>
  </si>
  <si>
    <t>="""Manzana Data Warehouse"","""",""Item"",""Base Unit of Measure"",""CAPS"",""No"",""P0005"",""Description"",""70mm Metal Lug for 24oz glass jars"",""Product Line"",""SAUCE"",""Packaging"",""JARS"",""Size"",""24 OZ"""</t>
  </si>
  <si>
    <t>="""Manzana Data Warehouse"","""",""Item"",""Base Unit of Measure"",""CAPS"",""No"",""P0006"",""Description"",""82mm Metal Lug for 33oz jars"",""Product Line"",""SAUCE"",""Packaging"",""JARS"",""Size"",""33 OZ"""</t>
  </si>
  <si>
    <t>="""Manzana Data Warehouse"","""",""Item"",""Base Unit of Measure"",""CAPS"",""No"",""P0007"",""Description"",""28mm Twist Cap for vinegar bottles"",""Product Line"",""VINEGAR"",""Packaging"",""GLASS BTL"",""Size"","""""</t>
  </si>
  <si>
    <t>="""Manzana Data Warehouse"","""",""Item"",""Base Unit of Measure"",""CAPS"",""No"",""P0021"",""Description"",""Pouch Spout - Bright Green 354C"",""Product Line"",""SAUCE"",""Packaging"",""POUCH"",""Size"","""""</t>
  </si>
  <si>
    <t>="""Manzana Data Warehouse"","""",""Item"",""Base Unit of Measure"",""CAPS"",""No"",""P0022"",""Description"",""Pouch Spout - Standard Yellow"",""Product Line"",""SAUCE"",""Packaging"",""POUCH"",""Size"","""""</t>
  </si>
  <si>
    <t>="""Manzana Data Warehouse"","""",""Item"",""Base Unit of Measure"",""CAPS"",""No"",""P0023"",""Description"",""Pouch Spout - Forest Green 347C"",""Product Line"",""SAUCE"",""Packaging"",""POUCH"",""Size"","""""</t>
  </si>
  <si>
    <t>="""Manzana Data Warehouse"","""",""Item"",""Base Unit of Measure"",""CAPS"",""No"",""P0024"",""Description"",""53mm Cap for 128oz PET bottles"",""Product Line"","""",""Packaging"",""PET BTL"",""Size"",""128 OZ"""</t>
  </si>
  <si>
    <t>="""Manzana Data Warehouse"","""",""Item"",""Base Unit of Measure"",""CAPS"",""No"",""P0025"",""Description"",""Pouch Spout - Red 1797C"",""Product Line"",""SAUCE"",""Packaging"",""POUCH"",""Size"","""""</t>
  </si>
  <si>
    <t>="""Manzana Data Warehouse"","""",""Item"",""Base Unit of Measure"",""CAPS"",""No"",""P0026"",""Description"",""Pouch Spout - Orange 021C"",""Product Line"",""SAUCE"",""Packaging"",""POUCH"",""Size"","""""</t>
  </si>
  <si>
    <t>="""Manzana Data Warehouse"","""",""Item"",""Base Unit of Measure"",""CAPS"",""No"",""P0027"",""Description"",""2in Plastic Cap for Drums"",""Product Line"",""VINEGAR"",""Packaging"","""",""Size"","""""</t>
  </si>
  <si>
    <t>="""Manzana Data Warehouse"","""",""Item"",""Base Unit of Measure"",""CARTON"",""No"",""CASE001"",""Description"",""Case for 4/128oz Juice Bottles"",""Product Line"",""JUICE"",""Packaging"",""GLASS BTL"",""Size"",""128 OZ"""</t>
  </si>
  <si>
    <t>="""Manzana Data Warehouse"","""",""Item"",""Base Unit of Measure"",""CARTON"",""No"",""CASE002"",""Description"",""Case for 6/64oz Juice Bottles"",""Product Line"",""JUICE"",""Packaging"",""GLASS BTL"",""Size"",""64 OZ"""</t>
  </si>
  <si>
    <t>="""Manzana Data Warehouse"","""",""Item"",""Base Unit of Measure"",""CARTON"",""No"",""CASE003"",""Description"",""Case for 12/32oz Juice Bottles"",""Product Line"",""JUICE"",""Packaging"",""GLASS BTL"",""Size"",""32 OZ"""</t>
  </si>
  <si>
    <t>="""Manzana Data Warehouse"","""",""Item"",""Base Unit of Measure"",""CARTON"",""No"",""CASE004"",""Description"",""Case for 24/10oz Juice bottles"",""Product Line"",""JUICE"",""Packaging"",""GLASS BTL"",""Size"",""10 OZ"""</t>
  </si>
  <si>
    <t>="""Manzana Data Warehouse"","""",""Item"",""Base Unit of Measure"",""CARTON"",""No"",""CASE005"",""Description"",""Case for 8/64 PET Juice Bottles"",""Product Line"",""JUICE"",""Packaging"",""PET BTL"",""Size"",""64 OZ"""</t>
  </si>
  <si>
    <t>="""Manzana Data Warehouse"","""",""Item"",""Base Unit of Measure"",""CARTON"",""No"",""CASE006"",""Description"",""Case for 8/48oz Juice Bottles"",""Product Line"",""JUICE"",""Packaging"",""GLASS BTL"",""Size"",""48 OZ"""</t>
  </si>
  <si>
    <t>="""Manzana Data Warehouse"","""",""Item"",""Base Unit of Measure"",""CARTON"",""No"",""CASE007"",""Description"",""Case for 6/64oz Pistol Grip Juice Bottles"",""Product Line"",""JUICE"",""Packaging"",""GLASS BTL"",""Size"",""64 OZ"""</t>
  </si>
  <si>
    <t>="""Manzana Data Warehouse"","""",""Item"",""Base Unit of Measure"",""CARTON"",""No"",""CASE008"",""Description"",""Case for 12/16oz Vinegar Bottles"",""Product Line"",""VINEGAR"",""Packaging"",""GLASS BTL"",""Size"",""16 OZ"""</t>
  </si>
  <si>
    <t>="""Manzana Data Warehouse"","""",""Item"",""Base Unit of Measure"",""CARTON"",""No"",""CASE009"",""Description"",""Case for 12/32oz Vinegar Bottles"",""Product Line"",""VINEGAR"",""Packaging"",""GLASS BTL"",""Size"",""32 OZ"""</t>
  </si>
  <si>
    <t>="""Manzana Data Warehouse"","""",""Item"",""Base Unit of Measure"",""CARTON"",""No"",""CASE010"",""Description"",""Case for 18/4/4 AS Cups"",""Product Line"",""SAUCE"",""Packaging"",""CUPS"",""Size"",""4 OZ"""</t>
  </si>
  <si>
    <t>="""Manzana Data Warehouse"","""",""Item"",""Base Unit of Measure"",""CARTON"",""No"",""CASE011"",""Description"",""OBSOLETE*Case for 20/4/4 AS Cups"",""Product Line"",""SAUCE"",""Packaging"",""CUPS"",""Size"",""4 OZ"""</t>
  </si>
  <si>
    <t>="""Manzana Data Warehouse"","""",""Item"",""Base Unit of Measure"",""CARTON"",""No"",""CASE012"",""Description"",""Case for 96/4 AS Cups"",""Product Line"",""SAUCE"",""Packaging"",""CUPS"",""Size"",""4 OZ"""</t>
  </si>
  <si>
    <t>="""Manzana Data Warehouse"","""",""Item"",""Base Unit of Measure"",""CARTON"",""No"",""CASE013"",""Description"",""Case for 12/6/4 AS Cups"",""Product Line"",""SAUCE"",""Packaging"",""CUPS"",""Size"",""4 OZ"""</t>
  </si>
  <si>
    <t>="""Manzana Data Warehouse"","""",""Item"",""Base Unit of Measure"",""CARTON"",""No"",""CASE014"",""Description"",""OBSOLETE*Case for F.n.EASY 12/6/4 AS Cups"",""Product Line"",""SAUCE"",""Packaging"",""CUPS"",""Size"",""4 OZ"""</t>
  </si>
  <si>
    <t>="""Manzana Data Warehouse"","""",""Item"",""Base Unit of Measure"",""CARTON"",""No"",""CASE015"",""Description"",""Case for Safeway 8/64 PET Juice Bottles"",""Product Line"",""JUICE"",""Packaging"",""PET BTL"",""Size"",""64 OZ"""</t>
  </si>
  <si>
    <t>="""Manzana Data Warehouse"","""",""Item"",""Base Unit of Measure"",""CARTON"",""No"",""CASE016"",""Description"",""Carton Tray for 12/24oz AS Jars"",""Product Line"",""SAUCE"",""Packaging"",""JARS"",""Size"",""24 OZ"""</t>
  </si>
  <si>
    <t>="""Manzana Data Warehouse"","""",""Item"",""Base Unit of Measure"",""CARTON"",""No"",""CASE017"",""Description"",""Carton Tray for 12/33oz AS Jars"",""Product Line"",""SAUCE"",""Packaging"",""JARS"",""Size"",""33 OZ"""</t>
  </si>
  <si>
    <t>="""Manzana Data Warehouse"","""",""Item"",""Base Unit of Measure"",""CARTON"",""No"",""CASE018"",""Description"",""Carton Tray for 6/24oz AS Jars"",""Product Line"",""SAUCE"",""Packaging"",""JARS"",""Size"",""24 OZ"""</t>
  </si>
  <si>
    <t>="""Manzana Data Warehouse"","""",""Item"",""Base Unit of Measure"",""CARTON"",""No"",""CASE019"",""Description"",""OBSOLETE*Case for 12/4/3.2oz AS Pouches"",""Product Line"",""SAUCE"",""Packaging"",""POUCH"",""Size"",""3.2 OZ"""</t>
  </si>
  <si>
    <t>="""Manzana Data Warehouse"","""",""Item"",""Base Unit of Measure"",""CARTON"",""No"",""CASE020"",""Description"",""Case for 8/64oz PET Vinegar Bottles"",""Product Line"",""VINEGAR"",""Packaging"",""PET BTL"",""Size"",""64 OZ"""</t>
  </si>
  <si>
    <t>="""Manzana Data Warehouse"","""",""Item"",""Base Unit of Measure"",""CARTON"",""No"",""CASE021"",""Description"",""CARTON DIVIDER for 4/128oz Juice case"",""Product Line"",""JUICE"",""Packaging"",""GLASS BTL"",""Size"",""128 OZ"""</t>
  </si>
  <si>
    <t>="""Manzana Data Warehouse"","""",""Item"",""Base Unit of Measure"",""CARTON"",""No"",""CASE022"",""Description"",""CARTON DIVIDER for 6/64oz Juice case"",""Product Line"",""JUICE"",""Packaging"",""GLASS BTL"",""Size"",""64 OZ"""</t>
  </si>
  <si>
    <t>="""Manzana Data Warehouse"","""",""Item"",""Base Unit of Measure"",""CARTON"",""No"",""CASE023"",""Description"",""CARTON DIVIDER for 8/48oz Juice case"",""Product Line"",""JUICE"",""Packaging"",""GLASS BTL"",""Size"",""48 OZ"""</t>
  </si>
  <si>
    <t>="""Manzana Data Warehouse"","""",""Item"",""Base Unit of Measure"",""CARTON"",""No"",""CASE024"",""Description"",""CARTON DIVIDER for 12/32oz Juice case"",""Product Line"",""JUICE"",""Packaging"",""GLASS BTL"",""Size"",""32 OZ"""</t>
  </si>
  <si>
    <t>="""Manzana Data Warehouse"","""",""Item"",""Base Unit of Measure"",""CARTON"",""No"",""CASE025"",""Description"",""CARTON DIVIDER for 24/10oz Juice case"",""Product Line"",""JUICE"",""Packaging"",""GLASS BTL"",""Size"",""10 OZ"""</t>
  </si>
  <si>
    <t>="""Manzana Data Warehouse"","""",""Item"",""Base Unit of Measure"",""CARTON"",""No"",""CASE026"",""Description"",""CARTON DIVIDER for 12/32oz Vinegar case"",""Product Line"",""VINEGAR"",""Packaging"",""GLASS BTL"",""Size"",""32 OZ"""</t>
  </si>
  <si>
    <t>="""Manzana Data Warehouse"","""",""Item"",""Base Unit of Measure"",""CARTON"",""No"",""CASE027"",""Description"",""CARTON DIVIDER for 12/16oz Vinegar case"",""Product Line"",""VINEGAR"",""Packaging"",""GLASS BTL"",""Size"",""16 OZ"""</t>
  </si>
  <si>
    <t>="""Manzana Data Warehouse"","""",""Item"",""Base Unit of Measure"",""CARTON"",""No"",""CASE028"",""Description"",""Case for 36/3.2oz AS Pouches"",""Product Line"",""SAUCE"",""Packaging"",""POUCH"",""Size"",""3.2 OZ"""</t>
  </si>
  <si>
    <t>="""Manzana Data Warehouse"","""",""Item"",""Base Unit of Measure"",""CARTON"",""No"",""CASE029"",""Description"",""Case for 20/3.2oz AS Pouches"",""Product Line"",""SAUCE"",""Packaging"",""POUCH"",""Size"",""3.2 OZ"""</t>
  </si>
  <si>
    <t>="""Manzana Data Warehouse"","""",""Item"",""Base Unit of Measure"",""CARTON"",""No"",""CASE030"",""Description"",""Case for 16/4/3.2oz AS Pouches"",""Product Line"",""SAUCE"",""Packaging"",""POUCH"",""Size"",""3.2 OZ"""</t>
  </si>
  <si>
    <t>="""Manzana Data Warehouse"","""",""Item"",""Base Unit of Measure"",""CARTON"",""No"",""CASE031"",""Description"",""Case for 16/3.2oz AS Pouches"",""Product Line"",""SAUCE"",""Packaging"",""POUCH"",""Size"",""3.2 OZ"""</t>
  </si>
  <si>
    <t>="""Manzana Data Warehouse"","""",""Item"",""Base Unit of Measure"",""CARTON"",""No"",""CASE032"",""Description"",""OBSOLETE*Case for F.n.Easy 6/64oz Juice Bottles"",""Product Line"",""JUICE"",""Packaging"",""GLASS BTL"",""Size"",""64 OZ"""</t>
  </si>
  <si>
    <t>="""Manzana Data Warehouse"","""",""Item"",""Base Unit of Measure"",""CARTON"",""No"",""CASE033"",""Description"",""Case for 6/5/4/4oz AS Cups"",""Product Line"",""SAUCE"",""Packaging"",""CUPS"",""Size"",""4 OZ"""</t>
  </si>
  <si>
    <t>="""Manzana Data Warehouse"","""",""Item"",""Base Unit of Measure"",""CARTON"",""No"",""CASE034"",""Description"",""Carton Tray for 6/5/4/4oz AS Cups"",""Product Line"",""SAUCE"",""Packaging"",""CUPS"",""Size"",""4 OZ"""</t>
  </si>
  <si>
    <t>="""Manzana Data Warehouse"","""",""Item"",""Base Unit of Measure"",""CARTON"",""No"",""CASE035"",""Description"",""Case for NORTH.COAST 6/64oz Juice Bottles"",""Product Line"",""JUICE"",""Packaging"",""GLASS BTL"",""Size"",""64 OZ"""</t>
  </si>
  <si>
    <t>="""Manzana Data Warehouse"","""",""Item"",""Base Unit of Measure"",""CARTON"",""No"",""CASE036"",""Description"",""Case for NORTH.COAST 24/10oz Juice Bottles"",""Product Line"",""JUICE"",""Packaging"",""GLASS BTL"",""Size"",""10 OZ"""</t>
  </si>
  <si>
    <t>="""Manzana Data Warehouse"","""",""Item"",""Base Unit of Measure"",""CARTON"",""No"",""CASE037"",""Description"",""Case for 6/4/3.2oz AS Pouches"",""Product Line"",""SAUCE"",""Packaging"",""POUCH"",""Size"",""3.2 OZ"""</t>
  </si>
  <si>
    <t>="""Manzana Data Warehouse"","""",""Item"",""Base Unit of Measure"",""CARTON"",""No"",""CASE038"",""Description"",""Case for 12/4/3.2oz  (2014-revised) - AS Pouches"",""Product Line"",""SAUCE"",""Packaging"",""POUCH"",""Size"",""3.2 OZ"""</t>
  </si>
  <si>
    <t>="""Manzana Data Warehouse"","""",""Item"",""Base Unit of Measure"",""CARTON"",""No"",""CASE039"",""Description"",""Case for SPIRAL 48/4 AS Cups"",""Product Line"",""SAUCE"",""Packaging"",""CUPS"",""Size"",""4 OZ"""</t>
  </si>
  <si>
    <t>="""Manzana Data Warehouse"","""",""Item"",""Base Unit of Measure"",""CARTON"",""No"",""CASE040"",""Description"",""Carton Tray for NORTH.COAST 6/24oz AS jars "",""Product Line"",""SAUCE"",""Packaging"",""JARS"",""Size"",""24 OZ"""</t>
  </si>
  <si>
    <t>="""Manzana Data Warehouse"","""",""Item"",""Base Unit of Measure"",""CARTON"",""No"",""CASE041"",""Description"",""Carton Tray for NORTH.COAST 6/24oz Grav AS jar"",""Product Line"",""SAUCE"",""Packaging"",""JARS"",""Size"",""24 OZ"""</t>
  </si>
  <si>
    <t>="""Manzana Data Warehouse"","""",""Item"",""Base Unit of Measure"",""CARTON"",""No"",""CASE042"",""Description"",""Case for 28/4/3.2oz AS Pouches"",""Product Line"",""SAUCE"",""Packaging"",""POUCH"",""Size"",""3.2 OZ"""</t>
  </si>
  <si>
    <t>="""Manzana Data Warehouse"","""",""Item"",""Base Unit of Measure"",""CARTON"",""No"",""LSP0001"",""Description"",""OBSLETE Sleeve NORTH.COAST ORG Blend Pouch 4/3.2oz"",""Product Line"",""SAUCE"",""Packaging"",""POUCH"",""Size"",""3.2 OZ"""</t>
  </si>
  <si>
    <t>="""Manzana Data Warehouse"","""",""Item"",""Base Unit of Measure"",""CARTON"",""No"",""LSP0002"",""Description"",""OBSLETE Sleeve NORTH.COAST ORG CinnASPouch 4/3.2oz"",""Product Line"",""SAUCE"",""Packaging"",""POUCH"",""Size"",""3.2 OZ"""</t>
  </si>
  <si>
    <t>="""Manzana Data Warehouse"","""",""Item"",""Base Unit of Measure"",""CARTON"",""No"",""LSP0003"",""Description"",""OBSLETE Sleeve NORTH.COAST ORG BrryASPouch 4/3.2oz"",""Product Line"",""SAUCE"",""Packaging"",""POUCH"",""Size"",""3.2 OZ"""</t>
  </si>
  <si>
    <t>="""Manzana Data Warehouse"","""",""Item"",""Base Unit of Measure"",""CARTON"",""No"",""LSP0017"",""Description"",""Sleeve TRADER.JOES ORG AS Pouch 4/3.2oz"",""Product Line"",""SAUCE"",""Packaging"",""POUCH"",""Size"",""3.2 OZ"""</t>
  </si>
  <si>
    <t>="""Manzana Data Warehouse"","""",""Item"",""Base Unit of Measure"",""CARTON"",""No"",""LSP0018"",""Description"",""Sleeve TRADER.JOES ORG Carrot AS Pouch 4/3.2oz "",""Product Line"",""SAUCE"",""Packaging"",""POUCH"",""Size"",""3.2 OZ"""</t>
  </si>
  <si>
    <t>="""Manzana Data Warehouse"","""",""Item"",""Base Unit of Measure"",""CARTON"",""No"",""LSP0019"",""Description"",""Sleeve TRADER.JOES ORG Banana AS Pouch 4/3.2oz"",""Product Line"",""SAUCE"",""Packaging"",""POUCH"",""Size"",""3.2 OZ"""</t>
  </si>
  <si>
    <t>="""Manzana Data Warehouse"","""",""Item"",""Base Unit of Measure"",""CARTON"",""No"",""LSP0020"",""Description"",""Sleeve TRADER.JOES ORG Strawberry AS Pouch 4/3.2oz"",""Product Line"",""SAUCE"",""Packaging"",""POUCH"",""Size"",""3.2 OZ"""</t>
  </si>
  <si>
    <t>="""Manzana Data Warehouse"","""",""Item"",""Base Unit of Measure"",""CARTON"",""No"",""LSP0021"",""Description"",""Sleeve NORTH.COAST ORG Blend AS Pouch 4/3.2 rev"",""Product Line"",""SAUCE"",""Packaging"",""POUCH"",""Size"",""3.2 OZ"""</t>
  </si>
  <si>
    <t>="""Manzana Data Warehouse"","""",""Item"",""Base Unit of Measure"",""CARTON"",""No"",""LSP0022"",""Description"",""OBSLETE Sleeve NORTH.COAST ORG CinnASPouch 4/3.2oz"",""Product Line"",""SAUCE"",""Packaging"",""POUCH"",""Size"",""3.2 OZ"""</t>
  </si>
  <si>
    <t>="""Manzana Data Warehouse"","""",""Item"",""Base Unit of Measure"",""CARTON"",""No"",""LSP0023"",""Description"",""Sleeve NORTH.COAST ORG Berry AS Pouch 4/3.2oz rev"",""Product Line"",""SAUCE"",""Packaging"",""POUCH"",""Size"",""3.2 OZ"""</t>
  </si>
  <si>
    <t>="""Manzana Data Warehouse"","""",""Item"",""Base Unit of Measure"",""CARTON"",""No"",""LSP0024"",""Description"",""Sleeve HARMONS ORG AS Pouch 4/3.2oz rev"",""Product Line"",""SAUCE"",""Packaging"",""POUCH"",""Size"",""3.2 OZ"""</t>
  </si>
  <si>
    <t>="""Manzana Data Warehouse"","""",""Item"",""Base Unit of Measure"",""CARTON"",""No"",""LSP0025"",""Description"",""Sleeve HARMONS ORG Cinn AS Pouch 4/3.2oz"",""Product Line"",""SAUCE"",""Packaging"",""POUCH"",""Size"",""3.2 OZ"""</t>
  </si>
  <si>
    <t>="""Manzana Data Warehouse"","""",""Item"",""Base Unit of Measure"",""CARTON"",""No"",""LSP0026"",""Description"",""Sleeve HARMONS ORG Berry AS Pouch 4/3.2oz"",""Product Line"",""SAUCE"",""Packaging"",""POUCH"",""Size"",""3.2 OZ"""</t>
  </si>
  <si>
    <t>="""Manzana Data Warehouse"","""",""Item"",""Base Unit of Measure"",""CARTON"",""No"",""LSP0030"",""Description"",""Sleeve NORTH.COAST ORG Blend AS Pouch 4/3.2 JAN16"",""Product Line"",""SAUCE"",""Packaging"",""POUCH"",""Size"",""3.2 OZ"""</t>
  </si>
  <si>
    <t>="""Manzana Data Warehouse"","""",""Item"",""Base Unit of Measure"",""CARTON"",""No"",""LSP0031"",""Description"",""Sleeve NORTH.COAST ORG Cinn AS Pouch 4/3.2 JAN16"",""Product Line"",""SAUCE"",""Packaging"",""POUCH"",""Size"",""3.2 OZ"""</t>
  </si>
  <si>
    <t>="""Manzana Data Warehouse"","""",""Item"",""Base Unit of Measure"",""CARTON"",""No"",""LSP0032"",""Description"",""Sleeve NORTH.COAST ORG Berry AS Pouch 4/3.2 JAN16"",""Product Line"",""SAUCE"",""Packaging"",""POUCH"",""Size"",""3.2 OZ"""</t>
  </si>
  <si>
    <t>="""Manzana Data Warehouse"","""",""Item"",""Base Unit of Measure"",""CASES"",""No"",""EC001"",""Description"",""BELLOT French Lemonade 750mL"",""Product Line"",""ECLOR"",""Packaging"",""GLASS BTL"",""Size"",""750 ML"""</t>
  </si>
  <si>
    <t>="""Manzana Data Warehouse"","""",""Item"",""Base Unit of Measure"",""CASES"",""No"",""EC002"",""Description"",""BELLOT Orange Lemonade 750mL"",""Product Line"",""ECLOR"",""Packaging"",""GLASS BTL"",""Size"",""750 ML"""</t>
  </si>
  <si>
    <t>="""Manzana Data Warehouse"","""",""Item"",""Base Unit of Measure"",""CASES"",""No"",""EC003"",""Description"",""BELLOT Pink Lemonade 750mL"",""Product Line"",""ECLOR"",""Packaging"",""GLASS BTL"",""Size"",""750 ML"""</t>
  </si>
  <si>
    <t>="""Manzana Data Warehouse"","""",""Item"",""Base Unit of Measure"",""CASES"",""No"",""EC004"",""Description"",""BELLOT Blueberry Pomegranate Lemonade 750mL"",""Product Line"",""ECLOR"",""Packaging"",""GLASS BTL"",""Size"",""750 ML"""</t>
  </si>
  <si>
    <t>="""Manzana Data Warehouse"","""",""Item"",""Base Unit of Measure"",""CASES"",""No"",""EC005"",""Description"",""BELLOT Lemon Lemonade 750mL"",""Product Line"",""ECLOR"",""Packaging"",""GLASS BTL"",""Size"",""750 ML"""</t>
  </si>
  <si>
    <t>="""Manzana Data Warehouse"","""",""Item"",""Base Unit of Measure"",""CASES"",""No"",""EC006"",""Description"",""BEL NORMANDE Sparkling Apple Spritzer 750mL"",""Product Line"",""ECLOR"",""Packaging"",""GLASS BTL"",""Size"",""750 ML"""</t>
  </si>
  <si>
    <t>="""Manzana Data Warehouse"","""",""Item"",""Base Unit of Measure"",""CASES"",""No"",""EC007"",""Description"",""BEL NORMANDE Grape Peach  Spritzer 750mL"",""Product Line"",""ECLOR"",""Packaging"",""GLASS BTL"",""Size"",""750 ML"""</t>
  </si>
  <si>
    <t>="""Manzana Data Warehouse"","""",""Item"",""Base Unit of Measure"",""CASES"",""No"",""FJ0001"",""Description"",""ALIDORO ORG Grape Juice 12/32oz"",""Product Line"",""JUICE"",""Packaging"",""GLASS BTL"",""Size"",""32 OZ"""</t>
  </si>
  <si>
    <t>="""Manzana Data Warehouse"","""",""Item"",""Base Unit of Measure"",""CASES"",""No"",""FJ0002"",""Description"",""ALIDORO ORG Blend Juice 12/32oz"",""Product Line"",""JUICE"",""Packaging"",""GLASS BTL"",""Size"",""32 OZ"""</t>
  </si>
  <si>
    <t>="""Manzana Data Warehouse"","""",""Item"",""Base Unit of Measure"",""CASES"",""No"",""FJ0003"",""Description"",""ALIDORO ORG HCrisp Juice 12/32oz"",""Product Line"",""JUICE"",""Packaging"",""GLASS BTL"",""Size"",""32 OZ"""</t>
  </si>
  <si>
    <t>="""Manzana Data Warehouse"","""",""Item"",""Base Unit of Measure"",""CASES"",""No"",""FJ0004"",""Description"",""ALIDORO ORG Pear Juice 12/32oz"",""Product Line"",""JUICE"",""Packaging"",""GLASS BTL"",""Size"",""32 OZ"""</t>
  </si>
  <si>
    <t>="""Manzana Data Warehouse"","""",""Item"",""Base Unit of Measure"",""CASES"",""No"",""FJ0005"",""Description"",""ALIDORO ORG Pomegranate Juice 12/32oz"",""Product Line"",""JUICE"",""Packaging"",""GLASS BTL"",""Size"",""32 OZ"""</t>
  </si>
  <si>
    <t>="""Manzana Data Warehouse"","""",""Item"",""Base Unit of Measure"",""CASES"",""No"",""FJ0006"",""Description"",""ALIDORO NAT Blend Juice 4/128oz"",""Product Line"",""JUICE"",""Packaging"",""GLASS BTL"",""Size"",""128 OZ"""</t>
  </si>
  <si>
    <t>="""Manzana Data Warehouse"","""",""Item"",""Base Unit of Measure"",""CASES"",""No"",""FJ0007"",""Description"",""ANDYS ORG Grav Juice 8/48oz"",""Product Line"",""JUICE"",""Packaging"",""GLASS BTL"",""Size"",""48 OZ"""</t>
  </si>
  <si>
    <t>="""Manzana Data Warehouse"","""",""Item"",""Base Unit of Measure"",""CASES"",""No"",""FJ0008"",""Description"",""ANDYS NAT Blend Juice 4/128oz"",""Product Line"",""JUICE"",""Packaging"",""GLASS BTL"",""Size"",""128 OZ"""</t>
  </si>
  <si>
    <t>="""Manzana Data Warehouse"","""",""Item"",""Base Unit of Measure"",""CASES"",""No"",""FJ0009"",""Description"",""BATES.SCHMITT ORG Blend Juice 6/64oz - DN"",""Product Line"",""JUICE"",""Packaging"",""GLASS BTL"",""Size"",""64 OZ"""</t>
  </si>
  <si>
    <t>="""Manzana Data Warehouse"","""",""Item"",""Base Unit of Measure"",""CASES"",""No"",""FJ0009C"",""Description"",""BATES.SCHMITT Cust-owned ORG Blend Jce 6/64oz-DN"",""Product Line"",""JUICE"",""Packaging"",""GLASS BTL"",""Size"",""64 OZ"""</t>
  </si>
  <si>
    <t>="""Manzana Data Warehouse"","""",""Item"",""Base Unit of Measure"",""CASES"",""No"",""FJ0010"",""Description"",""BERNIES.BEST ORG Blend Cider 12/32oz"",""Product Line"",""JUICE"",""Packaging"",""GLASS BTL"",""Size"",""32 OZ"""</t>
  </si>
  <si>
    <t>="""Manzana Data Warehouse"","""",""Item"",""Base Unit of Measure"",""CASES"",""No"",""FJ0010B"",""Description"",""BERNIES.BEST ORG Blend Cider 12/32oz - MZ apples"",""Product Line"",""JUICE"",""Packaging"",""GLASS BTL"",""Size"",""32 OZ"""</t>
  </si>
  <si>
    <t>="""Manzana Data Warehouse"","""",""Item"",""Base Unit of Measure"",""CASES"",""No"",""FJ0010C"",""Description"",""BERNIES.BEST Cust-owned ORG Blend Cider 12/32oz"",""Product Line"",""JUICE"",""Packaging"",""GLASS BTL"",""Size"",""32 OZ"""</t>
  </si>
  <si>
    <t>="""Manzana Data Warehouse"","""",""Item"",""Base Unit of Measure"",""CASES"",""No"",""FJ0011"",""Description"",""BERNIES.BEST ORG GRAV Cider 4/128oz"",""Product Line"",""JUICE"",""Packaging"",""GLASS BTL"",""Size"",""128 OZ"""</t>
  </si>
  <si>
    <t>="""Manzana Data Warehouse"","""",""Item"",""Base Unit of Measure"",""CASES"",""No"",""FJ0011B"",""Description"",""BERNIES.BEST ORG GRAV Cider 4/128oz - MZ apples"",""Product Line"",""JUICE"",""Packaging"",""GLASS BTL"",""Size"",""128 OZ"""</t>
  </si>
  <si>
    <t>="""Manzana Data Warehouse"","""",""Item"",""Base Unit of Measure"",""CASES"",""No"",""FJ0011C"",""Description"",""BERNIES.BEST ORG Cust-owned GRAV Cider 4/128oz"",""Product Line"",""JUICE"",""Packaging"",""GLASS BTL"",""Size"",""128 OZ"""</t>
  </si>
  <si>
    <t>="""Manzana Data Warehouse"","""",""Item"",""Base Unit of Measure"",""CASES"",""No"",""FJ0012"",""Description"",""BERNIES.BEST ORG Grav Cider 6/64oz - DN"",""Product Line"",""JUICE"",""Packaging"",""GLASS BTL"",""Size"",""64 OZ"""</t>
  </si>
  <si>
    <t>="""Manzana Data Warehouse"","""",""Item"",""Base Unit of Measure"",""CASES"",""No"",""FJ0012B"",""Description"",""BERNIES.BEST ORG Grav Cider 6/64oz -DN - MZ apples"",""Product Line"",""JUICE"",""Packaging"",""GLASS BTL"",""Size"",""64 OZ"""</t>
  </si>
  <si>
    <t>="""Manzana Data Warehouse"","""",""Item"",""Base Unit of Measure"",""CASES"",""No"",""FJ0012C"",""Description"",""BERNIES.BEST ORG Cust-owned Grav Cider6/64oz -DN"",""Product Line"",""JUICE"",""Packaging"",""GLASS BTL"",""Size"",""64 OZ"""</t>
  </si>
  <si>
    <t>="""Manzana Data Warehouse"","""",""Item"",""Base Unit of Measure"",""CASES"",""No"",""FJ0013"",""Description"",""BRITE ORG Blend Juice 24/10oz"",""Product Line"",""JUICE"",""Packaging"",""GLASS BTL"",""Size"",""10 OZ"""</t>
  </si>
  <si>
    <t>="""Manzana Data Warehouse"","""",""Item"",""Base Unit of Measure"",""CASES"",""No"",""FJ0014"",""Description"",""BRITE ORG Blend Juice 12/32oz"",""Product Line"",""JUICE"",""Packaging"",""GLASS BTL"",""Size"",""32 OZ"""</t>
  </si>
  <si>
    <t>="""Manzana Data Warehouse"","""",""Item"",""Base Unit of Measure"",""CASES"",""No"",""FJ0015"",""Description"",""BRITE ORG Grape Juice 12/32oz"",""Product Line"",""JUICE"",""Packaging"",""GLASS BTL"",""Size"",""32 OZ"""</t>
  </si>
  <si>
    <t>="""Manzana Data Warehouse"","""",""Item"",""Base Unit of Measure"",""CASES"",""No"",""FJ0016"",""Description"",""BRITE ORG Grav Juice 12/32oz"",""Product Line"",""JUICE"",""Packaging"",""GLASS BTL"",""Size"",""32 OZ"""</t>
  </si>
  <si>
    <t>="""Manzana Data Warehouse"","""",""Item"",""Base Unit of Measure"",""CASES"",""No"",""FJ0017"",""Description"",""BRITE ORG HCrisp Juice 12/32oz"",""Product Line"",""JUICE"",""Packaging"",""GLASS BTL"",""Size"",""32 OZ"""</t>
  </si>
  <si>
    <t>="""Manzana Data Warehouse"","""",""Item"",""Base Unit of Measure"",""CASES"",""No"",""FJ0018"",""Description"",""BRITE ORG Pear Juice 12/32oz"",""Product Line"",""JUICE"",""Packaging"",""GLASS BTL"",""Size"",""32 OZ"""</t>
  </si>
  <si>
    <t>="""Manzana Data Warehouse"","""",""Item"",""Base Unit of Measure"",""CASES"",""No"",""FJ0019"",""Description"",""BRITE ORG Pomegranate Juice 12/32oz"",""Product Line"",""JUICE"",""Packaging"",""GLASS BTL"",""Size"",""32 OZ"""</t>
  </si>
  <si>
    <t>="""Manzana Data Warehouse"","""",""Item"",""Base Unit of Measure"",""CASES"",""No"",""FJ0020"",""Description"",""CADIA ORG Blend Juice 4/128oz"",""Product Line"",""JUICE"",""Packaging"",""GLASS BTL"",""Size"",""128 OZ"""</t>
  </si>
  <si>
    <t>="""Manzana Data Warehouse"","""",""Item"",""Base Unit of Measure"",""CASES"",""No"",""FJ0021"",""Description"",""BRITE NAT Blend Juice 4/128oz"",""Product Line"",""JUICE"",""Packaging"",""GLASS BTL"",""Size"",""128 OZ"""</t>
  </si>
  <si>
    <t>="""Manzana Data Warehouse"","""",""Item"",""Base Unit of Measure"",""CASES"",""No"",""FJ0022"",""Description"",""BRITE ORG Blend Juice 4/128oz"",""Product Line"",""JUICE"",""Packaging"",""GLASS BTL"",""Size"",""128 OZ"""</t>
  </si>
  <si>
    <t>="""Manzana Data Warehouse"","""",""Item"",""Base Unit of Measure"",""CASES"",""No"",""FJ0023"",""Description"",""CADIA ORG Cranberry Apple Juice 12/32oz"",""Product Line"",""JUICE"",""Packaging"",""GLASS BTL"",""Size"",""32 OZ"""</t>
  </si>
  <si>
    <t>="""Manzana Data Warehouse"","""",""Item"",""Base Unit of Measure"",""CASES"",""No"",""FJ0024"",""Description"",""CADIA ORG Grape Juice 12/32oz"",""Product Line"",""JUICE"",""Packaging"",""GLASS BTL"",""Size"",""32 OZ"""</t>
  </si>
  <si>
    <t>="""Manzana Data Warehouse"","""",""Item"",""Base Unit of Measure"",""CASES"",""No"",""FJ0025"",""Description"",""CADIA ORG Pear Juice 12/32oz"",""Product Line"",""JUICE"",""Packaging"",""GLASS BTL"",""Size"",""32 OZ"""</t>
  </si>
  <si>
    <t>="""Manzana Data Warehouse"","""",""Item"",""Base Unit of Measure"",""CASES"",""No"",""FJ0026"",""Description"",""CADIA ORG Pomegranate Juice 12/32oz"",""Product Line"",""JUICE"",""Packaging"",""GLASS BTL"",""Size"",""32 OZ"""</t>
  </si>
  <si>
    <t>="""Manzana Data Warehouse"","""",""Item"",""Base Unit of Measure"",""CASES"",""No"",""FJ0027"",""Description"",""CADIA ORG Spiced Cider 12/32oz"",""Product Line"",""JUICE"",""Packaging"",""GLASS BTL"",""Size"",""32 OZ"""</t>
  </si>
  <si>
    <t>="""Manzana Data Warehouse"","""",""Item"",""Base Unit of Measure"",""CASES"",""No"",""FJ0028"",""Description"",""CENTRAL.MARKET ORG HCrisp Juice 12/32oz"",""Product Line"",""JUICE"",""Packaging"",""GLASS BTL"",""Size"",""32 OZ"""</t>
  </si>
  <si>
    <t>="""Manzana Data Warehouse"","""",""Item"",""Base Unit of Measure"",""CASES"",""No"",""FJ0029"",""Description"",""CENTRAL.MARKET ORG Blend Juice 4/128oz"",""Product Line"",""JUICE"",""Packaging"",""GLASS BTL"",""Size"",""128 OZ"""</t>
  </si>
  <si>
    <t>="""Manzana Data Warehouse"","""",""Item"",""Base Unit of Measure"",""CASES"",""No"",""FJ0030"",""Description"",""CADIA ORG GRAV Juice 12/32oz"",""Product Line"",""JUICE"",""Packaging"",""GLASS BTL"",""Size"",""32 OZ"""</t>
  </si>
  <si>
    <t>="""Manzana Data Warehouse"","""",""Item"",""Base Unit of Measure"",""CASES"",""No"",""FJ0031"",""Description"",""EARTH.FARE ORG Blend Juice 6/64oz - DN"",""Product Line"",""JUICE"",""Packaging"",""GLASS BTL"",""Size"",""64 OZ"""</t>
  </si>
  <si>
    <t>="""Manzana Data Warehouse"","""",""Item"",""Base Unit of Measure"",""CASES"",""No"",""FJ0032"",""Description"",""EARTH.FARE ORG Grape Juice 12/32oz"",""Product Line"",""JUICE"",""Packaging"",""GLASS BTL"",""Size"",""32 OZ"""</t>
  </si>
  <si>
    <t>="""Manzana Data Warehouse"","""",""Item"",""Base Unit of Measure"",""CASES"",""No"",""FJ0033"",""Description"",""EARTH.FARE NAT Blend Juice 4/128oz"",""Product Line"",""JUICE"",""Packaging"",""GLASS BTL"",""Size"",""128 OZ"""</t>
  </si>
  <si>
    <t>="""Manzana Data Warehouse"","""",""Item"",""Base Unit of Measure"",""CASES"",""No"",""FJ0034"",""Description"",""F.n.EASY NAT Cider 6/64oz -DN"",""Product Line"",""JUICE"",""Packaging"",""GLASS BTL"",""Size"",""64 OZ"""</t>
  </si>
  <si>
    <t>="""Manzana Data Warehouse"","""",""Item"",""Base Unit of Measure"",""CASES"",""No"",""FJ0035"",""Description"",""FIELD.DAY ORG Blend Juice 4/128oz"",""Product Line"",""JUICE"",""Packaging"",""GLASS BTL"",""Size"",""128 OZ"""</t>
  </si>
  <si>
    <t>="""Manzana Data Warehouse"","""",""Item"",""Base Unit of Measure"",""CASES"",""No"",""FJ0036"",""Description"",""GOODSOME.ORG ORG Blend Juice 12/32oz"",""Product Line"",""JUICE"",""Packaging"",""GLASS BTL"",""Size"",""32 OZ"""</t>
  </si>
  <si>
    <t>="""Manzana Data Warehouse"","""",""Item"",""Base Unit of Measure"",""CASES"",""No"",""FJ0037"",""Description"",""GOODSOME.ORG ORG Blend Juice 24/10oz"",""Product Line"",""JUICE"",""Packaging"",""GLASS BTL"",""Size"",""10 OZ"""</t>
  </si>
  <si>
    <t>="""Manzana Data Warehouse"","""",""Item"",""Base Unit of Measure"",""CASES"",""No"",""FJ0038"",""Description"",""FIELD.DAY ORG Blend Juice 6/64oz - PG"",""Product Line"",""JUICE"",""Packaging"",""GLASS BTL"",""Size"",""64 OZ"""</t>
  </si>
  <si>
    <t>="""Manzana Data Warehouse"","""",""Item"",""Base Unit of Measure"",""CASES"",""No"",""FJ0039"",""Description"",""MOLLIE.STONES ORG Grape Juice 12/32oz"",""Product Line"",""JUICE"",""Packaging"",""GLASS BTL"",""Size"",""32 OZ"""</t>
  </si>
  <si>
    <t>="""Manzana Data Warehouse"","""",""Item"",""Base Unit of Measure"",""CASES"",""No"",""FJ0040"",""Description"",""DO NOT USE MOLLIE.STONES NAT Blend Juice 6/64oz"",""Product Line"",""JUICE"",""Packaging"","""",""Size"","""""</t>
  </si>
  <si>
    <t>="""Manzana Data Warehouse"","""",""Item"",""Base Unit of Measure"",""CASES"",""No"",""FJ0041"",""Description"",""MOLLIE.STONES ORG Blend Juice 6/64oz - DN"",""Product Line"",""JUICE"",""Packaging"",""GLASS BTL"",""Size"",""64 OZ"""</t>
  </si>
  <si>
    <t>="""Manzana Data Warehouse"","""",""Item"",""Base Unit of Measure"",""CASES"",""No"",""FJ0042"",""Description"",""MOLLIE.STONES ORG Blend Juice 4/128oz"",""Product Line"",""JUICE"",""Packaging"",""GLASS BTL"",""Size"",""128 OZ"""</t>
  </si>
  <si>
    <t>="""Manzana Data Warehouse"","""",""Item"",""Base Unit of Measure"",""CASES"",""No"",""FJ0043"",""Description"",""MOLLIE.STONES NAT Filt Blend Juice 6/64oz-DN"",""Product Line"",""JUICE"",""Packaging"",""GLASS BTL"",""Size"",""64 OZ"""</t>
  </si>
  <si>
    <t>="""Manzana Data Warehouse"","""",""Item"",""Base Unit of Measure"",""CASES"",""No"",""FJ0044"",""Description"",""NORTH.COAST ORG HCrisp Juice 12/32oz"",""Product Line"",""JUICE"",""Packaging"",""GLASS BTL"",""Size"",""32 OZ"""</t>
  </si>
  <si>
    <t>="""Manzana Data Warehouse"","""",""Item"",""Base Unit of Measure"",""CASES"",""No"",""FJ0045"",""Description"",""NORTH.COAST ORG Blend Juice 6/64oz - DN"",""Product Line"",""JUICE"",""Packaging"",""GLASS BTL"",""Size"",""64 OZ"""</t>
  </si>
  <si>
    <t>="""Manzana Data Warehouse"","""",""Item"",""Base Unit of Measure"",""CASES"",""No"",""FJ0046"",""Description"",""NORTH.COAST ORG Apple Juice 12/32oz"",""Product Line"",""JUICE"",""Packaging"",""GLASS BTL"",""Size"",""32 OZ"""</t>
  </si>
  <si>
    <t>="""Manzana Data Warehouse"","""",""Item"",""Base Unit of Measure"",""CASES"",""No"",""FJ0046C"",""Description"",""NORTH.COAST ORG Old Fashioned Apple Juice 12/32oz"",""Product Line"",""JUICE"",""Packaging"",""GLASS BTL"",""Size"",""32 OZ"""</t>
  </si>
  <si>
    <t>="""Manzana Data Warehouse"","""",""Item"",""Base Unit of Measure"",""CASES"",""No"",""FJ0047"",""Description"",""NORTH.COAST ORG Cider 6/64oz - DN"",""Product Line"",""JUICE"",""Packaging"",""GLASS BTL"",""Size"",""64 OZ"""</t>
  </si>
  <si>
    <t>="""Manzana Data Warehouse"","""",""Item"",""Base Unit of Measure"",""CASES"",""No"",""FJ0048"",""Description"",""NORTH.COAST NAT Blend Juice 4/128oz"",""Product Line"",""JUICE"",""Packaging"",""GLASS BTL"",""Size"",""128 OZ"""</t>
  </si>
  <si>
    <t>="""Manzana Data Warehouse"","""",""Item"",""Base Unit of Measure"",""CASES"",""No"",""FJ0049"",""Description"",""NORTH.COAST NAT Filtered Cider 4/128oz"",""Product Line"",""JUICE"",""Packaging"",""GLASS BTL"",""Size"",""128 OZ"""</t>
  </si>
  <si>
    <t>="""Manzana Data Warehouse"","""",""Item"",""Base Unit of Measure"",""CASES"",""No"",""FJ0050"",""Description"",""NANA.MAES ORG Blend Juice 24/10oz"",""Product Line"",""JUICE"",""Packaging"",""GLASS BTL"",""Size"",""10 OZ"""</t>
  </si>
  <si>
    <t>="""Manzana Data Warehouse"","""",""Item"",""Base Unit of Measure"",""CASES"",""No"",""FJ0050B"",""Description"",""NANA.MAES ORG Blend Juice 24/10oz - MZ apples"",""Product Line"",""JUICE"",""Packaging"",""GLASS BTL"",""Size"",""10 OZ"""</t>
  </si>
  <si>
    <t>="""Manzana Data Warehouse"","""",""Item"",""Base Unit of Measure"",""CASES"",""No"",""FJ0050C"",""Description"",""NANA.MAES Cust-owned ORG Blend Juice 24/10oz"",""Product Line"",""JUICE"",""Packaging"",""GLASS BTL"",""Size"",""10 OZ"""</t>
  </si>
  <si>
    <t>="""Manzana Data Warehouse"","""",""Item"",""Base Unit of Measure"",""CASES"",""No"",""FJ0051"",""Description"",""NANA.MAES ORG Blend Juice 12/32oz"",""Product Line"",""JUICE"",""Packaging"",""GLASS BTL"",""Size"",""32 OZ"""</t>
  </si>
  <si>
    <t>="""Manzana Data Warehouse"","""",""Item"",""Base Unit of Measure"",""CASES"",""No"",""FJ0051B"",""Description"",""NANA.MAES ORG Blend Juice 12/32oz - MZ apples"",""Product Line"",""JUICE"",""Packaging"",""GLASS BTL"",""Size"",""32 OZ"""</t>
  </si>
  <si>
    <t>="""Manzana Data Warehouse"","""",""Item"",""Base Unit of Measure"",""CASES"",""No"",""FJ0051C"",""Description"",""NANA.MAES ORG Cust-owned Blend Juice 12/32oz"",""Product Line"",""JUICE"",""Packaging"",""GLASS BTL"",""Size"",""32 OZ"""</t>
  </si>
  <si>
    <t>="""Manzana Data Warehouse"","""",""Item"",""Base Unit of Measure"",""CASES"",""No"",""FJ0052"",""Description"",""NANA.MAES ORG Grav Juice 12/32oz"",""Product Line"",""JUICE"",""Packaging"",""GLASS BTL"",""Size"",""32 OZ"""</t>
  </si>
  <si>
    <t>="""Manzana Data Warehouse"","""",""Item"",""Base Unit of Measure"",""CASES"",""No"",""FJ0052B"",""Description"",""NANA.MAES ORG Grav Juice 12/32oz - MZ apples"",""Product Line"",""JUICE"",""Packaging"",""GLASS BTL"",""Size"",""32 OZ"""</t>
  </si>
  <si>
    <t>="""Manzana Data Warehouse"","""",""Item"",""Base Unit of Measure"",""CASES"",""No"",""FJ0052C"",""Description"",""NANA.MAES ORG Cust-owned Grav Juice 12/32oz"",""Product Line"",""JUICE"",""Packaging"",""GLASS BTL"",""Size"",""32 OZ"""</t>
  </si>
  <si>
    <t>="""Manzana Data Warehouse"","""",""Item"",""Base Unit of Measure"",""CASES"",""No"",""FJ0053"",""Description"",""NANA.MAES ORG Pear Juice 12/32oz"",""Product Line"",""JUICE"",""Packaging"",""GLASS BTL"",""Size"",""32 OZ"""</t>
  </si>
  <si>
    <t>="""Manzana Data Warehouse"","""",""Item"",""Base Unit of Measure"",""CASES"",""No"",""FJ0053B"",""Description"",""NANA.MAES ORG Pear Juice 12/32oz - MZ pears"",""Product Line"",""JUICE"",""Packaging"",""GLASS BTL"",""Size"",""32 OZ"""</t>
  </si>
  <si>
    <t>="""Manzana Data Warehouse"","""",""Item"",""Base Unit of Measure"",""CASES"",""No"",""FJ0053C"",""Description"",""NANA.MAES Cust-owned ORG Pear Juice 12/32oz"",""Product Line"",""JUICE"",""Packaging"",""GLASS BTL"",""Size"",""32 OZ"""</t>
  </si>
  <si>
    <t>="""Manzana Data Warehouse"","""",""Item"",""Base Unit of Measure"",""CASES"",""No"",""FJ0054"",""Description"",""NASH.BROS ORG Blend Juice 12/32oz"",""Product Line"",""JUICE"",""Packaging"",""GLASS BTL"",""Size"",""32 OZ"""</t>
  </si>
  <si>
    <t>="""Manzana Data Warehouse"","""",""Item"",""Base Unit of Measure"",""CASES"",""No"",""FJ0055"",""Description"",""NASH.BROS ORG Grape Juice 12/32oz"",""Product Line"",""JUICE"",""Packaging"",""GLASS BTL"",""Size"",""32 OZ"""</t>
  </si>
  <si>
    <t>="""Manzana Data Warehouse"","""",""Item"",""Base Unit of Measure"",""CASES"",""No"",""FJ0056"",""Description"",""NAT.FOODS ORG Blend Juice 12/32oz"",""Product Line"",""JUICE"",""Packaging"",""GLASS BTL"",""Size"",""32 OZ"""</t>
  </si>
  <si>
    <t>="""Manzana Data Warehouse"","""",""Item"",""Base Unit of Measure"",""CASES"",""No"",""FJ0057"",""Description"",""NATURAL.DIRECTION ORG Blend Juice 4/128oz"",""Product Line"",""JUICE"",""Packaging"",""GLASS BTL"",""Size"",""128 OZ"""</t>
  </si>
  <si>
    <t>="""Manzana Data Warehouse"","""",""Item"",""Base Unit of Measure"",""CASES"",""No"",""FJ0058"",""Description"",""O.FRUIT ORG Blend Juice 12/32oz"",""Product Line"",""JUICE"",""Packaging"",""GLASS BTL"",""Size"",""32 OZ"""</t>
  </si>
  <si>
    <t>="""Manzana Data Warehouse"","""",""Item"",""Base Unit of Measure"",""CASES"",""No"",""FJ0060"",""Description"",""SAFEWAY ORG Blend Juice 8/64oz (PET)"",""Product Line"",""JUICE"",""Packaging"",""PET BTL"",""Size"",""64 OZ"""</t>
  </si>
  <si>
    <t>="""Manzana Data Warehouse"","""",""Item"",""Base Unit of Measure"",""CASES"",""No"",""FJ0061"",""Description"",""SAGE.VALLEY ORG Blend Juice 4/128oz"",""Product Line"",""JUICE"",""Packaging"",""GLASS BTL"",""Size"",""128 OZ"""</t>
  </si>
  <si>
    <t>="""Manzana Data Warehouse"","""",""Item"",""Base Unit of Measure"",""CASES"",""No"",""FJ0062"",""Description"",""SPIRAL ORG Blend Juice 946mL or 12/32oz"",""Product Line"",""JUICE"",""Packaging"",""GLASS BTL"",""Size"",""32 OZ"""</t>
  </si>
  <si>
    <t>="""Manzana Data Warehouse"","""",""Item"",""Base Unit of Measure"",""CASES"",""No"",""FJ0064"",""Description"",""SPROUTS ORG Blend Juice 12/32oz"",""Product Line"",""JUICE"",""Packaging"",""GLASS BTL"",""Size"",""32 OZ"""</t>
  </si>
  <si>
    <t>="""Manzana Data Warehouse"","""",""Item"",""Base Unit of Measure"",""CASES"",""No"",""FJ0065"",""Description"",""SPROUTS ORG Grape Juice 12/32oz"",""Product Line"",""JUICE"",""Packaging"",""GLASS BTL"",""Size"",""32 OZ"""</t>
  </si>
  <si>
    <t>="""Manzana Data Warehouse"","""",""Item"",""Base Unit of Measure"",""CASES"",""No"",""FJ0066"",""Description"",""SPROUTS ORG Grav Juice 12/32oz"",""Product Line"",""JUICE"",""Packaging"",""GLASS BTL"",""Size"",""32 OZ"""</t>
  </si>
  <si>
    <t>="""Manzana Data Warehouse"","""",""Item"",""Base Unit of Measure"",""CASES"",""No"",""FJ0067"",""Description"",""SPROUTS ORG HCrisp Juice 12/32oz"",""Product Line"",""JUICE"",""Packaging"",""GLASS BTL"",""Size"",""32 OZ"""</t>
  </si>
  <si>
    <t>="""Manzana Data Warehouse"","""",""Item"",""Base Unit of Measure"",""CASES"",""No"",""FJ0068"",""Description"",""SPROUTS ORG Pear Juice 12/32oz"",""Product Line"",""JUICE"",""Packaging"",""GLASS BTL"",""Size"",""32 OZ"""</t>
  </si>
  <si>
    <t>="""Manzana Data Warehouse"","""",""Item"",""Base Unit of Measure"",""CASES"",""No"",""FJ0069"",""Description"",""SPROUTS ORG Pomegranate Juice 12/32oz"",""Product Line"",""JUICE"",""Packaging"",""GLASS BTL"",""Size"",""32 OZ"""</t>
  </si>
  <si>
    <t>="""Manzana Data Warehouse"","""",""Item"",""Base Unit of Measure"",""CASES"",""No"",""FJ0070"",""Description"",""CAN BE REUSE"",""Product Line"",""JUICE"",""Packaging"","""",""Size"","""""</t>
  </si>
  <si>
    <t>="""Manzana Data Warehouse"","""",""Item"",""Base Unit of Measure"",""CASES"",""No"",""FJ0071"",""Description"",""SPROUTS NAT Cider 6/64oz - DN"",""Product Line"",""JUICE"",""Packaging"",""GLASS BTL"",""Size"",""64 OZ"""</t>
  </si>
  <si>
    <t>="""Manzana Data Warehouse"","""",""Item"",""Base Unit of Measure"",""CASES"",""No"",""FJ0072"",""Description"",""SPROUTS NAT Blend Juice 8/64oz (PET)"",""Product Line"",""JUICE"",""Packaging"",""PET BTL"",""Size"",""64 OZ"""</t>
  </si>
  <si>
    <t>="""Manzana Data Warehouse"","""",""Item"",""Base Unit of Measure"",""CASES"",""No"",""FJ0073"",""Description"",""SPROUTS ORG Blend Juice 8/64oz (PET)"",""Product Line"",""JUICE"",""Packaging"",""PET BTL"",""Size"",""64 OZ"""</t>
  </si>
  <si>
    <t>="""Manzana Data Warehouse"","""",""Item"",""Base Unit of Measure"",""CASES"",""No"",""FJ0074"",""Description"",""SUNSHINE.ACRES ORG Blend Juice 4/128oz"",""Product Line"",""JUICE"",""Packaging"",""GLASS BTL"",""Size"",""128 OZ"""</t>
  </si>
  <si>
    <t>="""Manzana Data Warehouse"","""",""Item"",""Base Unit of Measure"",""CASES"",""No"",""FJ0075"",""Description"",""TRADER.JOES ORG Grape Juice 12/32oz"",""Product Line"",""JUICE"",""Packaging"",""GLASS BTL"",""Size"",""32 OZ"""</t>
  </si>
  <si>
    <t>="""Manzana Data Warehouse"","""",""Item"",""Base Unit of Measure"",""CASES"",""No"",""FJ0076"",""Description"",""TRADER.JOES NAT Grape Juice 8/64oz (PET)"",""Product Line"",""JUICE"",""Packaging"",""PET BTL"",""Size"",""64 OZ"""</t>
  </si>
  <si>
    <t>="""Manzana Data Warehouse"","""",""Item"",""Base Unit of Measure"",""CASES"",""No"",""FJ0077"",""Description"",""WHOLE.FOODS ORG Gala Juice 12/32oz"",""Product Line"",""JUICE"",""Packaging"",""GLASS BTL"",""Size"",""32 OZ"""</t>
  </si>
  <si>
    <t>="""Manzana Data Warehouse"","""",""Item"",""Base Unit of Measure"",""CASES"",""No"",""FJ0078"",""Description"",""WHOLE.FOODS ORG Blend Juice 4/128oz"",""Product Line"",""JUICE"",""Packaging"",""GLASS BTL"",""Size"",""128 OZ"""</t>
  </si>
  <si>
    <t>="""Manzana Data Warehouse"","""",""Item"",""Base Unit of Measure"",""CASES"",""No"",""FJ0079"",""Description"",""ANDYS ORG Grape Juice 12/32oz"",""Product Line"",""JUICE"",""Packaging"",""GLASS BTL"",""Size"",""32 OZ"""</t>
  </si>
  <si>
    <t>="""Manzana Data Warehouse"","""",""Item"",""Base Unit of Measure"",""CASES"",""No"",""FJ0080"",""Description"",""ANDYS NAT Blend Juice 6/64oz - DN"",""Product Line"",""JUICE"",""Packaging"",""GLASS BTL"",""Size"",""64 OZ"""</t>
  </si>
  <si>
    <t>="""Manzana Data Warehouse"","""",""Item"",""Base Unit of Measure"",""CASES"",""No"",""FJ0081"",""Description"",""NORTH.COAST ORG Spiced Cider 6/64oz - DN"",""Product Line"",""JUICE"",""Packaging"",""GLASS BTL"",""Size"",""64 OZ"""</t>
  </si>
  <si>
    <t>="""Manzana Data Warehouse"","""",""Item"",""Base Unit of Measure"",""CASES"",""No"",""FJ0082"",""Description"",""NORTH.COAST ORG Blend Juice 24/10oz"",""Product Line"",""JUICE"",""Packaging"",""GLASS BTL"",""Size"",""10 OZ"""</t>
  </si>
  <si>
    <t>="""Manzana Data Warehouse"","""",""Item"",""Base Unit of Measure"",""CASES"",""No"",""FJ0083"",""Description"",""NORTH.COAST ORG Grape Juice 12/32oz"",""Product Line"",""JUICE"",""Packaging"",""GLASS BTL"",""Size"",""32 OZ"""</t>
  </si>
  <si>
    <t>="""Manzana Data Warehouse"","""",""Item"",""Base Unit of Measure"",""CASES"",""No"",""FJ0084"",""Description"",""NORTH.COAST NAT Blend Juice 6/64oz - DN"",""Product Line"",""JUICE"",""Packaging"",""GLASS BTL"",""Size"",""64 OZ"""</t>
  </si>
  <si>
    <t>="""Manzana Data Warehouse"","""",""Item"",""Base Unit of Measure"",""CASES"",""No"",""FJ0086"",""Description"",""ALIDORO ORG Blend Juice 4/128oz"",""Product Line"",""JUICE"",""Packaging"",""GLASS BTL"",""Size"",""128 OZ"""</t>
  </si>
  <si>
    <t>="""Manzana Data Warehouse"","""",""Item"",""Base Unit of Measure"",""CASES"",""No"",""FJ0087"",""Description"",""WHOLE.FOODS ORG Grav Juice 6/64oz - DN"",""Product Line"",""JUICE"",""Packaging"",""GLASS BTL"",""Size"",""64 OZ"""</t>
  </si>
  <si>
    <t>="""Manzana Data Warehouse"","""",""Item"",""Base Unit of Measure"",""CASES"",""No"",""FJ0088"",""Description"",""WHOLE.FOODS ORG HCrisp Juice 12/32oz"",""Product Line"",""JUICE"",""Packaging"",""GLASS BTL"",""Size"",""32 OZ"""</t>
  </si>
  <si>
    <t>="""Manzana Data Warehouse"","""",""Item"",""Base Unit of Measure"",""CASES"",""No"",""FJ0089"",""Description"",""WHOLE.FOODS ORG Blend Juice 6/64oz- DN"",""Product Line"",""JUICE"",""Packaging"",""GLASS BTL"",""Size"",""64 OZ"""</t>
  </si>
  <si>
    <t>="""Manzana Data Warehouse"","""",""Item"",""Base Unit of Measure"",""CASES"",""No"",""FJ0090"",""Description"",""EARTH.FARE ORG Blend Juice 4/128oz"",""Product Line"",""JUICE"",""Packaging"",""GLASS BTL"",""Size"",""128 OZ"""</t>
  </si>
  <si>
    <t>="""Manzana Data Warehouse"","""",""Item"",""Base Unit of Measure"",""CASES"",""No"",""FJ0091"",""Description"",""EARTH.FARE ORG Blend Juice 12/32oz"",""Product Line"",""JUICE"",""Packaging"",""GLASS BTL"",""Size"",""32 OZ"""</t>
  </si>
  <si>
    <t>="""Manzana Data Warehouse"","""",""Item"",""Base Unit of Measure"",""CASES"",""No"",""FJ0092"",""Description"",""BRITE ORG Gala Juice 12/32oz"",""Product Line"",""JUICE"",""Packaging"",""GLASS BTL"",""Size"",""32 OZ"""</t>
  </si>
  <si>
    <t>="""Manzana Data Warehouse"","""",""Item"",""Base Unit of Measure"",""CASES"",""No"",""FJ0093"",""Description"",""BRITE ORG Spiced Cider 12/32oz"",""Product Line"",""JUICE"",""Packaging"",""GLASS BTL"",""Size"",""32 OZ"""</t>
  </si>
  <si>
    <t>="""Manzana Data Warehouse"","""",""Item"",""Base Unit of Measure"",""CASES"",""No"",""FJ0094"",""Description"",""BRITE ORG Grav Juice 4/128oz "",""Product Line"",""JUICE"",""Packaging"",""GLASS BTL"",""Size"",""128 OZ"""</t>
  </si>
  <si>
    <t>="""Manzana Data Warehouse"","""",""Item"",""Base Unit of Measure"",""CASES"",""No"",""FJ0095"",""Description"",""BRITE NAT Grav Juice 4/128oz"",""Product Line"",""JUICE"",""Packaging"",""GLASS BTL"",""Size"",""128 OZ"""</t>
  </si>
  <si>
    <t>="""Manzana Data Warehouse"","""",""Item"",""Base Unit of Measure"",""CASES"",""No"",""FJ0096"",""Description"",""BRITE ORG Grav Juice 6/64oz - DN"",""Product Line"",""JUICE"",""Packaging"",""GLASS BTL"",""Size"",""64 OZ"""</t>
  </si>
  <si>
    <t>="""Manzana Data Warehouse"","""",""Item"",""Base Unit of Measure"",""CASES"",""No"",""FJ0097"",""Description"",""previous prune juice duplicate - do not use"",""Product Line"",""JUICE"",""Packaging"","""",""Size"","""""</t>
  </si>
  <si>
    <t>="""Manzana Data Warehouse"","""",""Item"",""Base Unit of Measure"",""CASES"",""No"",""FJ0098"",""Description"",""BRITE ORG Blend Juice 6/64oz - DN"",""Product Line"",""JUICE"",""Packaging"",""GLASS BTL"",""Size"",""64 OZ"""</t>
  </si>
  <si>
    <t>="""Manzana Data Warehouse"","""",""Item"",""Base Unit of Measure"",""CASES"",""No"",""FJ0099"",""Description"",""BRITE ORG Grav Juice 8/48oz"",""Product Line"",""JUICE"",""Packaging"",""GLASS BTL"",""Size"",""48 OZ"""</t>
  </si>
  <si>
    <t>="""Manzana Data Warehouse"","""",""Item"",""Base Unit of Measure"",""CASES"",""No"",""FJ0100"",""Description"",""SPROUTS ORG Spiced Cider 12/32oz"",""Product Line"",""JUICE"",""Packaging"",""GLASS BTL"",""Size"",""32 OZ"""</t>
  </si>
  <si>
    <t>="""Manzana Data Warehouse"","""",""Item"",""Base Unit of Measure"",""CASES"",""No"",""FJ0101"",""Description"",""SPROUTS ORG Blend Juice 4/128oz"",""Product Line"",""JUICE"",""Packaging"",""GLASS BTL"",""Size"",""128 OZ"""</t>
  </si>
  <si>
    <t>="""Manzana Data Warehouse"","""",""Item"",""Base Unit of Measure"",""CASES"",""No"",""FJ0102"",""Description"",""SPROUTS NAT Blend Juice 4/128oz"",""Product Line"",""JUICE"",""Packaging"",""GLASS BTL"",""Size"",""128 OZ"""</t>
  </si>
  <si>
    <t>="""Manzana Data Warehouse"","""",""Item"",""Base Unit of Measure"",""CASES"",""No"",""FJ0103"",""Description"",""TRADER.JOES ORG Blend Juice 8/64 (PET)"",""Product Line"",""JUICE"",""Packaging"",""PET BTL"",""Size"",""64 OZ"""</t>
  </si>
  <si>
    <t>="""Manzana Data Warehouse"","""",""Item"",""Base Unit of Measure"",""CASES"",""No"",""FJ0104"",""Description"",""CADIA ORG HCrisp Juice 6/64oz - DN"",""Product Line"",""JUICE"",""Packaging"",""GLASS BTL"",""Size"",""64 OZ"""</t>
  </si>
  <si>
    <t>="""Manzana Data Warehouse"","""",""Item"",""Base Unit of Measure"",""CASES"",""No"",""FJ0105"",""Description"",""CADIA ORG Blend Juice 6/64oz -DN"",""Product Line"",""JUICE"",""Packaging"",""GLASS BTL"",""Size"",""64 OZ"""</t>
  </si>
  <si>
    <t>="""Manzana Data Warehouse"","""",""Item"",""Base Unit of Measure"",""CASES"",""No"",""FJ0107"",""Description"",""CADIA ORG Grav Juice 4/128oz"",""Product Line"",""JUICE"",""Packaging"",""GLASS BTL"",""Size"",""128 OZ"""</t>
  </si>
  <si>
    <t>="""Manzana Data Warehouse"","""",""Item"",""Base Unit of Measure"",""CASES"",""No"",""FJ0108"",""Description"",""CADIA ORG Grav Juice 6/64oz - DN"",""Product Line"",""JUICE"",""Packaging"",""GLASS BTL"",""Size"",""64 OZ"""</t>
  </si>
  <si>
    <t>="""Manzana Data Warehouse"","""",""Item"",""Base Unit of Measure"",""CASES"",""No"",""FJ0109"",""Description"",""CENTRAL.MARKET ORG Grape Juice 12/32oz"",""Product Line"",""JUICE"",""Packaging"",""GLASS BTL"",""Size"",""32 OZ"""</t>
  </si>
  <si>
    <t>="""Manzana Data Warehouse"","""",""Item"",""Base Unit of Measure"",""CASES"",""No"",""FJ0110"",""Description"",""CENTRAL.MARKET ORG Pear Juice 12/32oz"",""Product Line"",""JUICE"",""Packaging"",""GLASS BTL"",""Size"",""32 OZ"""</t>
  </si>
  <si>
    <t>="""Manzana Data Warehouse"","""",""Item"",""Base Unit of Measure"",""CASES"",""No"",""FJ0111"",""Description"",""CENTRAL.MARKET ORG Blend Juice 6/64oz- DN"",""Product Line"",""JUICE"",""Packaging"",""GLASS BTL"",""Size"",""64 OZ"""</t>
  </si>
  <si>
    <t>="""Manzana Data Warehouse"","""",""Item"",""Base Unit of Measure"",""CASES"",""No"",""FJ0112"",""Description"",""NANA.MAES ORG Grav Juice 24/10oz"",""Product Line"",""JUICE"",""Packaging"",""GLASS BTL"",""Size"",""10 OZ"""</t>
  </si>
  <si>
    <t>="""Manzana Data Warehouse"","""",""Item"",""Base Unit of Measure"",""CASES"",""No"",""FJ0112B"",""Description"",""NANA.MAES ORG Grav Juice 24/10oz - MZ apples"",""Product Line"",""JUICE"",""Packaging"",""GLASS BTL"",""Size"",""10 OZ"""</t>
  </si>
  <si>
    <t>="""Manzana Data Warehouse"","""",""Item"",""Base Unit of Measure"",""CASES"",""No"",""FJ0112C"",""Description"",""NANA.MAES Cust-ownd ORG Grav Apple Juice 24/10oz"",""Product Line"",""JUICE"",""Packaging"",""GLASS BTL"",""Size"",""10 OZ"""</t>
  </si>
  <si>
    <t>="""Manzana Data Warehouse"","""",""Item"",""Base Unit of Measure"",""CASES"",""No"",""FJ0113"",""Description"",""NANA.MAES ORG Pear Juice 24/10oz"",""Product Line"",""JUICE"",""Packaging"",""GLASS BTL"",""Size"",""10 OZ"""</t>
  </si>
  <si>
    <t>="""Manzana Data Warehouse"","""",""Item"",""Base Unit of Measure"",""CASES"",""No"",""FJ0113B"",""Description"",""NANA.MAES ORG Pear Juice 24/10oz - MZ apples"",""Product Line"",""JUICE"",""Packaging"",""GLASS BTL"",""Size"",""10 OZ"""</t>
  </si>
  <si>
    <t>="""Manzana Data Warehouse"","""",""Item"",""Base Unit of Measure"",""CASES"",""No"",""FJ0113C"",""Description"",""NANA.MAES ORG Cust-owned Pear Juice 24/10oz"",""Product Line"",""JUICE"",""Packaging"",""GLASS BTL"",""Size"",""10 OZ"""</t>
  </si>
  <si>
    <t>="""Manzana Data Warehouse"","""",""Item"",""Base Unit of Measure"",""CASES"",""No"",""FJ0114"",""Description"",""NANA.MAES ORG Blend Juice 6/64oz - DN"",""Product Line"",""JUICE"",""Packaging"",""GLASS BTL"",""Size"",""64 OZ"""</t>
  </si>
  <si>
    <t>="""Manzana Data Warehouse"","""",""Item"",""Base Unit of Measure"",""CASES"",""No"",""FJ0114B"",""Description"",""NANA.MAES ORG Blend Juice 6/64oz - DN - MZ apples"",""Product Line"",""JUICE"",""Packaging"",""GLASS BTL"",""Size"",""64 OZ"""</t>
  </si>
  <si>
    <t>="""Manzana Data Warehouse"","""",""Item"",""Base Unit of Measure"",""CASES"",""No"",""FJ0114C"",""Description"",""NANA.MAES Cust-owned ORG Blend Juice 6/64oz-DN"",""Product Line"",""JUICE"",""Packaging"",""GLASS BTL"",""Size"",""64 OZ"""</t>
  </si>
  <si>
    <t>="""Manzana Data Warehouse"","""",""Item"",""Base Unit of Measure"",""CASES"",""No"",""FJ0115"",""Description"",""NANA.MAES ORG Blend Juice 4/128oz"",""Product Line"",""JUICE"",""Packaging"",""GLASS BTL"",""Size"",""128 OZ"""</t>
  </si>
  <si>
    <t>="""Manzana Data Warehouse"","""",""Item"",""Base Unit of Measure"",""CASES"",""No"",""FJ0115B"",""Description"",""NANA.MAES ORG Blend Juice 4/128oz - MZ apples"",""Product Line"",""JUICE"",""Packaging"",""GLASS BTL"",""Size"",""128 OZ"""</t>
  </si>
  <si>
    <t>="""Manzana Data Warehouse"","""",""Item"",""Base Unit of Measure"",""CASES"",""No"",""FJ0115C"",""Description"",""NANA.MAES Cust-owned ORG Blend Juice 4/128oz"",""Product Line"",""JUICE"",""Packaging"",""GLASS BTL"",""Size"",""128 OZ"""</t>
  </si>
  <si>
    <t>="""Manzana Data Warehouse"","""",""Item"",""Base Unit of Measure"",""CASES"",""No"",""FJ0116"",""Description"",""BATES.SCHMITT ORG Blend Juice 24/10oz"",""Product Line"",""JUICE"",""Packaging"",""GLASS BTL"",""Size"",""10 OZ"""</t>
  </si>
  <si>
    <t>="""Manzana Data Warehouse"","""",""Item"",""Base Unit of Measure"",""CASES"",""No"",""FJ0116C"",""Description"",""BATES.SCHMITT Cust-owned ORG Blend Juice 24/10oz"",""Product Line"",""JUICE"",""Packaging"",""GLASS BTL"",""Size"",""10 OZ"""</t>
  </si>
  <si>
    <t>="""Manzana Data Warehouse"","""",""Item"",""Base Unit of Measure"",""CASES"",""No"",""FJ0117"",""Description"",""BERNIES.BEST ORG Blend Cider 4/128oz"",""Product Line"",""JUICE"",""Packaging"",""GLASS BTL"",""Size"",""128 OZ"""</t>
  </si>
  <si>
    <t>="""Manzana Data Warehouse"","""",""Item"",""Base Unit of Measure"",""CASES"",""No"",""FJ0117B"",""Description"",""BERNIES.BEST ORG Blend Cider 4/128oz - MZ apples"",""Product Line"",""JUICE"",""Packaging"",""GLASS BTL"",""Size"",""128 OZ"""</t>
  </si>
  <si>
    <t>="""Manzana Data Warehouse"","""",""Item"",""Base Unit of Measure"",""CASES"",""No"",""FJ0117C"",""Description"",""BERNIES.BEST Cust-owned ORG Blend Cider 4/128oz"",""Product Line"",""JUICE"",""Packaging"",""GLASS BTL"",""Size"",""128 OZ"""</t>
  </si>
  <si>
    <t>="""Manzana Data Warehouse"","""",""Item"",""Base Unit of Measure"",""CASES"",""No"",""FJ0118"",""Description"",""BERNIES.BEST ORG Blend Cider 6/64oz - DN"",""Product Line"",""JUICE"",""Packaging"",""GLASS BTL"",""Size"",""64 OZ"""</t>
  </si>
  <si>
    <t>="""Manzana Data Warehouse"","""",""Item"",""Base Unit of Measure"",""CASES"",""No"",""FJ0118B"",""Description"",""BERNIES.BEST ORG Blend Cider 6/64oz - DN-MZ apples"",""Product Line"",""JUICE"",""Packaging"",""GLASS BTL"",""Size"",""64 OZ"""</t>
  </si>
  <si>
    <t>="""Manzana Data Warehouse"","""",""Item"",""Base Unit of Measure"",""CASES"",""No"",""FJ0119"",""Description"",""BERNIES.BEST ORG Blend Cider 8/48oz"",""Product Line"",""JUICE"",""Packaging"",""GLASS BTL"",""Size"",""48 OZ"""</t>
  </si>
  <si>
    <t>="""Manzana Data Warehouse"","""",""Item"",""Base Unit of Measure"",""CASES"",""No"",""FJ0119B"",""Description"",""BERNIES.BEST ORG Blend Cider 8/48oz - MZ apples"",""Product Line"",""JUICE"",""Packaging"",""GLASS BTL"",""Size"",""48 OZ"""</t>
  </si>
  <si>
    <t>="""Manzana Data Warehouse"","""",""Item"",""Base Unit of Measure"",""CASES"",""No"",""FJ0119C"",""Description"",""BERNIES.BEST ORG Cust-owned Blend Cider 8/48oz"",""Product Line"",""JUICE"",""Packaging"",""GLASS BTL"",""Size"",""48 OZ"""</t>
  </si>
  <si>
    <t>="""Manzana Data Warehouse"","""",""Item"",""Base Unit of Measure"",""CASES"",""No"",""FJ0120"",""Description"",""BERNIES.BEST ORG Grav Cider 8/48oz"",""Product Line"",""JUICE"",""Packaging"",""GLASS BTL"",""Size"",""48 OZ"""</t>
  </si>
  <si>
    <t>="""Manzana Data Warehouse"","""",""Item"",""Base Unit of Measure"",""CASES"",""No"",""FJ0120B"",""Description"",""BERNIES.BEST ORG Grav Cider 8/48oz - MZ apples"",""Product Line"",""JUICE"",""Packaging"",""GLASS BTL"",""Size"",""48 OZ"""</t>
  </si>
  <si>
    <t>="""Manzana Data Warehouse"","""",""Item"",""Base Unit of Measure"",""CASES"",""No"",""FJ0121"",""Description"",""BRITE ORG Grav Cider 24/10oz - Bernies Best"",""Product Line"",""JUICE"",""Packaging"",""GLASS BTL"",""Size"",""10 OZ"""</t>
  </si>
  <si>
    <t>="""Manzana Data Warehouse"","""",""Item"",""Base Unit of Measure"",""CASES"",""No"",""FJ0121C"",""Description"",""BRITE Cust-owned ORG GRAV 24/10oz-Bernies Best"",""Product Line"",""JUICE"",""Packaging"",""GLASS BTL"",""Size"",""10 OZ"""</t>
  </si>
  <si>
    <t>="""Manzana Data Warehouse"","""",""Item"",""Base Unit of Measure"",""CASES"",""No"",""FJ0122"",""Description"",""BERNIES.BEST ORG Grav Cider 24/10oz"",""Product Line"",""JUICE"",""Packaging"",""GLASS BTL"",""Size"",""10 OZ"""</t>
  </si>
  <si>
    <t>="""Manzana Data Warehouse"","""",""Item"",""Base Unit of Measure"",""CASES"",""No"",""FJ0122B"",""Description"",""BERNIES.BEST ORG Grav Cider 24/10oz - MZ apples"",""Product Line"",""JUICE"",""Packaging"",""GLASS BTL"",""Size"",""10 OZ"""</t>
  </si>
  <si>
    <t>="""Manzana Data Warehouse"","""",""Item"",""Base Unit of Measure"",""CASES"",""No"",""FJ0122C"",""Description"",""BERNIES.BEST Cust-owned ORG Grav Cider 24/10oz"",""Product Line"",""JUICE"",""Packaging"",""GLASS BTL"",""Size"",""10 OZ"""</t>
  </si>
  <si>
    <t>="""Manzana Data Warehouse"","""",""Item"",""Base Unit of Measure"",""CASES"",""No"",""FJ0123"",""Description"",""MOLLIE.STONES ORG Grav Juice 8/48oz"",""Product Line"",""JUICE"",""Packaging"",""GLASS BTL"",""Size"",""48 OZ"""</t>
  </si>
  <si>
    <t>="""Manzana Data Warehouse"","""",""Item"",""Base Unit of Measure"",""CASES"",""No"",""FJ0124"",""Description"",""MOLLIE.STONES NAT Grav Juice 8/48oz"",""Product Line"",""JUICE"",""Packaging"",""GLASS BTL"",""Size"",""48 OZ"""</t>
  </si>
  <si>
    <t>="""Manzana Data Warehouse"","""",""Item"",""Base Unit of Measure"",""CASES"",""No"",""FJ0125"",""Description"",""MOLLIE.STONES ORG Filt Juice 6/64oz - DN"",""Product Line"",""JUICE"",""Packaging"",""GLASS BTL"",""Size"",""64 OZ"""</t>
  </si>
  <si>
    <t>="""Manzana Data Warehouse"","""",""Item"",""Base Unit of Measure"",""CASES"",""No"",""FJ0126"",""Description"",""MRS.GOOCH'S NAT Blend Juice 8/48oz"",""Product Line"",""JUICE"",""Packaging"",""GLASS BTL"",""Size"",""48 OZ"""</t>
  </si>
  <si>
    <t>="""Manzana Data Warehouse"","""",""Item"",""Base Unit of Measure"",""CASES"",""No"",""FJ0127"",""Description"",""NORTH.COAST ORG Blend Juice 4/128oz"",""Product Line"",""JUICE"",""Packaging"",""GLASS BTL"",""Size"",""128 OZ"""</t>
  </si>
  <si>
    <t>="""Manzana Data Warehouse"","""",""Item"",""Base Unit of Measure"",""CASES"",""No"",""FJ0128"",""Description"",""SPIRAL ORG Grape Juice 946mL or 12/32oz"",""Product Line"",""JUICE"",""Packaging"",""GLASS BTL"",""Size"",""32 OZ"""</t>
  </si>
  <si>
    <t>="""Manzana Data Warehouse"","""",""Item"",""Base Unit of Measure"",""CASES"",""No"",""FJ0129"",""Description"",""CUYAMA ORG Blend Juice 12/32oz"",""Product Line"",""JUICE"",""Packaging"",""GLASS BTL"",""Size"",""32 OZ"""</t>
  </si>
  <si>
    <t>="""Manzana Data Warehouse"","""",""Item"",""Base Unit of Measure"",""CASES"",""No"",""FJ0130"",""Description"",""BRITE NAT Blend Juice 6/64oz - DN"",""Product Line"",""JUICE"",""Packaging"",""GLASS BTL"",""Size"",""64 OZ"""</t>
  </si>
  <si>
    <t>="""Manzana Data Warehouse"","""",""Item"",""Base Unit of Measure"",""CASES"",""No"",""FJ0131"",""Description"",""NORTH.COAST ORG Grav Juice 12/32oz"",""Product Line"",""JUICE"",""Packaging"",""GLASS BTL"",""Size"",""32 OZ"""</t>
  </si>
  <si>
    <t>="""Manzana Data Warehouse"","""",""Item"",""Base Unit of Measure"",""CASES"",""No"",""FJ0132"",""Description"",""NORTH.COAST ORG Pear Juice 12/32oz"",""Product Line"",""JUICE"",""Packaging"",""GLASS BTL"",""Size"",""32 OZ"""</t>
  </si>
  <si>
    <t>="""Manzana Data Warehouse"","""",""Item"",""Base Unit of Measure"",""CASES"",""No"",""FJ0133"",""Description"",""NORTH.COAST ORG Gala Juice 12/32oz"",""Product Line"",""JUICE"",""Packaging"",""GLASS BTL"",""Size"",""32 OZ"""</t>
  </si>
  <si>
    <t>="""Manzana Data Warehouse"","""",""Item"",""Base Unit of Measure"",""CASES"",""No"",""FJ0134"",""Description"",""NAT.FOODS ORG Pomegranate Juice 12/32oz"",""Product Line"",""JUICE"",""Packaging"",""GLASS BTL"",""Size"",""32 OZ"""</t>
  </si>
  <si>
    <t>="""Manzana Data Warehouse"","""",""Item"",""Base Unit of Measure"",""CASES"",""No"",""FJ0135"",""Description"",""NAT.FOODS ORG Grape Juice 12/32oz"",""Product Line"",""JUICE"",""Packaging"",""GLASS BTL"",""Size"",""32 OZ"""</t>
  </si>
  <si>
    <t>="""Manzana Data Warehouse"","""",""Item"",""Base Unit of Measure"",""CASES"",""No"",""FJ0136"",""Description"",""NAT.FOODS ORG Grav Juice 8/48oz"",""Product Line"",""JUICE"",""Packaging"",""GLASS BTL"",""Size"",""48 OZ"""</t>
  </si>
  <si>
    <t>="""Manzana Data Warehouse"","""",""Item"",""Base Unit of Measure"",""CASES"",""No"",""FJ0137"",""Description"",""NAT.FOODS ORG Pear Juice 12/32oz"",""Product Line"",""JUICE"",""Packaging"",""GLASS BTL"",""Size"",""32 OZ"""</t>
  </si>
  <si>
    <t>="""Manzana Data Warehouse"","""",""Item"",""Base Unit of Measure"",""CASES"",""No"",""FJ0138"",""Description"",""GREENWOOD.GOLD ORG Blend Juice 12/32oz"",""Product Line"",""JUICE"",""Packaging"",""GLASS BTL"",""Size"",""32 OZ"""</t>
  </si>
  <si>
    <t>="""Manzana Data Warehouse"","""",""Item"",""Base Unit of Measure"",""CASES"",""No"",""FJ0138B"",""Description"",""GREENWOOD.GOLD ORG Blend Juice 12/32oz - MZ apples"",""Product Line"",""JUICE"",""Packaging"",""GLASS BTL"",""Size"",""32 OZ"""</t>
  </si>
  <si>
    <t>="""Manzana Data Warehouse"","""",""Item"",""Base Unit of Measure"",""CASES"",""No"",""FJ0138C"",""Description"",""GREENWOOD.GOLD Cust-owned ORG Blend Juice 12/32oz"",""Product Line"",""JUICE"",""Packaging"",""GLASS BTL"",""Size"",""32 OZ"""</t>
  </si>
  <si>
    <t>="""Manzana Data Warehouse"","""",""Item"",""Base Unit of Measure"",""CASES"",""No"",""FJ0139"",""Description"",""MRS.GOOCH'S NAT Blend Juice 4/128oz"",""Product Line"",""JUICE"",""Packaging"",""GLASS BTL"",""Size"",""128 OZ"""</t>
  </si>
  <si>
    <t>="""Manzana Data Warehouse"","""",""Item"",""Base Unit of Measure"",""CASES"",""No"",""FJ0140"",""Description"",""BRITE ORG HCrisp Juice 6/64oz - DN"",""Product Line"",""JUICE"",""Packaging"",""GLASS BTL"",""Size"",""64 OZ"""</t>
  </si>
  <si>
    <t>="""Manzana Data Warehouse"","""",""Item"",""Base Unit of Measure"",""CASES"",""No"",""FJ0141"",""Description"",""BRITE ORG Cranberry Apple Juice 12/32oz"",""Product Line"",""JUICE"",""Packaging"",""GLASS BTL"",""Size"",""32 OZ"""</t>
  </si>
  <si>
    <t>="""Manzana Data Warehouse"","""",""Item"",""Base Unit of Measure"",""CASES"",""No"",""FJ0142"",""Description"",""S.n.W NAT Blend Apple Juice 12/32oz"",""Product Line"",""JUICE"",""Packaging"",""GLASS BTL"",""Size"",""32 OZ"""</t>
  </si>
  <si>
    <t>="""Manzana Data Warehouse"","""",""Item"",""Base Unit of Measure"",""CASES"",""No"",""FJ0143"",""Description"",""NORTH.COAST ORG Grape Juice 6/64oz - PG"",""Product Line"",""JUICE"",""Packaging"",""GLASS BTL"",""Size"",""64 OZ"""</t>
  </si>
  <si>
    <t>="""Manzana Data Warehouse"","""",""Item"",""Base Unit of Measure"",""CASES"",""No"",""FJ0144"",""Description"",""NORTH.COAST NAT Grav Juice 8/48oz"",""Product Line"",""JUICE"",""Packaging"",""GLASS BTL"",""Size"",""48 OZ"""</t>
  </si>
  <si>
    <t>="""Manzana Data Warehouse"","""",""Item"",""Base Unit of Measure"",""CASES"",""No"",""FJ0145"",""Description"",""NORTH.COAST ORG Spiced Cider 12/32oz"",""Product Line"",""JUICE"",""Packaging"",""GLASS BTL"",""Size"",""32 OZ"""</t>
  </si>
  <si>
    <t>="""Manzana Data Warehouse"","""",""Item"",""Base Unit of Measure"",""CASES"",""No"",""FJ0146"",""Description"",""CAN BE REUSE"",""Product Line"",""JUICE"",""Packaging"","""",""Size"","""""</t>
  </si>
  <si>
    <t>="""Manzana Data Warehouse"","""",""Item"",""Base Unit of Measure"",""CASES"",""No"",""FJ0147"",""Description"",""CAN BE REUSE"",""Product Line"",""JUICE"",""Packaging"","""",""Size"","""""</t>
  </si>
  <si>
    <t>="""Manzana Data Warehouse"","""",""Item"",""Base Unit of Measure"",""CASES"",""No"",""FJ0148"",""Description"",""CAN BE REUSE"",""Product Line"",""JUICE"",""Packaging"","""",""Size"","""""</t>
  </si>
  <si>
    <t>="""Manzana Data Warehouse"","""",""Item"",""Base Unit of Measure"",""CASES"",""No"",""FJ0149"",""Description"",""CAN BE REUSE"",""Product Line"",""JUICE"",""Packaging"","""",""Size"","""""</t>
  </si>
  <si>
    <t>="""Manzana Data Warehouse"","""",""Item"",""Base Unit of Measure"",""CASES"",""No"",""FJ0150"",""Description"",""CAN BE REUSE"",""Product Line"",""JUICE"",""Packaging"","""",""Size"","""""</t>
  </si>
  <si>
    <t>="""Manzana Data Warehouse"","""",""Item"",""Base Unit of Measure"",""CASES"",""No"",""FJ0151"",""Description"",""CAN BE REUSE"",""Product Line"",""JUICE"",""Packaging"","""",""Size"","""""</t>
  </si>
  <si>
    <t>="""Manzana Data Warehouse"","""",""Item"",""Base Unit of Measure"",""CASES"",""No"",""FJ0152"",""Description"",""CAN BE REUSE"",""Product Line"",""JUICE"",""Packaging"","""",""Size"","""""</t>
  </si>
  <si>
    <t>="""Manzana Data Warehouse"","""",""Item"",""Base Unit of Measure"",""CASES"",""No"",""FJ0153"",""Description"",""HARRIS.TEETER ORG Apple Cider 6/64oz - DN"",""Product Line"",""JUICE"",""Packaging"",""GLASS BTL"",""Size"",""64 OZ"""</t>
  </si>
  <si>
    <t>="""Manzana Data Warehouse"","""",""Item"",""Base Unit of Measure"",""CASES"",""No"",""FJ0154"",""Description"",""HARRIS.TEETER ORG HCrisp Juice 12/32oz"",""Product Line"",""JUICE"",""Packaging"",""GLASS BTL"",""Size"",""32 OZ"""</t>
  </si>
  <si>
    <t>="""Manzana Data Warehouse"","""",""Item"",""Base Unit of Measure"",""CASES"",""No"",""FJ0155"",""Description"",""HARRIS.TEETER ORG Gala Juice 12/32oz"",""Product Line"",""JUICE"",""Packaging"",""GLASS BTL"",""Size"",""32 OZ"""</t>
  </si>
  <si>
    <t>="""Manzana Data Warehouse"","""",""Item"",""Base Unit of Measure"",""CASES"",""No"",""FJ0156"",""Description"",""HARRIS.TEETER ORG GRAV Juice 12/32oz"",""Product Line"",""JUICE"",""Packaging"",""GLASS BTL"",""Size"",""32 OZ"""</t>
  </si>
  <si>
    <t>="""Manzana Data Warehouse"","""",""Item"",""Base Unit of Measure"",""CASES"",""No"",""FJ0157"",""Description"",""KINGS ORG Blend Juice 12/32oz"",""Product Line"",""JUICE"",""Packaging"",""GLASS BTL"",""Size"",""32 OZ"""</t>
  </si>
  <si>
    <t>="""Manzana Data Warehouse"","""",""Item"",""Base Unit of Measure"",""CASES"",""No"",""FJ0158"",""Description"",""KINGS ORG GRAV Juice 12/32oz"",""Product Line"",""JUICE"",""Packaging"",""GLASS BTL"",""Size"",""32 OZ"""</t>
  </si>
  <si>
    <t>="""Manzana Data Warehouse"","""",""Item"",""Base Unit of Measure"",""CASES"",""No"",""FJ0159"",""Description"",""KINGS ORG HCrisp Juice 12/32oz"",""Product Line"",""JUICE"",""Packaging"",""GLASS BTL"",""Size"",""32 OZ"""</t>
  </si>
  <si>
    <t>="""Manzana Data Warehouse"","""",""Item"",""Base Unit of Measure"",""CASES"",""No"",""FJ0160"",""Description"",""FRAZIER.FARMS ORG Blend Apple Juice 4/128oz"",""Product Line"",""JUICE"",""Packaging"",""GLASS BTL"",""Size"",""128 OZ"""</t>
  </si>
  <si>
    <t>="""Manzana Data Warehouse"","""",""Item"",""Base Unit of Measure"",""CASES"",""No"",""FJ0161"",""Description"",""BERNIES.BEST ORG Autumn Blend Cider 24/10oz"",""Product Line"",""JUICE"",""Packaging"",""GLASS BTL"",""Size"",""10 OZ"""</t>
  </si>
  <si>
    <t>="""Manzana Data Warehouse"","""",""Item"",""Base Unit of Measure"",""CASES"",""No"",""FJ0161B"",""Description"",""BERNIES.BEST ORG Autumn Blend 24/10oz - MZ apples"",""Product Line"",""JUICE"",""Packaging"",""GLASS BTL"",""Size"",""10 OZ"""</t>
  </si>
  <si>
    <t>="""Manzana Data Warehouse"","""",""Item"",""Base Unit of Measure"",""CASES"",""No"",""FJ0161C"",""Description"",""BERNIES.BEST Cust-owned ORG Autumn Blend 24/10oz"",""Product Line"",""JUICE"",""Packaging"",""GLASS BTL"",""Size"",""10 OZ"""</t>
  </si>
  <si>
    <t>="""Manzana Data Warehouse"","""",""Item"",""Base Unit of Measure"",""CASES"",""No"",""FJ0162"",""Description"",""NORTH.COAST ORG Blend Juice Not.F.Conc 8/64oz PET"",""Product Line"",""JUICE"",""Packaging"",""PET BTL"",""Size"",""64 OZ"""</t>
  </si>
  <si>
    <t>="""Manzana Data Warehouse"","""",""Item"",""Base Unit of Measure"",""CASES"",""No"",""FJ0164"",""Description"",""BRITE NAT Blend Apple Juice 12/32oz"",""Product Line"",""JUICE"",""Packaging"",""GLASS BTL"",""Size"",""32 OZ"""</t>
  </si>
  <si>
    <t>="""Manzana Data Warehouse"","""",""Item"",""Base Unit of Measure"",""CASES"",""No"",""FJ0165"",""Description"",""CAN BE REUSE"",""Product Line"",""JUICE"",""Packaging"","""",""Size"","""""</t>
  </si>
  <si>
    <t>="""Manzana Data Warehouse"","""",""Item"",""Base Unit of Measure"",""CASES"",""No"",""FJ0166"",""Description"",""FRUIT.IN.ITS.BDAY.SUIT ORG Apple Juice 24/10oz"",""Product Line"",""JUICE"",""Packaging"",""GLASS BTL"",""Size"",""10 OZ"""</t>
  </si>
  <si>
    <t>="""Manzana Data Warehouse"","""",""Item"",""Base Unit of Measure"",""CASES"",""No"",""FJ0167"",""Description"",""FRUIT.IN.ITS.BDAY.SUIT ORG Apple Juice 12/32oz"",""Product Line"",""JUICE"",""Packaging"",""GLASS BTL"",""Size"",""32 OZ"""</t>
  </si>
  <si>
    <t>="""Manzana Data Warehouse"","""",""Item"",""Base Unit of Measure"",""CASES"",""No"",""FJ0168"",""Description"",""FRUIT.IN.ITS.BDAY.SUIT ORG GRAV Juice 12/32oz"",""Product Line"",""JUICE"",""Packaging"",""GLASS BTL"",""Size"",""32 OZ"""</t>
  </si>
  <si>
    <t>="""Manzana Data Warehouse"","""",""Item"",""Base Unit of Measure"",""CASES"",""No"",""FJ0169"",""Description"",""FRUIT.IN.ITS.BDAY.SUIT ORG Apple Juice 6/64oz - DN"",""Product Line"",""JUICE"",""Packaging"",""GLASS BTL"",""Size"",""64 OZ"""</t>
  </si>
  <si>
    <t>="""Manzana Data Warehouse"","""",""Item"",""Base Unit of Measure"",""CASES"",""No"",""FJ0170"",""Description"",""FRUIT.IN.ITS.BDAY.SUIT ORG HCrisp Juice 12/32oz"",""Product Line"",""JUICE"",""Packaging"",""GLASS BTL"",""Size"",""32 OZ"""</t>
  </si>
  <si>
    <t>="""Manzana Data Warehouse"","""",""Item"",""Base Unit of Measure"",""CASES"",""No"",""FJ0171"",""Description"",""NANA.MAES ORG Mid Season Apple Juice 8/48oz"",""Product Line"",""JUICE"",""Packaging"",""GLASS BTL"",""Size"",""48 OZ"""</t>
  </si>
  <si>
    <t>="""Manzana Data Warehouse"","""",""Item"",""Base Unit of Measure"",""CASES"",""No"",""FJ0171B"",""Description"",""NANA.MAES ORG Mid Season Juice 8/48oz - MZ apples"",""Product Line"",""JUICE"",""Packaging"",""GLASS BTL"",""Size"",""48 OZ"""</t>
  </si>
  <si>
    <t>="""Manzana Data Warehouse"","""",""Item"",""Base Unit of Measure"",""CASES"",""No"",""FJ0172"",""Description"",""BERNIES.BEST ORG GRAV Cider 12/32oz"",""Product Line"",""JUICE"",""Packaging"",""GLASS BTL"",""Size"",""32 OZ"""</t>
  </si>
  <si>
    <t>="""Manzana Data Warehouse"","""",""Item"",""Base Unit of Measure"",""CASES"",""No"",""FJ0172B"",""Description"",""BERNIES.BEST ORG GRAV Cider 12/32oz - MZ apples"",""Product Line"",""JUICE"",""Packaging"",""GLASS BTL"",""Size"",""32 OZ"""</t>
  </si>
  <si>
    <t>="""Manzana Data Warehouse"","""",""Item"",""Base Unit of Measure"",""CASES"",""No"",""FJ0172C"",""Description"",""BERNIES.BEST Cust-owned ORG Grav Cider 12/32oz"",""Product Line"",""JUICE"",""Packaging"",""GLASS BTL"",""Size"",""32 OZ"""</t>
  </si>
  <si>
    <t>="""Manzana Data Warehouse"","""",""Item"",""Base Unit of Measure"",""CASES"",""No"",""FJ0173"",""Description"",""S.GOLD ORG Apple Juice 4/128oz"",""Product Line"",""JUICE"",""Packaging"",""GLASS BTL"",""Size"",""128 OZ"""</t>
  </si>
  <si>
    <t>="""Manzana Data Warehouse"","""",""Item"",""Base Unit of Measure"",""CASES"",""No"",""FJ0173B"",""Description"",""S.GOLD ORG Apple Juice 4/128oz - MZ apples"",""Product Line"",""JUICE"",""Packaging"",""GLASS BTL"",""Size"",""128 OZ"""</t>
  </si>
  <si>
    <t>="""Manzana Data Warehouse"","""",""Item"",""Base Unit of Measure"",""CASES"",""No"",""FJ0174"",""Description"",""S.GOLD ORG Apple Juice 12/32oz"",""Product Line"",""JUICE"",""Packaging"",""GLASS BTL"",""Size"",""32 OZ"""</t>
  </si>
  <si>
    <t>="""Manzana Data Warehouse"","""",""Item"",""Base Unit of Measure"",""CASES"",""No"",""FJ0174B"",""Description"",""S.GOLD ORG Apple Juice 12/32oz - MZ apples"",""Product Line"",""JUICE"",""Packaging"",""GLASS BTL"",""Size"",""32 OZ"""</t>
  </si>
  <si>
    <t>="""Manzana Data Warehouse"","""",""Item"",""Base Unit of Measure"",""CASES"",""No"",""FJ0175"",""Description"",""BRITE ORG Blend Juice 6/64oz - PG"",""Product Line"",""JUICE"",""Packaging"",""GLASS BTL"",""Size"",""64 OZ"""</t>
  </si>
  <si>
    <t>="""Manzana Data Warehouse"","""",""Item"",""Base Unit of Measure"",""CASES"",""No"",""FJ0176"",""Description"",""BRITE NAT Prune Juice 12/32oz"",""Product Line"",""JUICE"",""Packaging"",""GLASS BTL"",""Size"",""32 OZ"""</t>
  </si>
  <si>
    <t>="""Manzana Data Warehouse"","""",""Item"",""Base Unit of Measure"",""CASES"",""No"",""FJ0177"",""Description"",""ANDYS NAT Prune Juice 12/32oz"",""Product Line"",""JUICE"",""Packaging"",""GLASS BTL"",""Size"",""32 OZ"""</t>
  </si>
  <si>
    <t>="""Manzana Data Warehouse"","""",""Item"",""Base Unit of Measure"",""CASES"",""No"",""FJ0178"",""Description"",""BIERWAGENS NAT Apple Juice 4/128oz"",""Product Line"",""JUICE"",""Packaging"",""GLASS BTL"",""Size"",""128 OZ"""</t>
  </si>
  <si>
    <t>="""Manzana Data Warehouse"","""",""Item"",""Base Unit of Measure"",""CASES"",""No"",""FJ0179"",""Description"",""BIERWAGENS NAT Apple Juice 6/64oz - DN"",""Product Line"",""JUICE"",""Packaging"",""GLASS BTL"",""Size"",""64 OZ"""</t>
  </si>
  <si>
    <t>="""Manzana Data Warehouse"","""",""Item"",""Base Unit of Measure"",""CASES"",""No"",""FJ0180"",""Description"",""GREENWOOD.GOLD ORG GRAV Juice 24/10oz"",""Product Line"",""JUICE"",""Packaging"",""GLASS BTL"",""Size"",""10 OZ"""</t>
  </si>
  <si>
    <t>="""Manzana Data Warehouse"","""",""Item"",""Base Unit of Measure"",""CASES"",""No"",""FJ0181"",""Description"",""GREENWOOD.GOLD ORG GOLDEN Juice 24/10oz"",""Product Line"",""JUICE"",""Packaging"",""GLASS BTL"",""Size"",""10 OZ"""</t>
  </si>
  <si>
    <t>="""Manzana Data Warehouse"","""",""Item"",""Base Unit of Measure"",""CASES"",""No"",""FJ0182"",""Description"",""S.n.W NAT Prune Juice 12/32oz"",""Product Line"",""JUICE"",""Packaging"",""GLASS BTL"",""Size"",""32 OZ"""</t>
  </si>
  <si>
    <t>="""Manzana Data Warehouse"","""",""Item"",""Base Unit of Measure"",""CASES"",""No"",""FJ0183"",""Description"",""S.n.W NAT Prune Juice 12/32oz GREEK Label"",""Product Line"",""JUICE"",""Packaging"",""GLASS BTL"",""Size"",""32 OZ"""</t>
  </si>
  <si>
    <t>="""Manzana Data Warehouse"","""",""Item"",""Base Unit of Measure"",""CASES"",""No"",""FJ0184"",""Description"",""NANA.MAES ORG Blend Juice 12/32oz - CHINESE Label"",""Product Line"",""JUICE"",""Packaging"",""GLASS BTL"",""Size"",""32 OZ"""</t>
  </si>
  <si>
    <t>="""Manzana Data Warehouse"","""",""Item"",""Base Unit of Measure"",""CASES"",""No"",""FJ0184C"",""Description"",""NANA.MAES Cust-owned ORG Bld Jce 12/32oz-CHINESE "",""Product Line"",""JUICE"",""Packaging"",""GLASS BTL"",""Size"",""32 OZ"""</t>
  </si>
  <si>
    <t>="""Manzana Data Warehouse"","""",""Item"",""Base Unit of Measure"",""CASES"",""No"",""FJ0185"",""Description"",""BRITE NAT Filtered Juice/Cider 4/128oz"",""Product Line"",""JUICE"",""Packaging"",""GLASS BTL"",""Size"",""128 OZ"""</t>
  </si>
  <si>
    <t>="""Manzana Data Warehouse"","""",""Item"",""Base Unit of Measure"",""CASES"",""No"",""FJ0186"",""Description"",""NORTH.COAST NAT Cider 4/128oz"",""Product Line"",""JUICE"",""Packaging"",""GLASS BTL"",""Size"",""128 OZ"""</t>
  </si>
  <si>
    <t>="""Manzana Data Warehouse"","""",""Item"",""Base Unit of Measure"",""CASES"",""No"",""FJ0187"",""Description"",""GREENWOOD.GOLD ORG Grav Juice 12/32oz"",""Product Line"",""JUICE"",""Packaging"",""GLASS BTL"",""Size"",""32 OZ"""</t>
  </si>
  <si>
    <t>="""Manzana Data Warehouse"","""",""Item"",""Base Unit of Measure"",""CASES"",""No"",""FJ0187B"",""Description"",""GREENWOOD.GOLD ORG Grav Juice 12/32oz- MZ apples"",""Product Line"",""JUICE"",""Packaging"",""GLASS BTL"",""Size"",""32 OZ"""</t>
  </si>
  <si>
    <t>="""Manzana Data Warehouse"","""",""Item"",""Base Unit of Measure"",""CASES"",""No"",""FJ0187C"",""Description"",""GREENWOOD.GOLD Cust-owned ORG Grav Juice 12/32oz"",""Product Line"",""JUICE"",""Packaging"",""GLASS BTL"",""Size"",""32 OZ"""</t>
  </si>
  <si>
    <t>="""Manzana Data Warehouse"","""",""Item"",""Base Unit of Measure"",""CASES"",""No"",""FJ0188"",""Description"",""NORTH.COAST ORG Spiced Cider 24/10oz"",""Product Line"",""JUICE"",""Packaging"",""GLASS BTL"",""Size"",""10 OZ"""</t>
  </si>
  <si>
    <t>="""Manzana Data Warehouse"","""",""Item"",""Base Unit of Measure"",""CASES"",""No"",""FJ0189"",""Description"",""SIMPLY.ROUNDY'S ORG Blend Juice 12/32oz"",""Product Line"",""JUICE"",""Packaging"",""GLASS BTL"",""Size"",""32 OZ"""</t>
  </si>
  <si>
    <t>="""Manzana Data Warehouse"","""",""Item"",""Base Unit of Measure"",""CASES"",""No"",""FJ0190"",""Description"",""SIMPLY.ROUNDY'S ORG Apple Cider 12/32oz"",""Product Line"",""JUICE"",""Packaging"",""GLASS BTL"",""Size"",""32 OZ"""</t>
  </si>
  <si>
    <t>="""Manzana Data Warehouse"","""",""Item"",""Base Unit of Measure"",""CASES"",""No"",""FJ0191"",""Description"",""SIMPLY.ROUNDY'S ORG Grav Juice 12/32oz"",""Product Line"",""JUICE"",""Packaging"",""GLASS BTL"",""Size"",""32 OZ"""</t>
  </si>
  <si>
    <t>="""Manzana Data Warehouse"","""",""Item"",""Base Unit of Measure"",""CASES"",""No"",""FJ0192"",""Description"",""SIMPLY.ROUNDY'S ORG Gala Juice 12/32oz"",""Product Line"",""JUICE"",""Packaging"",""GLASS BTL"",""Size"",""32 OZ"""</t>
  </si>
  <si>
    <t>="""Manzana Data Warehouse"","""",""Item"",""Base Unit of Measure"",""CASES"",""No"",""FJ0193"",""Description"",""SIMPLY.ROUNDY'S ORG HCrisp Juice 12/32oz"",""Product Line"",""JUICE"",""Packaging"",""GLASS BTL"",""Size"",""32 OZ"""</t>
  </si>
  <si>
    <t>="""Manzana Data Warehouse"","""",""Item"",""Base Unit of Measure"",""CASES"",""No"",""FJ0194"",""Description"",""BRITE ORG Spiced Cider 24/10oz"",""Product Line"",""JUICE"",""Packaging"",""GLASS BTL"",""Size"",""10 OZ"""</t>
  </si>
  <si>
    <t>="""Manzana Data Warehouse"","""",""Item"",""Base Unit of Measure"",""CASES"",""No"",""FJ0195"",""Description"",""NORTH.COAST ORG Blend Juice 6/64oz - PG"",""Product Line"",""JUICE"",""Packaging"",""GLASS BTL"",""Size"",""64 OZ"""</t>
  </si>
  <si>
    <t>="""Manzana Data Warehouse"","""",""Item"",""Base Unit of Measure"",""CASES"",""No"",""FJ0196"",""Description"",""NORTH.COAST ORG Spiced Cider 6/64oz - Pistol Grip"",""Product Line"",""JUICE"",""Packaging"",""GLASS BTL"",""Size"",""64 OZ"""</t>
  </si>
  <si>
    <t>="""Manzana Data Warehouse"","""",""Item"",""Base Unit of Measure"",""CASES"",""No"",""FJ0197"",""Description"",""GABRIEL.FARMS ORG Pear Juice 6/64oz - DN"",""Product Line"",""JUICE"",""Packaging"",""GLASS BTL"",""Size"",""64 OZ"""</t>
  </si>
  <si>
    <t>="""Manzana Data Warehouse"","""",""Item"",""Base Unit of Measure"",""CASES"",""No"",""FJ0197C"",""Description"",""GABRIEL.FARMS Cust-ownd ORG Pear Juice 6/64oz - DN"",""Product Line"",""JUICE"",""Packaging"",""GLASS BTL"",""Size"",""64 OZ"""</t>
  </si>
  <si>
    <t>="""Manzana Data Warehouse"","""",""Item"",""Base Unit of Measure"",""CASES"",""No"",""FJ0198"",""Description"",""BRITE ORG Blend Juice 24/10oz - NANA.MAES"",""Product Line"",""JUICE"",""Packaging"",""GLASS BTL"",""Size"",""10 OZ"""</t>
  </si>
  <si>
    <t>="""Manzana Data Warehouse"","""",""Item"",""Base Unit of Measure"",""CASES"",""No"",""FJ0198C"",""Description"",""BRITE Cust-owned ORG Blend Juice 24/10oz-NANA.MAES"",""Product Line"",""JUICE"",""Packaging"",""GLASS BTL"",""Size"",""10 OZ"""</t>
  </si>
  <si>
    <t>="""Manzana Data Warehouse"","""",""Item"",""Base Unit of Measure"",""CASES"",""No"",""FJ0199"",""Description"",""NORTH.COAST ORG Cider 6/64oz - Pistol Grip"",""Product Line"",""JUICE"",""Packaging"",""GLASS BTL"",""Size"",""64 OZ"""</t>
  </si>
  <si>
    <t>="""Manzana Data Warehouse"","""",""Item"",""Base Unit of Measure"",""CASES"",""No"",""FJ0200"",""Description"",""RALEYS ORG Blend Juice 6/64oz - PG"",""Product Line"",""JUICE"",""Packaging"",""GLASS BTL"",""Size"",""64 OZ"""</t>
  </si>
  <si>
    <t>="""Manzana Data Warehouse"","""",""Item"",""Base Unit of Measure"",""CASES"",""No"",""FJ0201"",""Description"",""RALEYS ORG Blend Juice 12/32oz"",""Product Line"",""JUICE"",""Packaging"",""GLASS BTL"",""Size"",""32 OZ"""</t>
  </si>
  <si>
    <t>="""Manzana Data Warehouse"","""",""Item"",""Base Unit of Measure"",""CASES"",""No"",""FJ0202"",""Description"",""RALEYS ORG Spiced Cider 12/32oz"",""Product Line"",""JUICE"",""Packaging"",""GLASS BTL"",""Size"",""32 OZ"""</t>
  </si>
  <si>
    <t>="""Manzana Data Warehouse"","""",""Item"",""Base Unit of Measure"",""CASES"",""No"",""FJ0203"",""Description"",""RALEYS ORG HCrisp Juice 12/32oz"",""Product Line"",""JUICE"",""Packaging"",""GLASS BTL"",""Size"",""32 OZ"""</t>
  </si>
  <si>
    <t>="""Manzana Data Warehouse"","""",""Item"",""Base Unit of Measure"",""CASES"",""No"",""FJ0204"",""Description"",""RALEYS ORG Grape Juice 12/32oz"",""Product Line"",""JUICE"",""Packaging"",""GLASS BTL"",""Size"",""32 OZ"""</t>
  </si>
  <si>
    <t>="""Manzana Data Warehouse"","""",""Item"",""Base Unit of Measure"",""CASES"",""No"",""FJ0205"",""Description"",""RALEYS ORG Gala Juice 12/32oz"",""Product Line"",""JUICE"",""Packaging"",""GLASS BTL"",""Size"",""32 OZ"""</t>
  </si>
  <si>
    <t>="""Manzana Data Warehouse"","""",""Item"",""Base Unit of Measure"",""CASES"",""No"",""FJ0206"",""Description"",""RALEYS ORG Cranberry Apple Juice 12/32oz"",""Product Line"",""JUICE"",""Packaging"",""GLASS BTL"",""Size"",""32 OZ"""</t>
  </si>
  <si>
    <t>="""Manzana Data Warehouse"","""",""Item"",""Base Unit of Measure"",""CASES"",""No"",""FJ0207"",""Description"",""RALEYS ORG Pomegranate Juice 12/32oz"",""Product Line"",""JUICE"",""Packaging"",""GLASS BTL"",""Size"",""32 OZ"""</t>
  </si>
  <si>
    <t>="""Manzana Data Warehouse"","""",""Item"",""Base Unit of Measure"",""CASES"",""No"",""FJ0208"",""Description"",""RALEYS ORG Blend Juice 24/10oz"",""Product Line"",""JUICE"",""Packaging"",""GLASS BTL"",""Size"",""10 OZ"""</t>
  </si>
  <si>
    <t>="""Manzana Data Warehouse"","""",""Item"",""Base Unit of Measure"",""CASES"",""No"",""FJ0209"",""Description"",""BRITE ORG Blend Juice 8/64 (PET)"",""Product Line"",""JUICE"",""Packaging"",""PET BTL"",""Size"",""64 OZ"""</t>
  </si>
  <si>
    <t>="""Manzana Data Warehouse"","""",""Item"",""Base Unit of Measure"",""CASES"",""No"",""FJ0210"",""Description"",""MACHADO.ORCHARDS NAT Blend Juice 4/128oz"",""Product Line"",""JUICE"",""Packaging"",""GLASS BTL"",""Size"",""128 OZ"""</t>
  </si>
  <si>
    <t>="""Manzana Data Warehouse"","""",""Item"",""Base Unit of Measure"",""CASES"",""No"",""FJ0210C"",""Description"",""MACHADO.ORCHARDS NAT Cust-owned Blend Juice4/128oz"",""Product Line"",""JUICE"",""Packaging"",""GLASS BTL"",""Size"",""128 OZ"""</t>
  </si>
  <si>
    <t>="""Manzana Data Warehouse"","""",""Item"",""Base Unit of Measure"",""CASES"",""No"",""FJ0211"",""Description"",""WHOLE.FOODS ORG Grav Juice 12/32oz"",""Product Line"",""JUICE"",""Packaging"",""GLASS BTL"",""Size"",""32 OZ"""</t>
  </si>
  <si>
    <t>="""Manzana Data Warehouse"","""",""Item"",""Base Unit of Measure"",""CASES"",""No"",""FJ0212"",""Description"",""SPROUTS ORG Gala Juice12/32oz"",""Product Line"",""JUICE"",""Packaging"",""GLASS BTL"",""Size"",""32 OZ"""</t>
  </si>
  <si>
    <t>="""Manzana Data Warehouse"","""",""Item"",""Base Unit of Measure"",""CASES"",""No"",""FJ0213"",""Description"",""FRESH.TO.MARKET ORG Blend Juice 4/128oz-PG"",""Product Line"",""JUICE"",""Packaging"",""GLASS BTL"",""Size"",""128 OZ"""</t>
  </si>
  <si>
    <t>="""Manzana Data Warehouse"","""",""Item"",""Base Unit of Measure"",""CASES"",""No"",""FJ0214"",""Description"",""BRITE NAT Blend Juice 8/48oz"",""Product Line"",""JUICE"",""Packaging"",""GLASS BTL"",""Size"",""48 OZ"""</t>
  </si>
  <si>
    <t>="""Manzana Data Warehouse"","""",""Item"",""Base Unit of Measure"",""CASES"",""No"",""FJ0215"",""Description"",""NATURAL.DIRECTIONS ORG Blend Juice 8/64oz (PET)"",""Product Line"",""JUICE"",""Packaging"",""PET BTL"",""Size"",""64 OZ"""</t>
  </si>
  <si>
    <t>="""Manzana Data Warehouse"","""",""Item"",""Base Unit of Measure"",""CASES"",""No"",""FJ0216"",""Description"",""NORTH.COAST ORG Blend Juice 12/32oz- CHINESE"",""Product Line"",""JUICE"",""Packaging"",""GLASS BTL"",""Size"",""32 OZ"""</t>
  </si>
  <si>
    <t>="""Manzana Data Warehouse"","""",""Item"",""Base Unit of Measure"",""CASES"",""No"",""FJ0217"",""Description"",""NORTH.COAST Limited-Edition ORG Grav Juice 12/32oz"",""Product Line"",""JUICE"",""Packaging"",""GLASS BTL"",""Size"",""32 OZ"""</t>
  </si>
  <si>
    <t>="""Manzana Data Warehouse"","""",""Item"",""Base Unit of Measure"",""CASES"",""No"",""FJ0218"",""Description"",""BRITE ORG Pear Juice 24/10oz - Nana Maes"",""Product Line"",""JUICE"",""Packaging"",""GLASS BTL"",""Size"",""10 OZ"""</t>
  </si>
  <si>
    <t>="""Manzana Data Warehouse"","""",""Item"",""Base Unit of Measure"",""CASES"",""No"",""FJ0218C"",""Description"",""BRITE Cust-owned ORG Pear Juice 24/10oz- Nana Maes"",""Product Line"",""JUICE"",""Packaging"",""GLASS BTL"",""Size"",""10 OZ"""</t>
  </si>
  <si>
    <t>="""Manzana Data Warehouse"","""",""Item"",""Base Unit of Measure"",""CASES"",""No"",""FJ0219"",""Description"",""BRITE ORG Grav Juice 24/10oz - Nana Maes"",""Product Line"",""JUICE"",""Packaging"",""GLASS BTL"",""Size"",""10 OZ"""</t>
  </si>
  <si>
    <t>="""Manzana Data Warehouse"","""",""Item"",""Base Unit of Measure"",""CASES"",""No"",""FJ0219C"",""Description"",""BRITE Cust-owned ORG Grav Juice 24/10oz nanamaes"",""Product Line"",""JUICE"",""Packaging"",""GLASS BTL"",""Size"",""10 OZ"""</t>
  </si>
  <si>
    <t>="""Manzana Data Warehouse"","""",""Item"",""Base Unit of Measure"",""CASES"",""No"",""FJ0220"",""Description"",""NORTH.COAST NAT Blend Juice 6/64oz - Pistol Grip"",""Product Line"",""JUICE"",""Packaging"",""GLASS BTL"",""Size"",""64 OZ"""</t>
  </si>
  <si>
    <t>="""Manzana Data Warehouse"","""",""Item"",""Base Unit of Measure"",""CASES"",""No"",""FJ0221"",""Description"",""BRITE NAT Blend Juice 6/64oz pistol grip "",""Product Line"",""JUICE"",""Packaging"",""GLASS BTL"",""Size"",""64 OZ"""</t>
  </si>
  <si>
    <t>="""Manzana Data Warehouse"","""",""Item"",""Base Unit of Measure"",""CASES"",""No"",""FJ0222"",""Description"",""BRITE ORG Blend Juice 24/10oz - Bernies Best"",""Product Line"",""JUICE"",""Packaging"",""GLASS BTL"",""Size"",""10 OZ"""</t>
  </si>
  <si>
    <t>="""Manzana Data Warehouse"","""",""Item"",""Base Unit of Measure"",""CASES"",""No"",""FJ0222C"",""Description"",""BRITE Cust-owned ORG Blend 24/10oz- Bernies Best"",""Product Line"",""JUICE"",""Packaging"",""GLASS BTL"",""Size"",""10 OZ"""</t>
  </si>
  <si>
    <t>="""Manzana Data Warehouse"","""",""Item"",""Base Unit of Measure"",""CASES"",""No"",""FJ0223"",""Description"",""FRESH.THYME ORG Blend Juice 6/64oz - DN"",""Product Line"",""JUICE"",""Packaging"",""GLASS BTL"",""Size"",""64 OZ"""</t>
  </si>
  <si>
    <t>="""Manzana Data Warehouse"","""",""Item"",""Base Unit of Measure"",""CASES"",""No"",""FJ0224"",""Description"",""FRESH.THYME ORG Blend Juice 12/32oz"",""Product Line"",""JUICE"",""Packaging"",""GLASS BTL"",""Size"",""32 OZ"""</t>
  </si>
  <si>
    <t>="""Manzana Data Warehouse"","""",""Item"",""Base Unit of Measure"",""CASES"",""No"",""FJ0225"",""Description"",""FRESH.THYME ORG Blend Cider 12/32oz"",""Product Line"",""JUICE"",""Packaging"",""GLASS BTL"",""Size"",""32 OZ"""</t>
  </si>
  <si>
    <t>="""Manzana Data Warehouse"","""",""Item"",""Base Unit of Measure"",""CASES"",""No"",""FJ0226"",""Description"",""FRESH.THYME ORG Blend Juice 24/10oz"",""Product Line"",""JUICE"",""Packaging"",""GLASS BTL"",""Size"",""10 OZ"""</t>
  </si>
  <si>
    <t>="""Manzana Data Warehouse"","""",""Item"",""Base Unit of Measure"",""CASES"",""No"",""FJ0227"",""Description"",""BRITE ORG Blend Juice 24/10oz- BATES.SCHMITT"",""Product Line"",""JUICE"",""Packaging"",""GLASS BTL"",""Size"",""10 OZ"""</t>
  </si>
  <si>
    <t>="""Manzana Data Warehouse"","""",""Item"",""Base Unit of Measure"",""CASES"",""No"",""FJ0227C"",""Description"",""BRITES Cust-owned ORG Blend Juice24/10oz-BATES.SCH"",""Product Line"",""JUICE"",""Packaging"",""GLASS BTL"",""Size"",""10 OZ"""</t>
  </si>
  <si>
    <t>="""Manzana Data Warehouse"","""",""Item"",""Base Unit of Measure"",""CASES"",""No"",""FJ0228"",""Description"",""BRITE ORG Blend Juice 6/64oz- BATES.SCHMITT-DN"",""Product Line"",""JUICE"",""Packaging"",""GLASS BTL"",""Size"",""64 OZ"""</t>
  </si>
  <si>
    <t>="""Manzana Data Warehouse"","""",""Item"",""Base Unit of Measure"",""CASES"",""No"",""FJ0228C"",""Description"",""BRITE Cust-ownd ORGBlend Juice 6/64ozBATES.SCHMITT"",""Product Line"",""JUICE"",""Packaging"",""GLASS BTL"",""Size"",""64 OZ"""</t>
  </si>
  <si>
    <t>="""Manzana Data Warehouse"","""",""Item"",""Base Unit of Measure"",""CASES"",""No"",""FJ0229"",""Description"",""HARMONS ORG Blend Apple Juice 6/64oz - DN"",""Product Line"",""JUICE"",""Packaging"",""GLASS BTL"",""Size"",""64 OZ"""</t>
  </si>
  <si>
    <t>="""Manzana Data Warehouse"","""",""Item"",""Base Unit of Measure"",""CASES"",""No"",""FJ0230"",""Description"",""HARMONS ORG HCrisp Juice 6/64oz - DN"",""Product Line"",""JUICE"",""Packaging"",""GLASS BTL"",""Size"",""64 OZ"""</t>
  </si>
  <si>
    <t>="""Manzana Data Warehouse"","""",""Item"",""Base Unit of Measure"",""CASES"",""No"",""FJ0231"",""Description"",""HARMONS ORG Blend Juice 12/32oz"",""Product Line"",""JUICE"",""Packaging"",""GLASS BTL"",""Size"",""32 OZ"""</t>
  </si>
  <si>
    <t>="""Manzana Data Warehouse"","""",""Item"",""Base Unit of Measure"",""CASES"",""No"",""FJ0232"",""Description"",""HARMONS ORG HCrisp Juice 12/32oz"",""Product Line"",""JUICE"",""Packaging"",""GLASS BTL"",""Size"",""32 OZ"""</t>
  </si>
  <si>
    <t>="""Manzana Data Warehouse"","""",""Item"",""Base Unit of Measure"",""CASES"",""No"",""FJ0233"",""Description"",""HARMONS ORG Apple Cider12/32oz"",""Product Line"",""JUICE"",""Packaging"",""GLASS BTL"",""Size"",""32 OZ"""</t>
  </si>
  <si>
    <t>="""Manzana Data Warehouse"","""",""Item"",""Base Unit of Measure"",""CASES"",""No"",""FJ0234"",""Description"",""HARMONS ORG Grav Juice 12/32oz"",""Product Line"",""JUICE"",""Packaging"",""GLASS BTL"",""Size"",""32 OZ"""</t>
  </si>
  <si>
    <t>="""Manzana Data Warehouse"","""",""Item"",""Base Unit of Measure"",""CASES"",""No"",""FJ0235"",""Description"",""HARMONS ORG Grape Juice 12/32oz"",""Product Line"",""JUICE"",""Packaging"",""GLASS BTL"",""Size"",""32 OZ"""</t>
  </si>
  <si>
    <t>="""Manzana Data Warehouse"","""",""Item"",""Base Unit of Measure"",""CASES"",""No"",""FJ0236"",""Description"",""HARMONS ORG Pear Juice 12/32oz"",""Product Line"",""JUICE"",""Packaging"",""GLASS BTL"",""Size"",""32 OZ"""</t>
  </si>
  <si>
    <t>="""Manzana Data Warehouse"","""",""Item"",""Base Unit of Measure"",""CASES"",""No"",""FJ0237"",""Description"",""HARMONS ORG Pomegranate Juice 12/32oz"",""Product Line"",""JUICE"",""Packaging"",""GLASS BTL"",""Size"",""32 OZ"""</t>
  </si>
  <si>
    <t>="""Manzana Data Warehouse"","""",""Item"",""Base Unit of Measure"",""CASES"",""No"",""FJ0238"",""Description"",""HARMONS NAT Premium Blend Juice 4/128oz"",""Product Line"",""JUICE"",""Packaging"",""GLASS BTL"",""Size"",""128 OZ"""</t>
  </si>
  <si>
    <t>="""Manzana Data Warehouse"","""",""Item"",""Base Unit of Measure"",""CASES"",""No"",""FJ0239"",""Description"",""HARMONS NAT Premium Blend Apple Juice 6/64oz -DN"",""Product Line"",""JUICE"",""Packaging"",""GLASS BTL"",""Size"",""64 OZ"""</t>
  </si>
  <si>
    <t>="""Manzana Data Warehouse"","""",""Item"",""Base Unit of Measure"",""CASES"",""No"",""FJ0240"",""Description"",""LUCKYS NAT Blend Juice 4/128oz"",""Product Line"",""JUICE"",""Packaging"",""GLASS BTL"",""Size"",""128 OZ"""</t>
  </si>
  <si>
    <t>="""Manzana Data Warehouse"","""",""Item"",""Base Unit of Measure"",""CASES"",""No"",""FJ0241"",""Description"",""MACHADO.ORCHARDS NAT Blend Juice 6/64oz-DN"",""Product Line"",""JUICE"",""Packaging"",""GLASS BTL"",""Size"",""64 OZ"""</t>
  </si>
  <si>
    <t>="""Manzana Data Warehouse"","""",""Item"",""Base Unit of Measure"",""CASES"",""No"",""FJ0241C"",""Description"",""MACHADO.ORCHARDS NAT Cust-owned Blend Jce6/64oz-DN"",""Product Line"",""JUICE"",""Packaging"",""GLASS BTL"",""Size"",""64 OZ"""</t>
  </si>
  <si>
    <t>="""Manzana Data Warehouse"","""",""Item"",""Base Unit of Measure"",""CASES"",""No"",""FJ0243"",""Description"",""NORTH.COAST ORG Apple Cider 12/32oz-FEB16"",""Product Line"",""JUICE"",""Packaging"",""GLASS BTL"",""Size"",""32 OZ"""</t>
  </si>
  <si>
    <t>="""Manzana Data Warehouse"","""",""Item"",""Base Unit of Measure"",""CASES"",""No"",""FJ0244"",""Description"",""BRITE ORG Grape Juice 6/64oz - PG"",""Product Line"",""JUICE"",""Packaging"",""GLASS BTL"",""Size"",""64 OZ"""</t>
  </si>
  <si>
    <t>="""Manzana Data Warehouse"","""",""Item"",""Base Unit of Measure"",""CASES"",""No"",""FJ0245"",""Description"",""BRITE NAT Blend Juice 8/64oz PET"",""Product Line"",""JUICE"",""Packaging"",""PET BTL"",""Size"",""64 OZ"""</t>
  </si>
  <si>
    <t>="""Manzana Data Warehouse"","""",""Item"",""Base Unit of Measure"",""CASES"",""No"",""FJT000"",""Description"",""TEST Juice "",""Product Line"",""JUICE"",""Packaging"","""",""Size"","""""</t>
  </si>
  <si>
    <t>="""Manzana Data Warehouse"","""",""Item"",""Base Unit of Measure"",""CASES"",""No"",""FS0001"",""Description"",""BRITE ORG Blend AS 12/24oz"",""Product Line"",""SAUCE"",""Packaging"",""JARS"",""Size"",""24 OZ"""</t>
  </si>
  <si>
    <t>="""Manzana Data Warehouse"","""",""Item"",""Base Unit of Measure"",""CASES"",""No"",""FS0002"",""Description"",""CAN BE REUSE"",""Product Line"",""SAUCE"",""Packaging"","""",""Size"","""""</t>
  </si>
  <si>
    <t>="""Manzana Data Warehouse"","""",""Item"",""Base Unit of Measure"",""CASES"",""No"",""FS0003"",""Description"",""BRITE NAT Blend AS 12/24oz"",""Product Line"",""SAUCE"",""Packaging"",""JARS"",""Size"",""24 OZ"""</t>
  </si>
  <si>
    <t>="""Manzana Data Warehouse"","""",""Item"",""Base Unit of Measure"",""CASES"",""No"",""FS0004"",""Description"",""BRITE NAT Blend AS 12/33oz"",""Product Line"",""SAUCE"",""Packaging"",""JARS"",""Size"",""33 OZ"""</t>
  </si>
  <si>
    <t>="""Manzana Data Warehouse"","""",""Item"",""Base Unit of Measure"",""CASES"",""No"",""FS0005"",""Description"",""BRITE ORG Grav AS 12/24oz"",""Product Line"",""SAUCE"",""Packaging"",""JARS"",""Size"",""24 OZ"""</t>
  </si>
  <si>
    <t>="""Manzana Data Warehouse"","""",""Item"",""Base Unit of Measure"",""CASES"",""No"",""FS0006"",""Description"",""BRITE NAT Grav AS 12/24oz"",""Product Line"",""SAUCE"",""Packaging"",""JARS"",""Size"",""24 OZ"""</t>
  </si>
  <si>
    <t>="""Manzana Data Warehouse"","""",""Item"",""Base Unit of Measure"",""CASES"",""No"",""FS0007"",""Description"",""BRITE ORG Sweet Grav AS 12/25oz"",""Product Line"",""SAUCE"",""Packaging"",""JARS"",""Size"",""24 OZ"""</t>
  </si>
  <si>
    <t>="""Manzana Data Warehouse"","""",""Item"",""Base Unit of Measure"",""CASES"",""No"",""FS0008"",""Description"",""NORTH.COAST ORG Blend AS 12/24oz"",""Product Line"",""SAUCE"",""Packaging"",""JARS"",""Size"",""24 OZ"""</t>
  </si>
  <si>
    <t>="""Manzana Data Warehouse"","""",""Item"",""Base Unit of Measure"",""CASES"",""No"",""FS0009"",""Description"",""CAN BE REUSE"",""Product Line"",""SAUCE"",""Packaging"","""",""Size"","""""</t>
  </si>
  <si>
    <t>="""Manzana Data Warehouse"","""",""Item"",""Base Unit of Measure"",""CASES"",""No"",""FS0010"",""Description"",""NORTH.COAST NAT Blend AS 12/24oz"",""Product Line"",""SAUCE"",""Packaging"",""JARS"",""Size"",""24 OZ"""</t>
  </si>
  <si>
    <t>="""Manzana Data Warehouse"","""",""Item"",""Base Unit of Measure"",""CASES"",""No"",""FS0011"",""Description"",""CAN BE REUSE"",""Product Line"",""SAUCE"",""Packaging"","""",""Size"","""""</t>
  </si>
  <si>
    <t>="""Manzana Data Warehouse"","""",""Item"",""Base Unit of Measure"",""CASES"",""No"",""FS0012"",""Description"",""NORTH.COAST ORG Grav AS 12/24oz"",""Product Line"",""SAUCE"",""Packaging"",""JARS"",""Size"",""24 OZ"""</t>
  </si>
  <si>
    <t>="""Manzana Data Warehouse"","""",""Item"",""Base Unit of Measure"",""CASES"",""No"",""FS0013"",""Description"",""CAN BE REUSE"",""Product Line"",""SAUCE"",""Packaging"","""",""Size"","""""</t>
  </si>
  <si>
    <t>="""Manzana Data Warehouse"","""",""Item"",""Base Unit of Measure"",""CASES"",""No"",""FS0014"",""Description"",""CAN BE REUSE"",""Product Line"",""SAUCE"",""Packaging"","""",""Size"","""""</t>
  </si>
  <si>
    <t>="""Manzana Data Warehouse"","""",""Item"",""Base Unit of Measure"",""CASES"",""No"",""FS0015"",""Description"",""CAN BE REUSE"",""Product Line"",""SAUCE"",""Packaging"","""",""Size"","""""</t>
  </si>
  <si>
    <t>="""Manzana Data Warehouse"","""",""Item"",""Base Unit of Measure"",""CASES"",""No"",""FS0016"",""Description"",""CAN BE REUSE"",""Product Line"",""SAUCE"",""Packaging"","""",""Size"","""""</t>
  </si>
  <si>
    <t>="""Manzana Data Warehouse"","""",""Item"",""Base Unit of Measure"",""CASES"",""No"",""FS0017"",""Description"",""CAN BE REUSE"",""Product Line"",""SAUCE"",""Packaging"","""",""Size"","""""</t>
  </si>
  <si>
    <t>="""Manzana Data Warehouse"","""",""Item"",""Base Unit of Measure"",""CASES"",""No"",""FS0018"",""Description"",""NORTH.COAST NAT Blend AS 12/33oz"",""Product Line"",""SAUCE"",""Packaging"",""JARS"",""Size"",""33 OZ"""</t>
  </si>
  <si>
    <t>="""Manzana Data Warehouse"","""",""Item"",""Base Unit of Measure"",""CASES"",""No"",""FS0019"",""Description"",""CAN BE REUSE"",""Product Line"",""SAUCE"",""Packaging"","""",""Size"","""""</t>
  </si>
  <si>
    <t>="""Manzana Data Warehouse"","""",""Item"",""Base Unit of Measure"",""CASES"",""No"",""FS0020"",""Description"",""TRADER.JOES ORG Blend AS 12/24oz"",""Product Line"",""SAUCE"",""Packaging"",""JARS"",""Size"",""24 OZ"""</t>
  </si>
  <si>
    <t>="""Manzana Data Warehouse"","""",""Item"",""Base Unit of Measure"",""CASES"",""No"",""FS0021"",""Description"",""TRADER.JOES ORG Grav AS 12/24oz"",""Product Line"",""SAUCE"",""Packaging"",""JARS"",""Size"",""24 OZ"""</t>
  </si>
  <si>
    <t>="""Manzana Data Warehouse"","""",""Item"",""Base Unit of Measure"",""CASES"",""No"",""FS0022"",""Description"",""TRADER.JOES NAT Blend AS 12/24oz"",""Product Line"",""SAUCE"",""Packaging"",""JARS"",""Size"",""24 OZ"""</t>
  </si>
  <si>
    <t>="""Manzana Data Warehouse"","""",""Item"",""Base Unit of Measure"",""CASES"",""No"",""FS0023"",""Description"",""TRADER.JOES NAT Grav AS 12/24oz"",""Product Line"",""SAUCE"",""Packaging"",""JARS"",""Size"",""24 OZ"""</t>
  </si>
  <si>
    <t>="""Manzana Data Warehouse"","""",""Item"",""Base Unit of Measure"",""CASES"",""No"",""FS0024"",""Description"",""WHOLE.FOODS ORG Blend AS 12/24oz"",""Product Line"",""SAUCE"",""Packaging"",""JARS"",""Size"",""24 OZ"""</t>
  </si>
  <si>
    <t>="""Manzana Data Warehouse"","""",""Item"",""Base Unit of Measure"",""CASES"",""No"",""FS0025"",""Description"",""WHOLE.FOODS ORG Cinn AS 12/24oz"",""Product Line"",""SAUCE"",""Packaging"",""JARS"",""Size"",""24 OZ"""</t>
  </si>
  <si>
    <t>="""Manzana Data Warehouse"","""",""Item"",""Base Unit of Measure"",""CASES"",""No"",""FS0026"",""Description"",""WHOLE.FOODS ORG Berry AS 12/24oz"",""Product Line"",""SAUCE"",""Packaging"",""JARS"",""Size"",""24 OZ"""</t>
  </si>
  <si>
    <t>="""Manzana Data Warehouse"","""",""Item"",""Base Unit of Measure"",""CASES"",""No"",""FS0027"",""Description"",""ANDYS NAT Grav AS 12/24oz"",""Product Line"",""SAUCE"",""Packaging"",""JARS"",""Size"",""24 OZ"""</t>
  </si>
  <si>
    <t>="""Manzana Data Warehouse"","""",""Item"",""Base Unit of Measure"",""CASES"",""No"",""FS0028"",""Description"",""ANDYS NAT Cinn AS 12/24oz"",""Product Line"",""SAUCE"",""Packaging"",""JARS"",""Size"",""24 OZ"""</t>
  </si>
  <si>
    <t>="""Manzana Data Warehouse"","""",""Item"",""Base Unit of Measure"",""CASES"",""No"",""FS0029"",""Description"",""ALIDORO ORG Blend AS 12/24oz"",""Product Line"",""SAUCE"",""Packaging"",""JARS"",""Size"",""24 OZ"""</t>
  </si>
  <si>
    <t>="""Manzana Data Warehouse"","""",""Item"",""Base Unit of Measure"",""CASES"",""No"",""FS0030"",""Description"",""ALIDORO NAT Grav AS 12/24oz"",""Product Line"",""SAUCE"",""Packaging"",""JARS"",""Size"",""24 OZ"""</t>
  </si>
  <si>
    <t>="""Manzana Data Warehouse"","""",""Item"",""Base Unit of Measure"",""CASES"",""No"",""FS0031"",""Description"",""CADIA ORG Unsweet  Blend AS 12/24oz"",""Product Line"",""SAUCE"",""Packaging"",""JARS"",""Size"",""24 OZ"""</t>
  </si>
  <si>
    <t>="""Manzana Data Warehouse"","""",""Item"",""Base Unit of Measure"",""CASES"",""No"",""FS0032"",""Description"",""CADIA ORG Cinn AS 12/24oz"",""Product Line"",""SAUCE"",""Packaging"",""JARS"",""Size"",""24 OZ"""</t>
  </si>
  <si>
    <t>="""Manzana Data Warehouse"","""",""Item"",""Base Unit of Measure"",""CASES"",""No"",""FS0033"",""Description"",""CADIA ORG Berry AS 12/24oz"",""Product Line"",""SAUCE"",""Packaging"",""JARS"",""Size"",""24 OZ"""</t>
  </si>
  <si>
    <t>="""Manzana Data Warehouse"","""",""Item"",""Base Unit of Measure"",""CASES"",""No"",""FS0034"",""Description"",""CADIA ORG Grav AS 12/24oz"",""Product Line"",""SAUCE"",""Packaging"",""JARS"",""Size"",""24 OZ"""</t>
  </si>
  <si>
    <t>="""Manzana Data Warehouse"","""",""Item"",""Base Unit of Measure"",""CASES"",""No"",""FS0035"",""Description"",""CADIA ORG Sweet Blend AS 12/24oz"",""Product Line"",""SAUCE"",""Packaging"",""JARS"",""Size"",""24 OZ"""</t>
  </si>
  <si>
    <t>="""Manzana Data Warehouse"","""",""Item"",""Base Unit of Measure"",""CASES"",""No"",""FS0036"",""Description"",""CENTRAL.MARKET ORG Blend AS 6/24oz"",""Product Line"",""SAUCE"",""Packaging"",""JARS"",""Size"",""24 OZ"""</t>
  </si>
  <si>
    <t>="""Manzana Data Warehouse"","""",""Item"",""Base Unit of Measure"",""CASES"",""No"",""FS0037"",""Description"",""EARTH.FARE ORG Blend AS 12/24oz"",""Product Line"",""SAUCE"",""Packaging"",""JARS"",""Size"",""24 OZ"""</t>
  </si>
  <si>
    <t>="""Manzana Data Warehouse"","""",""Item"",""Base Unit of Measure"",""CASES"",""No"",""FS0038"",""Description"",""EARTH.FARE ORG Cinn AS 12/24oz"",""Product Line"",""SAUCE"",""Packaging"",""JARS"",""Size"",""24 OZ"""</t>
  </si>
  <si>
    <t>="""Manzana Data Warehouse"","""",""Item"",""Base Unit of Measure"",""CASES"",""No"",""FS0039"",""Description"",""EARTH.FARE NAT Blend AS 12/33oz"",""Product Line"",""SAUCE"",""Packaging"",""JARS"",""Size"",""33 OZ"""</t>
  </si>
  <si>
    <t>="""Manzana Data Warehouse"","""",""Item"",""Base Unit of Measure"",""CASES"",""No"",""FS0040"",""Description"",""NOT USED- CHERRY TREE"",""Product Line"",""SAUCE"",""Packaging"",""JARS"",""Size"",""24 OZ"""</t>
  </si>
  <si>
    <t>="""Manzana Data Warehouse"","""",""Item"",""Base Unit of Measure"",""CASES"",""No"",""FS0041"",""Description"",""F.n.EASY ORG Blend AS 12/24oz"",""Product Line"",""SAUCE"",""Packaging"",""JARS"",""Size"",""24 OZ"""</t>
  </si>
  <si>
    <t>="""Manzana Data Warehouse"","""",""Item"",""Base Unit of Measure"",""CASES"",""No"",""FS0042"",""Description"",""F.n.EASY NAT Blend AS 12/24oz"",""Product Line"",""SAUCE"",""Packaging"",""JARS"",""Size"",""24 OZ"""</t>
  </si>
  <si>
    <t>="""Manzana Data Warehouse"","""",""Item"",""Base Unit of Measure"",""CASES"",""No"",""FS0043"",""Description"",""F.n.EASY ORG GRAV AS 12/24oz"",""Product Line"",""SAUCE"",""Packaging"",""JARS"",""Size"",""24 OZ"""</t>
  </si>
  <si>
    <t>="""Manzana Data Warehouse"","""",""Item"",""Base Unit of Measure"",""CASES"",""No"",""FS0044"",""Description"",""HEINEN ORG Blend AS 12/24oz"",""Product Line"",""SAUCE"",""Packaging"",""JARS"",""Size"",""24 OZ"""</t>
  </si>
  <si>
    <t>="""Manzana Data Warehouse"","""",""Item"",""Base Unit of Measure"",""CASES"",""No"",""FS0045"",""Description"",""HEINEN ORG Cinn AS 12/24oz"",""Product Line"",""SAUCE"",""Packaging"",""JARS"",""Size"",""24 OZ"""</t>
  </si>
  <si>
    <t>="""Manzana Data Warehouse"","""",""Item"",""Base Unit of Measure"",""CASES"",""No"",""FS0046"",""Description"",""HEINEN ORG Apricot AS 12/24oz"",""Product Line"",""SAUCE"",""Packaging"",""JARS"",""Size"",""24 OZ"""</t>
  </si>
  <si>
    <t>="""Manzana Data Warehouse"","""",""Item"",""Base Unit of Measure"",""CASES"",""No"",""FS0047"",""Description"",""LANGERS NAT Blend AS 12/33oz"",""Product Line"",""SAUCE"",""Packaging"",""JARS"",""Size"",""33 OZ"""</t>
  </si>
  <si>
    <t>="""Manzana Data Warehouse"","""",""Item"",""Base Unit of Measure"",""CASES"",""No"",""FS0048"",""Description"",""MOLLIE.STONES ORG Blend AS 12/24oz"",""Product Line"",""SAUCE"",""Packaging"",""JARS"",""Size"",""24 OZ"""</t>
  </si>
  <si>
    <t>="""Manzana Data Warehouse"","""",""Item"",""Base Unit of Measure"",""CASES"",""No"",""FS0049"",""Description"",""MOLLIE.STONES ORG Berry AS 12/24oz"",""Product Line"",""SAUCE"",""Packaging"",""JARS"",""Size"",""24 OZ"""</t>
  </si>
  <si>
    <t>="""Manzana Data Warehouse"","""",""Item"",""Base Unit of Measure"",""CASES"",""No"",""FS0050"",""Description"",""MOLLIE.STONES ORG Apricot AS 12/24oz"",""Product Line"",""SAUCE"",""Packaging"",""JARS"",""Size"",""24 OZ"""</t>
  </si>
  <si>
    <t>="""Manzana Data Warehouse"","""",""Item"",""Base Unit of Measure"",""CASES"",""No"",""FS0051"",""Description"",""MOLLIE.STONES NAT Blend AS 12/33oz"",""Product Line"",""SAUCE"",""Packaging"",""JARS"",""Size"",""33 OZ"""</t>
  </si>
  <si>
    <t>="""Manzana Data Warehouse"","""",""Item"",""Base Unit of Measure"",""CASES"",""No"",""FS0052"",""Description"",""MRS.GOOCH'S NAT Blend AS 12/33oz"",""Product Line"",""SAUCE"",""Packaging"",""JARS"",""Size"",""33 OZ"""</t>
  </si>
  <si>
    <t>="""Manzana Data Warehouse"","""",""Item"",""Base Unit of Measure"",""CASES"",""No"",""FS0053"",""Description"",""NASH.BROS ORG Blend AS 12/24oz"",""Product Line"",""SAUCE"",""Packaging"",""JARS"",""Size"",""24 OZ"""</t>
  </si>
  <si>
    <t>="""Manzana Data Warehouse"","""",""Item"",""Base Unit of Measure"",""CASES"",""No"",""FS0054"",""Description"",""NAT.FOODS ORG Blend AS 12/24oz"",""Product Line"",""SAUCE"",""Packaging"",""JARS"",""Size"",""24 OZ"""</t>
  </si>
  <si>
    <t>="""Manzana Data Warehouse"","""",""Item"",""Base Unit of Measure"",""CASES"",""No"",""FS0055"",""Description"",""NAT.FOODS NAT Blend AS 12/24oz"",""Product Line"",""SAUCE"",""Packaging"",""JARS"",""Size"",""24 OZ"""</t>
  </si>
  <si>
    <t>="""Manzana Data Warehouse"","""",""Item"",""Base Unit of Measure"",""CASES"",""No"",""FS0056"",""Description"",""OLIVERS Co-Pack ORG GRAV AS 12/24oz"",""Product Line"",""SAUCE"",""Packaging"",""JARS"",""Size"",""24 OZ"""</t>
  </si>
  <si>
    <t>="""Manzana Data Warehouse"","""",""Item"",""Base Unit of Measure"",""CASES"",""No"",""FS0056C"",""Description"",""OLIVERS Cust-ownd ORG Grav AS 12/24oz"",""Product Line"",""SAUCE"",""Packaging"",""JARS"",""Size"",""24 OZ"""</t>
  </si>
  <si>
    <t>="""Manzana Data Warehouse"","""",""Item"",""Base Unit of Measure"",""CASES"",""No"",""FS0057"",""Description"",""S.n.W NAT Sweet Blend AS 12/25oz"",""Product Line"",""SAUCE"",""Packaging"",""JARS"",""Size"",""24 OZ"""</t>
  </si>
  <si>
    <t>="""Manzana Data Warehouse"","""",""Item"",""Base Unit of Measure"",""CASES"",""No"",""FS0058"",""Description"",""S.n.W NAT Sweet GRAV AS 12/25oz"",""Product Line"",""SAUCE"",""Packaging"",""JARS"",""Size"",""24 OZ"""</t>
  </si>
  <si>
    <t>="""Manzana Data Warehouse"","""",""Item"",""Base Unit of Measure"",""CASES"",""No"",""FS0059"",""Description"",""SAFEWAY.KITCHENS NAT Sweet GRAV AS 12/25oz"",""Product Line"",""SAUCE"",""Packaging"",""JARS"",""Size"",""24 OZ"""</t>
  </si>
  <si>
    <t>="""Manzana Data Warehouse"","""",""Item"",""Base Unit of Measure"",""CASES"",""No"",""FS0060"",""Description"",""SPROUTS ORG Blend AS 12/24oz"",""Product Line"",""SAUCE"",""Packaging"",""JARS"",""Size"",""24 OZ"""</t>
  </si>
  <si>
    <t>="""Manzana Data Warehouse"","""",""Item"",""Base Unit of Measure"",""CASES"",""No"",""FS0061"",""Description"",""SPROUTS NAT Blend AS 12/24oz"",""Product Line"",""SAUCE"",""Packaging"",""JARS"",""Size"",""24 OZ"""</t>
  </si>
  <si>
    <t>="""Manzana Data Warehouse"","""",""Item"",""Base Unit of Measure"",""CASES"",""No"",""FS0062"",""Description"",""SPROUTS NAT Cinn AS 12/24oz"",""Product Line"",""SAUCE"",""Packaging"",""JARS"",""Size"",""24 OZ"""</t>
  </si>
  <si>
    <t>="""Manzana Data Warehouse"","""",""Item"",""Base Unit of Measure"",""CASES"",""No"",""FS0063"",""Description"",""SPROUTS NAT Apricot AS 12/24oz"",""Product Line"",""SAUCE"",""Packaging"",""JARS"",""Size"",""24 OZ"""</t>
  </si>
  <si>
    <t>="""Manzana Data Warehouse"","""",""Item"",""Base Unit of Measure"",""CASES"",""No"",""FS0064"",""Description"",""BERNIES.BEST ORG Blend AS 12/24oz"",""Product Line"",""SAUCE"",""Packaging"",""JARS"",""Size"",""24 OZ"""</t>
  </si>
  <si>
    <t>="""Manzana Data Warehouse"","""",""Item"",""Base Unit of Measure"",""CASES"",""No"",""FS0064B"",""Description"",""BERNIES.BEST ORG Blend AS 12/24oz - MZ apples"",""Product Line"",""SAUCE"",""Packaging"",""JARS"",""Size"",""24 OZ"""</t>
  </si>
  <si>
    <t>="""Manzana Data Warehouse"","""",""Item"",""Base Unit of Measure"",""CASES"",""No"",""FS0065"",""Description"",""BERNIES.BEST ORG GRAV AS 12/24oz"",""Product Line"",""SAUCE"",""Packaging"",""JARS"",""Size"",""24 OZ"""</t>
  </si>
  <si>
    <t>="""Manzana Data Warehouse"","""",""Item"",""Base Unit of Measure"",""CASES"",""No"",""FS0065B"",""Description"",""BERNIES.BEST ORG Grav AS 12/24oz - MZ apples"",""Product Line"",""SAUCE"",""Packaging"",""JARS"",""Size"",""24 OZ"""</t>
  </si>
  <si>
    <t>="""Manzana Data Warehouse"","""",""Item"",""Base Unit of Measure"",""CASES"",""No"",""FS0065C"",""Description"",""BERNIES.BEST Cust-owned ORG GRAV AS 12/24oz"",""Product Line"",""SAUCE"",""Packaging"",""JARS"",""Size"",""24 OZ"""</t>
  </si>
  <si>
    <t>="""Manzana Data Warehouse"","""",""Item"",""Base Unit of Measure"",""CASES"",""No"",""FS0066"",""Description"",""NANA.MAES ORG Mid Season Blend AS 12/24oz"",""Product Line"",""SAUCE"",""Packaging"",""JARS"",""Size"",""24 OZ"""</t>
  </si>
  <si>
    <t>="""Manzana Data Warehouse"","""",""Item"",""Base Unit of Measure"",""CASES"",""No"",""FS0066B"",""Description"",""NANA.MAES ORG MidSeason bld AS 12/24oz - MZ apples"",""Product Line"",""SAUCE"",""Packaging"",""JARS"",""Size"",""24 OZ"""</t>
  </si>
  <si>
    <t>="""Manzana Data Warehouse"","""",""Item"",""Base Unit of Measure"",""CASES"",""No"",""FS0066C"",""Description"",""NANA.MAES Cust-ownd ORG MidSeason Blnd AS 12/24oz"",""Product Line"",""SAUCE"",""Packaging"",""JARS"",""Size"",""24 OZ"""</t>
  </si>
  <si>
    <t>="""Manzana Data Warehouse"","""",""Item"",""Base Unit of Measure"",""CASES"",""No"",""FS0067"",""Description"",""NANA.MAES ORG GRAV AS 12/24oz"",""Product Line"",""SAUCE"",""Packaging"",""JARS"",""Size"",""24 OZ"""</t>
  </si>
  <si>
    <t>="""Manzana Data Warehouse"","""",""Item"",""Base Unit of Measure"",""CASES"",""No"",""FS0067B"",""Description"",""NANA.MAES ORG GRAV AS 12/24oz - MZ apples"",""Product Line"",""SAUCE"",""Packaging"",""JARS"",""Size"",""24 OZ"""</t>
  </si>
  <si>
    <t>="""Manzana Data Warehouse"","""",""Item"",""Base Unit of Measure"",""CASES"",""No"",""FS0067C"",""Description"",""NANA.MAES Cust-owned ORG Grav AS 12/24oz"",""Product Line"",""SAUCE"",""Packaging"",""JARS"",""Size"",""24 OZ"""</t>
  </si>
  <si>
    <t>="""Manzana Data Warehouse"","""",""Item"",""Base Unit of Measure"",""CASES"",""No"",""FS0068"",""Description"",""NANA.MAES ORG Cinn AS 12/24oz"",""Product Line"",""SAUCE"",""Packaging"",""JARS"",""Size"",""24 OZ"""</t>
  </si>
  <si>
    <t>="""Manzana Data Warehouse"","""",""Item"",""Base Unit of Measure"",""CASES"",""No"",""FS0068B"",""Description"",""NANA.MAES ORG Cinn AS 12/24oz - MZ apples"",""Product Line"",""SAUCE"",""Packaging"",""JARS"",""Size"",""24 OZ"""</t>
  </si>
  <si>
    <t>="""Manzana Data Warehouse"","""",""Item"",""Base Unit of Measure"",""CASES"",""No"",""FS0069"",""Description"",""S.GOLD ORG Blend AS 12/24oz"",""Product Line"",""SAUCE"",""Packaging"",""JARS"",""Size"",""24 OZ"""</t>
  </si>
  <si>
    <t>="""Manzana Data Warehouse"","""",""Item"",""Base Unit of Measure"",""CASES"",""No"",""FS0069B"",""Description"",""S.GOLD ORG Blend AS 12/24oz - MZ Apples"",""Product Line"",""SAUCE"",""Packaging"",""JARS"",""Size"",""24 OZ"""</t>
  </si>
  <si>
    <t>="""Manzana Data Warehouse"","""",""Item"",""Base Unit of Measure"",""CASES"",""No"",""FS0069C"",""Description"",""S.GOLD Cust-owned ORG Blend AS 12/24oz"",""Product Line"",""SAUCE"",""Packaging"",""JARS"",""Size"",""24 OZ"""</t>
  </si>
  <si>
    <t>="""Manzana Data Warehouse"","""",""Item"",""Base Unit of Measure"",""CASES"",""No"",""FS0070"",""Description"",""S.GOLD ORG Cinn AS 12/24oz"",""Product Line"",""SAUCE"",""Packaging"",""JARS"",""Size"",""24 OZ"""</t>
  </si>
  <si>
    <t>="""Manzana Data Warehouse"","""",""Item"",""Base Unit of Measure"",""CASES"",""No"",""FS0071"",""Description"",""S.GOLD ORG Apricot AS 12/24oz"",""Product Line"",""SAUCE"",""Packaging"",""JARS"",""Size"",""24 OZ"""</t>
  </si>
  <si>
    <t>="""Manzana Data Warehouse"","""",""Item"",""Base Unit of Measure"",""CASES"",""No"",""FS0071B"",""Description"",""S.GOLD ORG Apricot AS 12/24oz - MZ"",""Product Line"",""SAUCE"",""Packaging"",""JARS"",""Size"",""24 OZ"""</t>
  </si>
  <si>
    <t>="""Manzana Data Warehouse"","""",""Item"",""Base Unit of Measure"",""CASES"",""No"",""FS0071C"",""Description"",""S.GOLD Cust-owned ORG Apricot AS 12/24oz"",""Product Line"",""SAUCE"",""Packaging"",""JARS"",""Size"",""24 OZ"""</t>
  </si>
  <si>
    <t>="""Manzana Data Warehouse"","""",""Item"",""Base Unit of Measure"",""CASES"",""No"",""FS0072"",""Description"",""S.GOLD ORG Peach AS 12/24oz"",""Product Line"",""SAUCE"",""Packaging"",""JARS"",""Size"",""24 OZ"""</t>
  </si>
  <si>
    <t>="""Manzana Data Warehouse"","""",""Item"",""Base Unit of Measure"",""CASES"",""No"",""FS0072B"",""Description"",""S.GOLD ORG Peach AS 12/24oz- MZ apples"",""Product Line"",""SAUCE"",""Packaging"",""JARS"",""Size"",""24 OZ"""</t>
  </si>
  <si>
    <t>="""Manzana Data Warehouse"","""",""Item"",""Base Unit of Measure"",""CASES"",""No"",""FS0072C"",""Description"",""S.GOLD Cust-owned ORG Peach AS 12/24oz"",""Product Line"",""SAUCE"",""Packaging"",""JARS"",""Size"",""24 OZ"""</t>
  </si>
  <si>
    <t>="""Manzana Data Warehouse"","""",""Item"",""Base Unit of Measure"",""CASES"",""No"",""FS0073"",""Description"",""S.GOLD ORG BlackBerry AS 12/24oz"",""Product Line"",""SAUCE"",""Packaging"",""JARS"",""Size"",""24 OZ"""</t>
  </si>
  <si>
    <t>="""Manzana Data Warehouse"","""",""Item"",""Base Unit of Measure"",""CASES"",""No"",""FS0073B"",""Description"",""S.GOLD ORG Blackberry AS 12/24oz-MZ"",""Product Line"",""SAUCE"",""Packaging"",""JARS"",""Size"",""24 OZ"""</t>
  </si>
  <si>
    <t>="""Manzana Data Warehouse"","""",""Item"",""Base Unit of Measure"",""CASES"",""No"",""FS0073C"",""Description"",""S.GOLD Cust-owned ORG Blackberry AS 12/24"",""Product Line"",""SAUCE"",""Packaging"",""JARS"",""Size"",""24 OZ"""</t>
  </si>
  <si>
    <t>="""Manzana Data Warehouse"","""",""Item"",""Base Unit of Measure"",""CASES"",""No"",""FS0074"",""Description"",""S.GOLD ORG RaspBerry AS 12/24oz"",""Product Line"",""SAUCE"",""Packaging"",""JARS"",""Size"",""24 OZ"""</t>
  </si>
  <si>
    <t>="""Manzana Data Warehouse"","""",""Item"",""Base Unit of Measure"",""CASES"",""No"",""FS0074B"",""Description"",""S.GOLD ORG Raspberry AS 12/24oz -MZ apples"",""Product Line"",""SAUCE"",""Packaging"",""JARS"",""Size"",""24 OZ"""</t>
  </si>
  <si>
    <t>="""Manzana Data Warehouse"","""",""Item"",""Base Unit of Measure"",""CASES"",""No"",""FS0074C"",""Description"",""S.GOLD ORG Cust-owned Raspbery AS 12/24oz"",""Product Line"",""SAUCE"",""Packaging"",""JARS"",""Size"",""24 OZ"""</t>
  </si>
  <si>
    <t>="""Manzana Data Warehouse"","""",""Item"",""Base Unit of Measure"",""CASES"",""No"",""FS0075"",""Description"",""NORTH.COAST ORG Blend AS 18/4/4oz"",""Product Line"",""SAUCE"",""Packaging"",""CUPS"",""Size"",""4 OZ"""</t>
  </si>
  <si>
    <t>="""Manzana Data Warehouse"","""",""Item"",""Base Unit of Measure"",""CASES"",""No"",""FS0076"",""Description"",""NORTH.COAST ORG Cinn AS 18/4/4oz"",""Product Line"",""SAUCE"",""Packaging"",""CUPS"",""Size"",""4 OZ"""</t>
  </si>
  <si>
    <t>="""Manzana Data Warehouse"","""",""Item"",""Base Unit of Measure"",""CASES"",""No"",""FS0077"",""Description"",""NORTH.COAST ORG Berry AS 18/4/4oz"",""Product Line"",""SAUCE"",""Packaging"",""CUPS"",""Size"",""4 OZ"""</t>
  </si>
  <si>
    <t>="""Manzana Data Warehouse"","""",""Item"",""Base Unit of Measure"",""CASES"",""No"",""FS0078"",""Description"",""NORTH.COAST ORG Apricot AS 18/4/4oz"",""Product Line"",""SAUCE"",""Packaging"",""CUPS"",""Size"",""4 OZ"""</t>
  </si>
  <si>
    <t>="""Manzana Data Warehouse"","""",""Item"",""Base Unit of Measure"",""CASES"",""No"",""FS0079"",""Description"",""CADIA ORG Unsweet Blend AS 18/4/4oz"",""Product Line"",""SAUCE"",""Packaging"",""CUPS"",""Size"",""4 OZ"""</t>
  </si>
  <si>
    <t>="""Manzana Data Warehouse"","""",""Item"",""Base Unit of Measure"",""CASES"",""No"",""FS0080"",""Description"",""CADIA ORG Sweet Blend AS 18/4/4oz"",""Product Line"",""SAUCE"",""Packaging"",""CUPS"",""Size"",""4 OZ"""</t>
  </si>
  <si>
    <t>="""Manzana Data Warehouse"","""",""Item"",""Base Unit of Measure"",""CASES"",""No"",""FS0081"",""Description"",""CADIA ORG Cinn AS 18/4/4oz"",""Product Line"",""SAUCE"",""Packaging"",""CUPS"",""Size"",""4 OZ"""</t>
  </si>
  <si>
    <t>="""Manzana Data Warehouse"","""",""Item"",""Base Unit of Measure"",""CASES"",""No"",""FS0082"",""Description"",""CADIA ORG Apricot AS 18/4/4oz"",""Product Line"",""SAUCE"",""Packaging"",""CUPS"",""Size"",""4 OZ"""</t>
  </si>
  <si>
    <t>="""Manzana Data Warehouse"","""",""Item"",""Base Unit of Measure"",""CASES"",""No"",""FS0083"",""Description"",""CENTRAL.MARKET ORG Blend AS 18/4/4oz"",""Product Line"",""SAUCE"",""Packaging"",""CUPS"",""Size"",""4 OZ"""</t>
  </si>
  <si>
    <t>="""Manzana Data Warehouse"","""",""Item"",""Base Unit of Measure"",""CASES"",""No"",""FS0084"",""Description"",""CENTRAL.MARKET ORG Sweet Blend AS 18/4/4oz"",""Product Line"",""SAUCE"",""Packaging"",""CUPS"",""Size"",""4 OZ"""</t>
  </si>
  <si>
    <t>="""Manzana Data Warehouse"","""",""Item"",""Base Unit of Measure"",""CASES"",""No"",""FS0085"",""Description"",""CENTRAL.MARKET ORG Cinn AS 18/4/4oz"",""Product Line"",""SAUCE"",""Packaging"",""CUPS"",""Size"",""4 OZ"""</t>
  </si>
  <si>
    <t>="""Manzana Data Warehouse"","""",""Item"",""Base Unit of Measure"",""CASES"",""No"",""FS0086"",""Description"",""EARTH.FARE ORG Blend AS 18/4/4oz"",""Product Line"",""SAUCE"",""Packaging"",""CUPS"",""Size"",""4 OZ"""</t>
  </si>
  <si>
    <t>="""Manzana Data Warehouse"","""",""Item"",""Base Unit of Measure"",""CASES"",""No"",""FS0087"",""Description"",""F.n.EASY NAT Blend AS 12/6/4oz"",""Product Line"",""SAUCE"",""Packaging"",""CUPS"",""Size"",""4 OZ"""</t>
  </si>
  <si>
    <t>="""Manzana Data Warehouse"","""",""Item"",""Base Unit of Measure"",""CASES"",""No"",""FS0088"",""Description"",""F.n.EASY NAT Cinn AS 12/6/4oz"",""Product Line"",""SAUCE"",""Packaging"",""CUPS"",""Size"",""4 OZ"""</t>
  </si>
  <si>
    <t>="""Manzana Data Warehouse"","""",""Item"",""Base Unit of Measure"",""CASES"",""No"",""FS0089"",""Description"",""GOODNESS.ORG ORG Blend AS 20/4/4oz - no Vit C"",""Product Line"",""SAUCE"",""Packaging"",""CUPS"",""Size"",""4 OZ"""</t>
  </si>
  <si>
    <t>="""Manzana Data Warehouse"","""",""Item"",""Base Unit of Measure"",""CASES"",""No"",""FS0090"",""Description"",""GOODNESS.ORG ORG Berry AS 20/4/4oz - no Vit C"",""Product Line"",""SAUCE"",""Packaging"",""CUPS"",""Size"",""4 OZ"""</t>
  </si>
  <si>
    <t>="""Manzana Data Warehouse"","""",""Item"",""Base Unit of Measure"",""CASES"",""No"",""FS0091"",""Description"",""GOODNESS.ORG ORG Apricot AS 20/4/4oz - no Vit C"",""Product Line"",""SAUCE"",""Packaging"",""CUPS"",""Size"",""4 OZ"""</t>
  </si>
  <si>
    <t>="""Manzana Data Warehouse"","""",""Item"",""Base Unit of Measure"",""CASES"",""No"",""FS0092"",""Description"",""NASH.BROS ORG Blend AS 18/4/4oz"",""Product Line"",""SAUCE"",""Packaging"",""CUPS"",""Size"",""4 OZ"""</t>
  </si>
  <si>
    <t>="""Manzana Data Warehouse"","""",""Item"",""Base Unit of Measure"",""CASES"",""No"",""FS0093"",""Description"",""NASH.BROS ORG Cinn AS 18/4/4oz"",""Product Line"",""SAUCE"",""Packaging"",""CUPS"",""Size"",""4 OZ"""</t>
  </si>
  <si>
    <t>="""Manzana Data Warehouse"","""",""Item"",""Base Unit of Measure"",""CASES"",""No"",""FS0094"",""Description"",""SPIRAL ORG Blend AS 18/4/4oz"",""Product Line"",""SAUCE"",""Packaging"",""CUPS"",""Size"",""4 OZ"""</t>
  </si>
  <si>
    <t>="""Manzana Data Warehouse"","""",""Item"",""Base Unit of Measure"",""CASES"",""No"",""FS0095"",""Description"",""SPIRAL ORG Cinn AS 18/4/4oz"",""Product Line"",""SAUCE"",""Packaging"",""CUPS"",""Size"",""4 OZ"""</t>
  </si>
  <si>
    <t>="""Manzana Data Warehouse"","""",""Item"",""Base Unit of Measure"",""CASES"",""No"",""FS0096"",""Description"",""SPIRAL ORG Berry AS 18/4/4oz"",""Product Line"",""SAUCE"",""Packaging"",""CUPS"",""Size"",""4 OZ"""</t>
  </si>
  <si>
    <t>="""Manzana Data Warehouse"","""",""Item"",""Base Unit of Measure"",""CASES"",""No"",""FS0097"",""Description"",""SPIRAL ORG Apricot AS 18/4/4oz"",""Product Line"",""SAUCE"",""Packaging"",""CUPS"",""Size"",""4 OZ"""</t>
  </si>
  <si>
    <t>="""Manzana Data Warehouse"","""",""Item"",""Base Unit of Measure"",""CASES"",""No"",""FS0098"",""Description"",""SPIRAL ORG Blend AS 96/4oz"",""Product Line"",""SAUCE"",""Packaging"",""CUPS"",""Size"",""4 OZ"""</t>
  </si>
  <si>
    <t>="""Manzana Data Warehouse"","""",""Item"",""Base Unit of Measure"",""CASES"",""No"",""FS0099"",""Description"",""SPIRAL ORG Cinn AS 96/4oz"",""Product Line"",""SAUCE"",""Packaging"",""CUPS"",""Size"",""4 OZ"""</t>
  </si>
  <si>
    <t>="""Manzana Data Warehouse"","""",""Item"",""Base Unit of Measure"",""CASES"",""No"",""FS0100"",""Description"",""SPIRAL ORG Berry AS 96/4oz"",""Product Line"",""SAUCE"",""Packaging"",""CUPS"",""Size"",""4 OZ"""</t>
  </si>
  <si>
    <t>="""Manzana Data Warehouse"","""",""Item"",""Base Unit of Measure"",""CASES"",""No"",""FS0101"",""Description"",""SPIRAL ORG Apricot AS 96/4oz"",""Product Line"",""SAUCE"",""Packaging"",""CUPS"",""Size"",""4 OZ"""</t>
  </si>
  <si>
    <t>="""Manzana Data Warehouse"","""",""Item"",""Base Unit of Measure"",""CASES"",""No"",""FS0102"",""Description"",""SPROUTS ORG Blend AS 18/4/4oz"",""Product Line"",""SAUCE"",""Packaging"",""CUPS"",""Size"",""4 OZ"""</t>
  </si>
  <si>
    <t>="""Manzana Data Warehouse"","""",""Item"",""Base Unit of Measure"",""CASES"",""No"",""FS0103"",""Description"",""SPROUTS ORG Cinn AS 18/4/4oz"",""Product Line"",""SAUCE"",""Packaging"",""CUPS"",""Size"",""4 OZ"""</t>
  </si>
  <si>
    <t>="""Manzana Data Warehouse"","""",""Item"",""Base Unit of Measure"",""CASES"",""No"",""FS0104"",""Description"",""SPROUTS ORG Apricot AS 18/4/4oz"",""Product Line"",""SAUCE"",""Packaging"",""CUPS"",""Size"",""4 OZ"""</t>
  </si>
  <si>
    <t>="""Manzana Data Warehouse"","""",""Item"",""Base Unit of Measure"",""CASES"",""No"",""FS0105"",""Description"",""WHOLE.FOODS ORG Blend AS 12/6/4oz"",""Product Line"",""SAUCE"",""Packaging"",""CUPS"",""Size"",""4 OZ"""</t>
  </si>
  <si>
    <t>="""Manzana Data Warehouse"","""",""Item"",""Base Unit of Measure"",""CASES"",""No"",""FS0106"",""Description"",""WHOLE.FOODS ORG Cinn AS 12/6/4oz"",""Product Line"",""SAUCE"",""Packaging"",""CUPS"",""Size"",""4 OZ"""</t>
  </si>
  <si>
    <t>="""Manzana Data Warehouse"","""",""Item"",""Base Unit of Measure"",""CASES"",""No"",""FS0107"",""Description"",""WHOLE.FOODS ORG Berry AS 12/6/4oz"",""Product Line"",""SAUCE"",""Packaging"",""CUPS"",""Size"",""4 OZ"""</t>
  </si>
  <si>
    <t>="""Manzana Data Warehouse"","""",""Item"",""Base Unit of Measure"",""CASES"",""No"",""FS0108"",""Description"",""EARTH.FARE ORG Cinn AS 18/4/4oz"",""Product Line"",""SAUCE"",""Packaging"",""CUPS"",""Size"",""4 OZ"""</t>
  </si>
  <si>
    <t>="""Manzana Data Warehouse"","""",""Item"",""Base Unit of Measure"",""CASES"",""No"",""FS0110"",""Description"",""NASH.BROS ORG Sweet Blend AS 18/4/4oz"",""Product Line"",""SAUCE"",""Packaging"",""CUPS"",""Size"",""4 OZ"""</t>
  </si>
  <si>
    <t>="""Manzana Data Warehouse"","""",""Item"",""Base Unit of Measure"",""CASES"",""No"",""FS0111"",""Description"",""CENTRAL.MARKET ORG Cinn AS 6/24oz"",""Product Line"",""SAUCE"",""Packaging"",""JARS"",""Size"",""24 OZ"""</t>
  </si>
  <si>
    <t>="""Manzana Data Warehouse"","""",""Item"",""Base Unit of Measure"",""CASES"",""No"",""FS0112"",""Description"",""CENTRAL.MARKET ORG Sweet Blend AS 6/24oz"",""Product Line"",""SAUCE"",""Packaging"",""JARS"",""Size"",""24 OZ"""</t>
  </si>
  <si>
    <t>="""Manzana Data Warehouse"","""",""Item"",""Base Unit of Measure"",""CASES"",""No"",""FS0113"",""Description"",""NANA.MAES ORG Blackberry AS 12/24oz"",""Product Line"",""SAUCE"",""Packaging"",""JARS"",""Size"",""24 OZ"""</t>
  </si>
  <si>
    <t>="""Manzana Data Warehouse"","""",""Item"",""Base Unit of Measure"",""CASES"",""No"",""FS0113B"",""Description"",""NANA.MAES ORG Blackberry AS 12/24oz - MZ apples"",""Product Line"",""SAUCE"",""Packaging"",""JARS"",""Size"",""24 OZ"""</t>
  </si>
  <si>
    <t>="""Manzana Data Warehouse"","""",""Item"",""Base Unit of Measure"",""CASES"",""No"",""FS0113C"",""Description"",""NANA.MAES Cust-owned ORG Blackberry AS 12/24"",""Product Line"",""SAUCE"",""Packaging"",""JARS"",""Size"",""24 OZ"""</t>
  </si>
  <si>
    <t>="""Manzana Data Warehouse"","""",""Item"",""Base Unit of Measure"",""CASES"",""No"",""FS0114"",""Description"",""MOLLIE.STONES ORG Cinn AS 12/24oz"",""Product Line"",""SAUCE"",""Packaging"",""JARS"",""Size"",""24 OZ"""</t>
  </si>
  <si>
    <t>="""Manzana Data Warehouse"","""",""Item"",""Base Unit of Measure"",""CASES"",""No"",""FS0115"",""Description"",""MOLLIE.STONES ORG Grav AS 12/24oz"",""Product Line"",""SAUCE"",""Packaging"",""JARS"",""Size"",""24 OZ"""</t>
  </si>
  <si>
    <t>="""Manzana Data Warehouse"","""",""Item"",""Base Unit of Measure"",""CASES"",""No"",""FS0116"",""Description"",""S.n.W NAT Grav AS 12/24oz"",""Product Line"",""SAUCE"",""Packaging"",""JARS"",""Size"",""24 OZ"""</t>
  </si>
  <si>
    <t>="""Manzana Data Warehouse"","""",""Item"",""Base Unit of Measure"",""CASES"",""No"",""FS0117"",""Description"",""BERKELEY.BOWL Co-Pack ORG Grav AS 12/24oz"",""Product Line"",""SAUCE"",""Packaging"",""JARS"",""Size"",""24 OZ"""</t>
  </si>
  <si>
    <t>="""Manzana Data Warehouse"","""",""Item"",""Base Unit of Measure"",""CASES"",""No"",""FS0117C"",""Description"",""BERKELEY.BOWL Cust.owned ORG Grav AS 12/24oz"",""Product Line"",""SAUCE"",""Packaging"",""JARS"",""Size"",""24 OZ"""</t>
  </si>
  <si>
    <t>="""Manzana Data Warehouse"","""",""Item"",""Base Unit of Measure"",""CASES"",""No"",""FS0118"",""Description"",""NORTH.COAST ORG Cinn AS 12/24oz"",""Product Line"",""SAUCE"",""Packaging"",""JARS"",""Size"",""24 OZ"""</t>
  </si>
  <si>
    <t>="""Manzana Data Warehouse"","""",""Item"",""Base Unit of Measure"",""CASES"",""No"",""FS0119"",""Description"",""NAT.FOODS ORG Berry AS 12/24oz"",""Product Line"",""SAUCE"",""Packaging"",""JARS"",""Size"",""24 OZ"""</t>
  </si>
  <si>
    <t>="""Manzana Data Warehouse"","""",""Item"",""Base Unit of Measure"",""CASES"",""No"",""FS0120"",""Description"",""NAT.FOODS ORG Apricot AS 12/24oz"",""Product Line"",""SAUCE"",""Packaging"",""JARS"",""Size"",""24 OZ"""</t>
  </si>
  <si>
    <t>="""Manzana Data Warehouse"","""",""Item"",""Base Unit of Measure"",""CASES"",""No"",""FS0121"",""Description"",""NORTH.COAST ORG Berry AS 12/24oz"",""Product Line"",""SAUCE"",""Packaging"",""JARS"",""Size"",""24 OZ"""</t>
  </si>
  <si>
    <t>="""Manzana Data Warehouse"","""",""Item"",""Base Unit of Measure"",""CASES"",""No"",""FS0122"",""Description"",""BRITE NAT Sweet Grav AS 12/25oz"",""Product Line"",""SAUCE"",""Packaging"",""JARS"",""Size"",""24 OZ"""</t>
  </si>
  <si>
    <t>="""Manzana Data Warehouse"","""",""Item"",""Base Unit of Measure"",""CASES"",""No"",""FS0123"",""Description"",""BRITE NAT Cinn AS 12/24oz (2%VC)"",""Product Line"",""SAUCE"",""Packaging"",""JARS"",""Size"",""24 OZ"""</t>
  </si>
  <si>
    <t>="""Manzana Data Warehouse"","""",""Item"",""Base Unit of Measure"",""CASES"",""No"",""FS0124"",""Description"",""BRITE ORG Cinn AS 12/24oz"",""Product Line"",""SAUCE"",""Packaging"",""JARS"",""Size"",""24 OZ"""</t>
  </si>
  <si>
    <t>="""Manzana Data Warehouse"","""",""Item"",""Base Unit of Measure"",""CASES"",""No"",""FS0125"",""Description"",""BRITE ORG Sweet Blend AS 12/25oz"",""Product Line"",""SAUCE"",""Packaging"",""JARS"",""Size"",""24 OZ"""</t>
  </si>
  <si>
    <t>="""Manzana Data Warehouse"","""",""Item"",""Base Unit of Measure"",""CASES"",""No"",""FS0126"",""Description"",""BRITE ORG Berry AS 12/24oz"",""Product Line"",""SAUCE"",""Packaging"",""JARS"",""Size"",""24 OZ"""</t>
  </si>
  <si>
    <t>="""Manzana Data Warehouse"","""",""Item"",""Base Unit of Measure"",""CASES"",""No"",""FS0127"",""Description"",""BRITE ORG Apricot AS 12/24oz"",""Product Line"",""SAUCE"",""Packaging"",""JARS"",""Size"",""24 OZ"""</t>
  </si>
  <si>
    <t>="""Manzana Data Warehouse"","""",""Item"",""Base Unit of Measure"",""CASES"",""No"",""FS0128"",""Description"",""SIGNATURE NAT Sweet Grav AS 12/25oz"",""Product Line"",""SAUCE"",""Packaging"",""JARS"",""Size"",""24 OZ"""</t>
  </si>
  <si>
    <t>="""Manzana Data Warehouse"","""",""Item"",""Base Unit of Measure"",""CASES"",""No"",""FS0129"",""Description"",""SPIRAL ORG Blackberry AS 18/4/4oz"",""Product Line"",""SAUCE"",""Packaging"",""CUPS"",""Size"",""4 OZ"""</t>
  </si>
  <si>
    <t>="""Manzana Data Warehouse"","""",""Item"",""Base Unit of Measure"",""CASES"",""No"",""FS0130"",""Description"",""SPIRAL ORG Blackberry AS 96/4oz"",""Product Line"",""SAUCE"",""Packaging"",""CUPS"",""Size"",""4 OZ"""</t>
  </si>
  <si>
    <t>="""Manzana Data Warehouse"","""",""Item"",""Base Unit of Measure"",""CASES"",""No"",""FS0131"",""Description"",""BRITE NAT Apricot AS 12/24oz (2%VC)"",""Product Line"",""SAUCE"",""Packaging"",""JARS"",""Size"",""24 OZ"""</t>
  </si>
  <si>
    <t>="""Manzana Data Warehouse"","""",""Item"",""Base Unit of Measure"",""CASES"",""No"",""FS0132"",""Description"",""BRITE ORG Blend AS 96/4oz"",""Product Line"",""SAUCE"",""Packaging"",""CUPS"",""Size"",""4 OZ"""</t>
  </si>
  <si>
    <t>="""Manzana Data Warehouse"","""",""Item"",""Base Unit of Measure"",""CASES"",""No"",""FS0133"",""Description"",""BRITE ORG Cinn AS 96/4oz"",""Product Line"",""SAUCE"",""Packaging"",""CUPS"",""Size"",""4 OZ"""</t>
  </si>
  <si>
    <t>="""Manzana Data Warehouse"","""",""Item"",""Base Unit of Measure"",""CASES"",""No"",""FS0134"",""Description"",""S.n.W NAT Pure de Manzana 680gr Swt Blend 12/25oz"",""Product Line"",""SAUCE"",""Packaging"",""JARS"",""Size"",""24 OZ"""</t>
  </si>
  <si>
    <t>="""Manzana Data Warehouse"","""",""Item"",""Base Unit of Measure"",""CASES"",""No"",""FS0135"",""Description"",""NASH.BROS ORG Cinn AS 12/24oz"",""Product Line"",""SAUCE"",""Packaging"",""JARS"",""Size"",""24 OZ"""</t>
  </si>
  <si>
    <t>="""Manzana Data Warehouse"","""",""Item"",""Base Unit of Measure"",""CASES"",""No"",""FS0136"",""Description"",""MOLLIE.STONES NAT Grav AS 12/24oz"",""Product Line"",""SAUCE"",""Packaging"",""JARS"",""Size"",""24 OZ"""</t>
  </si>
  <si>
    <t>="""Manzana Data Warehouse"","""",""Item"",""Base Unit of Measure"",""CASES"",""No"",""FS0137"",""Description"",""S.GOLD ORG Grav AS 12/24oz"",""Product Line"",""SAUCE"",""Packaging"",""JARS"",""Size"",""24 OZ"""</t>
  </si>
  <si>
    <t>="""Manzana Data Warehouse"","""",""Item"",""Base Unit of Measure"",""CASES"",""No"",""FS0137C"",""Description"",""S.GOLD Cust-owned ORG Grav AS 12/24oz"",""Product Line"",""SAUCE"",""Packaging"",""JARS"",""Size"",""24 OZ"""</t>
  </si>
  <si>
    <t>="""Manzana Data Warehouse"","""",""Item"",""Base Unit of Measure"",""CASES"",""No"",""FS0138"",""Description"",""NORTH.COAST NAT Cinn AS 12/24oz"",""Product Line"",""SAUCE"",""Packaging"",""JARS"",""Size"",""24 OZ"""</t>
  </si>
  <si>
    <t>="""Manzana Data Warehouse"","""",""Item"",""Base Unit of Measure"",""CASES"",""No"",""FS0139"",""Description"",""NORTH.COAST ORG Apricot AS 12/24oz"",""Product Line"",""SAUCE"",""Packaging"",""JARS"",""Size"",""24 OZ"""</t>
  </si>
  <si>
    <t>="""Manzana Data Warehouse"","""",""Item"",""Base Unit of Measure"",""CASES"",""No"",""FS0140"",""Description"",""BROWN.SUGAR.1ST ORG Blend AS 18/4/4oz"",""Product Line"",""SAUCE"",""Packaging"",""CUPS"",""Size"",""4 OZ"""</t>
  </si>
  <si>
    <t>="""Manzana Data Warehouse"","""",""Item"",""Base Unit of Measure"",""CASES"",""No"",""FS0141"",""Description"",""KINGS ORG Unsweetened AS 18/4/4oz"",""Product Line"",""SAUCE"",""Packaging"",""CUPS"",""Size"",""4 OZ"""</t>
  </si>
  <si>
    <t>="""Manzana Data Warehouse"","""",""Item"",""Base Unit of Measure"",""CASES"",""No"",""FS0142"",""Description"",""KINGS ORG Cinn AS 18/4/4oz"",""Product Line"",""SAUCE"",""Packaging"",""CUPS"",""Size"",""4 OZ"""</t>
  </si>
  <si>
    <t>="""Manzana Data Warehouse"","""",""Item"",""Base Unit of Measure"",""CASES"",""No"",""FS0143"",""Description"",""KINGS ORG Unsweetened Blend AS 12/24oz"",""Product Line"",""SAUCE"",""Packaging"",""JARS"",""Size"",""24 OZ"""</t>
  </si>
  <si>
    <t>="""Manzana Data Warehouse"","""",""Item"",""Base Unit of Measure"",""CASES"",""No"",""FS0144"",""Description"",""KINGS ORG Cinn AS 12/24oz"",""Product Line"",""SAUCE"",""Packaging"",""JARS"",""Size"",""24 OZ"""</t>
  </si>
  <si>
    <t>="""Manzana Data Warehouse"","""",""Item"",""Base Unit of Measure"",""CASES"",""No"",""FS0145"",""Description"",""KINGS ORG Mixed Berry AS 12/24oz"",""Product Line"",""SAUCE"",""Packaging"",""JARS"",""Size"",""24 OZ"""</t>
  </si>
  <si>
    <t>="""Manzana Data Warehouse"","""",""Item"",""Base Unit of Measure"",""CASES"",""No"",""FS0146"",""Description"",""CAN BE REUSE"",""Product Line"","""",""Packaging"","""",""Size"","""""</t>
  </si>
  <si>
    <t>="""Manzana Data Warehouse"","""",""Item"",""Base Unit of Measure"",""CASES"",""No"",""FS0147"",""Description"",""SPROUTS ORG Pumpkin Spice AS 12/24oz"",""Product Line"",""SAUCE"",""Packaging"",""JARS"",""Size"",""24 OZ"""</t>
  </si>
  <si>
    <t>="""Manzana Data Warehouse"","""",""Item"",""Base Unit of Measure"",""CASES"",""No"",""FS0148"",""Description"",""BRITE NAT Sweet Blend AS 12/25oz"",""Product Line"",""SAUCE"",""Packaging"",""JARS"",""Size"",""24 OZ"""</t>
  </si>
  <si>
    <t>="""Manzana Data Warehouse"","""",""Item"",""Base Unit of Measure"",""CASES"",""No"",""FS0149"",""Description"",""BRITE ORG Berry AS 12/6/4oz"",""Product Line"",""SAUCE"",""Packaging"",""CUPS"",""Size"",""4 OZ"""</t>
  </si>
  <si>
    <t>="""Manzana Data Warehouse"","""",""Item"",""Base Unit of Measure"",""CASES"",""No"",""FS0150"",""Description"",""MINI.MACRO ORG Blend AS 6/5/4/4oz"",""Product Line"",""SAUCE"",""Packaging"",""CUPS"",""Size"",""4 OZ"""</t>
  </si>
  <si>
    <t>="""Manzana Data Warehouse"","""",""Item"",""Base Unit of Measure"",""CASES"",""No"",""FS0151"",""Description"",""MINI.MACRO ORG Apricot AS 6/5/4/4oz "",""Product Line"",""SAUCE"",""Packaging"",""CUPS"",""Size"",""4 OZ"""</t>
  </si>
  <si>
    <t>="""Manzana Data Warehouse"","""",""Item"",""Base Unit of Measure"",""CASES"",""No"",""FS0152"",""Description"",""MINI.MACRO ORG Blackberry AS 6/5/4/4oz"",""Product Line"",""SAUCE"",""Packaging"",""CUPS"",""Size"",""4 OZ"""</t>
  </si>
  <si>
    <t>="""Manzana Data Warehouse"","""",""Item"",""Base Unit of Measure"",""CASES"",""No"",""FS0153"",""Description"",""BRITE ORG Grav AS 12/24oz- CoPack- S.Gold"",""Product Line"",""SAUCE"",""Packaging"",""JARS"",""Size"",""24 OZ"""</t>
  </si>
  <si>
    <t>="""Manzana Data Warehouse"","""",""Item"",""Base Unit of Measure"",""CASES"",""No"",""FS0153C"",""Description"",""BRITE Cust-ownd ORG Grav AS 12/24oz-SGOLD"",""Product Line"",""SAUCE"",""Packaging"",""JARS"",""Size"",""24 OZ"""</t>
  </si>
  <si>
    <t>="""Manzana Data Warehouse"","""",""Item"",""Base Unit of Measure"",""CASES"",""No"",""FS0154"",""Description"",""BRITE ORG Blend AS 12/24oz - NANA.MAES"",""Product Line"",""SAUCE"",""Packaging"",""JARS"",""Size"",""24 OZ"""</t>
  </si>
  <si>
    <t>="""Manzana Data Warehouse"","""",""Item"",""Base Unit of Measure"",""CASES"",""No"",""FS0154C"",""Description"",""BRITE Cust-owned ORG Blend AS 12/24oz-NANA.MAES"",""Product Line"",""SAUCE"",""Packaging"",""JARS"",""Size"",""24 OZ"""</t>
  </si>
  <si>
    <t>="""Manzana Data Warehouse"","""",""Item"",""Base Unit of Measure"",""CASES"",""No"",""FS0155"",""Description"",""RALEYS ORG Blend AS 12/6/4oz"",""Product Line"",""SAUCE"",""Packaging"",""CUPS"",""Size"",""4 OZ"""</t>
  </si>
  <si>
    <t>="""Manzana Data Warehouse"","""",""Item"",""Base Unit of Measure"",""CASES"",""No"",""FS0156"",""Description"",""RALEYS ORG Cinn AS 12/6/4oz"",""Product Line"",""SAUCE"",""Packaging"",""CUPS"",""Size"",""4 OZ"""</t>
  </si>
  <si>
    <t>="""Manzana Data Warehouse"","""",""Item"",""Base Unit of Measure"",""CASES"",""No"",""FS0157"",""Description"",""NUTIVA ORG Apple Pie Spice AS 6/24oz APL301G"",""Product Line"",""SAUCE"",""Packaging"",""JARS"",""Size"",""24 OZ"""</t>
  </si>
  <si>
    <t>="""Manzana Data Warehouse"","""",""Item"",""Base Unit of Measure"",""CASES"",""No"",""FS0158"",""Description"",""NUTIVA ORG Coconut Mango AS 6/24oz APL302G"",""Product Line"",""SAUCE"",""Packaging"",""JARS"",""Size"",""24 OZ"""</t>
  </si>
  <si>
    <t>="""Manzana Data Warehouse"","""",""Item"",""Base Unit of Measure"",""CASES"",""No"",""FS0159"",""Description"",""NORTH.COAST ORG 680gr Blend AS 12/24oz-CANADA"",""Product Line"",""SAUCE"",""Packaging"",""JARS"",""Size"",""24 OZ"""</t>
  </si>
  <si>
    <t>="""Manzana Data Warehouse"","""",""Item"",""Base Unit of Measure"",""CASES"",""No"",""FS0160"",""Description"",""NORTH.COAST ORG 680gr Grav AS 12/24oz-CANADA"",""Product Line"",""SAUCE"",""Packaging"",""JARS"",""Size"",""24 OZ"""</t>
  </si>
  <si>
    <t>="""Manzana Data Warehouse"","""",""Item"",""Base Unit of Measure"",""CASES"",""No"",""FS0161"",""Description"",""NORTH.COAST ORG 680gr Cinn AS 12/24oz- CANADA"",""Product Line"",""SAUCE"",""Packaging"",""JARS"",""Size"",""24 OZ"""</t>
  </si>
  <si>
    <t>="""Manzana Data Warehouse"","""",""Item"",""Base Unit of Measure"",""CASES"",""No"",""FS0162"",""Description"",""NORTH.COAST ORG 680gr Apricot AS 12/24oz -CANADA"",""Product Line"",""SAUCE"",""Packaging"",""JARS"",""Size"",""24 OZ"""</t>
  </si>
  <si>
    <t>="""Manzana Data Warehouse"","""",""Item"",""Base Unit of Measure"",""CASES"",""No"",""FS0163"",""Description"",""NORTH.COAST ORG 680gr Berry AS 12/24oz -CANADA"",""Product Line"",""SAUCE"",""Packaging"",""JARS"",""Size"",""24 OZ"""</t>
  </si>
  <si>
    <t>="""Manzana Data Warehouse"","""",""Item"",""Base Unit of Measure"",""CASES"",""No"",""FS0164"",""Description"",""RALEYS ORG Blend AS 12/24oz"",""Product Line"",""SAUCE"",""Packaging"",""JARS"",""Size"",""24 OZ"""</t>
  </si>
  <si>
    <t>="""Manzana Data Warehouse"","""",""Item"",""Base Unit of Measure"",""CASES"",""No"",""FS0165"",""Description"",""FRESH.TO.MARKET ORG Blend AS 12/24oz"",""Product Line"",""SAUCE"",""Packaging"",""JARS"",""Size"",""24 OZ"""</t>
  </si>
  <si>
    <t>="""Manzana Data Warehouse"","""",""Item"",""Base Unit of Measure"",""CASES"",""No"",""FS0166"",""Description"",""NATURAL.DIRECTIONS ORG Blend AS 12/24oz"",""Product Line"",""SAUCE"",""Packaging"",""JARS"",""Size"",""24 OZ"""</t>
  </si>
  <si>
    <t>="""Manzana Data Warehouse"","""",""Item"",""Base Unit of Measure"",""CASES"",""No"",""FS0167"",""Description"",""NATURAL.DIRECTIONS ORG Cinn AS 12/24oz"",""Product Line"",""SAUCE"",""Packaging"",""JARS"",""Size"",""24 OZ"""</t>
  </si>
  <si>
    <t>="""Manzana Data Warehouse"","""",""Item"",""Base Unit of Measure"",""CASES"",""No"",""FS0168"",""Description"",""NATURAL.DIRECTIONS ORG Blend AS 12/6/4oz"",""Product Line"",""SAUCE"",""Packaging"",""CUPS"",""Size"",""4 OZ"""</t>
  </si>
  <si>
    <t>="""Manzana Data Warehouse"","""",""Item"",""Base Unit of Measure"",""CASES"",""No"",""FS0169"",""Description"",""NATURAL.DIRECTIONS ORG Cinn AS 12/6/4oz"",""Product Line"",""SAUCE"",""Packaging"",""CUPS"",""Size"",""4 OZ"""</t>
  </si>
  <si>
    <t>="""Manzana Data Warehouse"","""",""Item"",""Base Unit of Measure"",""CASES"",""No"",""FS0170"",""Description"",""SPIRAL ORG Blend AS 48/4oz"",""Product Line"",""SAUCE"",""Packaging"",""CUPS"",""Size"",""4 OZ"""</t>
  </si>
  <si>
    <t>="""Manzana Data Warehouse"","""",""Item"",""Base Unit of Measure"",""CASES"",""No"",""FS0171"",""Description"",""SPIRAL ORG Cinn AS 48/4oz"",""Product Line"",""SAUCE"",""Packaging"",""CUPS"",""Size"",""4 OZ"""</t>
  </si>
  <si>
    <t>="""Manzana Data Warehouse"","""",""Item"",""Base Unit of Measure"",""CASES"",""No"",""FS0172"",""Description"",""SPIRAL ORG Apricot AS 48/4oz"",""Product Line"",""SAUCE"",""Packaging"",""CUPS"",""Size"",""4 OZ"""</t>
  </si>
  <si>
    <t>="""Manzana Data Warehouse"","""",""Item"",""Base Unit of Measure"",""CASES"",""No"",""FS0173"",""Description"",""SPIRAL ORG Blackberry AS 48/4oz"",""Product Line"",""SAUCE"",""Packaging"",""CUPS"",""Size"",""4 OZ"""</t>
  </si>
  <si>
    <t>="""Manzana Data Warehouse"","""",""Item"",""Base Unit of Measure"",""CASES"",""No"",""FS0174"",""Description"",""NORTH.COAST ORG Blend AS 6/24oz-COSTCO"",""Product Line"",""SAUCE"",""Packaging"",""JARS"",""Size"",""24 OZ"""</t>
  </si>
  <si>
    <t>="""Manzana Data Warehouse"","""",""Item"",""Base Unit of Measure"",""CASES"",""No"",""FS0175"",""Description"",""NORTH.COAST ORG Grav AS 6/24oz"",""Product Line"",""SAUCE"",""Packaging"",""JARS"",""Size"",""24 OZ"""</t>
  </si>
  <si>
    <t>="""Manzana Data Warehouse"","""",""Item"",""Base Unit of Measure"",""CASES"",""No"",""FS0176"",""Description"",""NORTH.COAST ORG Pumpkin Spice AS 12/24oz"",""Product Line"",""SAUCE"",""Packaging"",""JARS"",""Size"",""24 OZ"""</t>
  </si>
  <si>
    <t>="""Manzana Data Warehouse"","""",""Item"",""Base Unit of Measure"",""CASES"",""No"",""FS0177"",""Description"",""BRITE ORG Grav AS 12/24oz-CoPack-Nana.Maes"",""Product Line"",""SAUCE"",""Packaging"",""JARS"",""Size"",""24 OZ"""</t>
  </si>
  <si>
    <t>="""Manzana Data Warehouse"","""",""Item"",""Base Unit of Measure"",""CASES"",""No"",""FS0178"",""Description"",""BOYS.FARMERS.MARKET ORG Blend AS 12/24oz"",""Product Line"",""SAUCE"",""Packaging"",""JARS"",""Size"",""24 OZ"""</t>
  </si>
  <si>
    <t>="""Manzana Data Warehouse"","""",""Item"",""Base Unit of Measure"",""CASES"",""No"",""FS0179"",""Description"",""FRESH.THYME ORG Blend AS 12/24oz"",""Product Line"",""SAUCE"",""Packaging"",""JARS"",""Size"",""24 OZ"""</t>
  </si>
  <si>
    <t>="""Manzana Data Warehouse"","""",""Item"",""Base Unit of Measure"",""CASES"",""No"",""FS0180"",""Description"",""FRESH.THYME ORG Cinn AS 12/24oz"",""Product Line"",""SAUCE"",""Packaging"",""JARS"",""Size"",""24 OZ"""</t>
  </si>
  <si>
    <t>="""Manzana Data Warehouse"","""",""Item"",""Base Unit of Measure"",""CASES"",""No"",""FS0181"",""Description"",""FRESH.THYME ORG Blend AS 18/4/4oz"",""Product Line"",""SAUCE"",""Packaging"",""CUPS"",""Size"",""4 OZ"""</t>
  </si>
  <si>
    <t>="""Manzana Data Warehouse"","""",""Item"",""Base Unit of Measure"",""CASES"",""No"",""FS0182"",""Description"",""FRESH.THYME ORG Cinn AS 18/4/4oz"",""Product Line"",""SAUCE"",""Packaging"",""CUPS"",""Size"",""4 OZ"""</t>
  </si>
  <si>
    <t>="""Manzana Data Warehouse"","""",""Item"",""Base Unit of Measure"",""CASES"",""No"",""FS0183"",""Description"",""BROWN.SUGAR.1st ORG Blend AS 12/24oz"",""Product Line"",""SAUCE"",""Packaging"",""JARS"",""Size"",""24 OZ"""</t>
  </si>
  <si>
    <t>="""Manzana Data Warehouse"","""",""Item"",""Base Unit of Measure"",""CASES"",""No"",""FS0184"",""Description"",""BRITE NAT Apricot AS 48/4oz"",""Product Line"",""SAUCE"",""Packaging"",""CUPS"",""Size"",""4 OZ"""</t>
  </si>
  <si>
    <t>="""Manzana Data Warehouse"","""",""Item"",""Base Unit of Measure"",""CASES"",""No"",""FS0185"",""Description"",""BRITE ORG Blackberry AS 12/24oz- NANA.MAES"",""Product Line"",""SAUCE"",""Packaging"",""JARS"",""Size"",""24 OZ"""</t>
  </si>
  <si>
    <t>="""Manzana Data Warehouse"","""",""Item"",""Base Unit of Measure"",""CASES"",""No"",""FS0185C"",""Description"",""BRITE ORG Cust-owned Blkberry AS 12/24oz-NANA.MAES"",""Product Line"",""SAUCE"",""Packaging"",""JARS"",""Size"",""24 OZ"""</t>
  </si>
  <si>
    <t>="""Manzana Data Warehouse"","""",""Item"",""Base Unit of Measure"",""CASES"",""No"",""FS0186"",""Description"",""HARMONS ORG AS 12/24oz"",""Product Line"",""SAUCE"",""Packaging"",""JARS"",""Size"",""24 OZ"""</t>
  </si>
  <si>
    <t>="""Manzana Data Warehouse"","""",""Item"",""Base Unit of Measure"",""CASES"",""No"",""FS0187"",""Description"",""HARMONS ORG Cinn AS 12/24oz"",""Product Line"",""SAUCE"",""Packaging"",""JARS"",""Size"",""24 OZ"""</t>
  </si>
  <si>
    <t>="""Manzana Data Warehouse"","""",""Item"",""Base Unit of Measure"",""CASES"",""No"",""FS0188"",""Description"",""HARMONS ORG Berry AS 12/24oz"",""Product Line"",""SAUCE"",""Packaging"",""JARS"",""Size"",""24 OZ"""</t>
  </si>
  <si>
    <t>="""Manzana Data Warehouse"","""",""Item"",""Base Unit of Measure"",""CASES"",""No"",""FS0189"",""Description"",""HARMONS ORG Grav AS 12/24oz"",""Product Line"",""SAUCE"",""Packaging"",""JARS"",""Size"",""24 OZ"""</t>
  </si>
  <si>
    <t>="""Manzana Data Warehouse"","""",""Item"",""Base Unit of Measure"",""CASES"",""No"",""FS0190"",""Description"",""HARMONS NAT Blend Premium AS 12/24oz"",""Product Line"",""SAUCE"",""Packaging"",""JARS"",""Size"",""24 OZ"""</t>
  </si>
  <si>
    <t>="""Manzana Data Warehouse"","""",""Item"",""Base Unit of Measure"",""CASES"",""No"",""FS0191"",""Description"",""HARMONS NAT Cinn Premium AS 12/24oz"",""Product Line"",""SAUCE"",""Packaging"",""JARS"",""Size"",""24 OZ"""</t>
  </si>
  <si>
    <t>="""Manzana Data Warehouse"","""",""Item"",""Base Unit of Measure"",""CASES"",""No"",""FS0192"",""Description"",""FIELD.DAY ORG Blend AS 12/24oz"",""Product Line"",""SAUCE"",""Packaging"",""JARS"",""Size"",""24 OZ"""</t>
  </si>
  <si>
    <t>="""Manzana Data Warehouse"","""",""Item"",""Base Unit of Measure"",""CASES"",""No"",""FS0193"",""Description"",""FIELD.DAY ORG Cinn AS 12/24oz"",""Product Line"",""SAUCE"",""Packaging"",""JARS"",""Size"",""24 OZ"""</t>
  </si>
  <si>
    <t>="""Manzana Data Warehouse"","""",""Item"",""Base Unit of Measure"",""CASES"",""No"",""FS0194"",""Description"",""FIELD.DAY ORG Blend AS 18/4/4oz"",""Product Line"",""SAUCE"",""Packaging"",""CUPS"",""Size"",""4 OZ"""</t>
  </si>
  <si>
    <t>="""Manzana Data Warehouse"","""",""Item"",""Base Unit of Measure"",""CASES"",""No"",""FS0195"",""Description"",""FIELD.DAY ORG Cinn AS 18/4/4oz"",""Product Line"",""SAUCE"",""Packaging"",""CUPS"",""Size"",""4 OZ"""</t>
  </si>
  <si>
    <t>="""Manzana Data Warehouse"","""",""Item"",""Base Unit of Measure"",""CASES"",""No"",""FS0196"",""Description"",""LUCKYS NAT Blend Premium AS 12/24oz"",""Product Line"",""SAUCE"",""Packaging"",""JARS"",""Size"",""24 OZ"""</t>
  </si>
  <si>
    <t>="""Manzana Data Warehouse"","""",""Item"",""Base Unit of Measure"",""CASES"",""No"",""FS0197"",""Description"",""LUCKYS NAT Cinn Premium AS 12/24oz"",""Product Line"",""SAUCE"",""Packaging"",""JARS"",""Size"",""24 OZ"""</t>
  </si>
  <si>
    <t>="""Manzana Data Warehouse"","""",""Item"",""Base Unit of Measure"",""CASES"",""No"",""FS0198"",""Description"",""NORTH.COAST ORG Blend AS 12/24oz-JAPANESE"",""Product Line"",""SAUCE"",""Packaging"",""JARS"",""Size"",""24 OZ"""</t>
  </si>
  <si>
    <t>="""Manzana Data Warehouse"","""",""Item"",""Base Unit of Measure"",""CASES"",""No"",""FS0199"",""Description"",""NORTH.COAST ORG Cinn AS 12/24oz-JAPANESE"",""Product Line"",""SAUCE"",""Packaging"",""JARS"",""Size"",""24 OZ"""</t>
  </si>
  <si>
    <t>="""Manzana Data Warehouse"","""",""Item"",""Base Unit of Measure"",""CASES"",""No"",""FS0200"",""Description"",""NORTH.COAST ORG Berry AS 12/24oz-JAPANESE"",""Product Line"",""SAUCE"",""Packaging"",""JARS"",""Size"",""24 OZ"""</t>
  </si>
  <si>
    <t>="""Manzana Data Warehouse"","""",""Item"",""Base Unit of Measure"",""CASES"",""No"",""FS0201"",""Description"",""BRITE ORG Pumpking Spice AS 12/24oz"",""Product Line"",""SAUCE"",""Packaging"",""JARS"",""Size"",""24 OZ"""</t>
  </si>
  <si>
    <t>="""Manzana Data Warehouse"","""",""Item"",""Base Unit of Measure"",""CASES"",""No"",""FS0209"",""Description"",""NORTH.COAST ORG Blend AS 12/24oz - MAR16"",""Product Line"",""SAUCE"",""Packaging"",""JARS"",""Size"",""24 OZ"""</t>
  </si>
  <si>
    <t>="""Manzana Data Warehouse"","""",""Item"",""Base Unit of Measure"",""CASES"",""No"",""FS0210"",""Description"",""REUSE ITEM#"",""Product Line"",""SAUCE"",""Packaging"",""JARS"",""Size"","""""</t>
  </si>
  <si>
    <t>="""Manzana Data Warehouse"","""",""Item"",""Base Unit of Measure"",""CASES"",""No"",""FSP0001"",""Description"",""NORTH.COAST ORG Blend AS  Pouch 12/4/3.2oz"",""Product Line"",""SAUCE"",""Packaging"",""POUCH"",""Size"",""3.2 OZ"""</t>
  </si>
  <si>
    <t>="""Manzana Data Warehouse"","""",""Item"",""Base Unit of Measure"",""CASES"",""No"",""FSP0002"",""Description"",""NORTH.COAST ORG Cinn AS Pouch 12/4/3.2oz"",""Product Line"",""SAUCE"",""Packaging"",""POUCH"",""Size"",""3.2 OZ"""</t>
  </si>
  <si>
    <t>="""Manzana Data Warehouse"","""",""Item"",""Base Unit of Measure"",""CASES"",""No"",""FSP0003"",""Description"",""NORTH.COAST ORG Berry AS Pouch 12/4/3.2oz"",""Product Line"",""SAUCE"",""Packaging"",""POUCH"",""Size"",""3.2 OZ"""</t>
  </si>
  <si>
    <t>="""Manzana Data Warehouse"","""",""Item"",""Base Unit of Measure"",""CASES"",""No"",""FSP0004"",""Description"",""HARRIS.TEETER ORG Blend AS Pouch 12/4/3.2"",""Product Line"",""SAUCE"",""Packaging"",""POUCH"",""Size"",""3.2 OZ"""</t>
  </si>
  <si>
    <t>="""Manzana Data Warehouse"","""",""Item"",""Base Unit of Measure"",""CASES"",""No"",""FSP0005"",""Description"",""HARRIS.TEETER ORG Cinn AS Pouch 12/4/3.2oz"",""Product Line"",""SAUCE"",""Packaging"",""POUCH"",""Size"",""3.2 OZ"""</t>
  </si>
  <si>
    <t>="""Manzana Data Warehouse"","""",""Item"",""Base Unit of Measure"",""CASES"",""No"",""FSP0006"",""Description"",""HARRIS.TEETER ORG Berry AS Pouch 12/4/3.2oz"",""Product Line"",""SAUCE"",""Packaging"",""POUCH"",""Size"",""3.2 OZ"""</t>
  </si>
  <si>
    <t>="""Manzana Data Warehouse"","""",""Item"",""Base Unit of Measure"",""CASES"",""No"",""FSP0007"",""Description"",""RALEYS ORG Blend AS Pouch 12/4/3.2oz"",""Product Line"",""SAUCE"",""Packaging"",""POUCH"",""Size"",""3.2 OZ"""</t>
  </si>
  <si>
    <t>="""Manzana Data Warehouse"","""",""Item"",""Base Unit of Measure"",""CASES"",""No"",""FSP0008"",""Description"",""RALEYS ORG Cinn AS Pouch 12/4/3.2oz"",""Product Line"",""SAUCE"",""Packaging"",""POUCH"",""Size"",""3.2 OZ"""</t>
  </si>
  <si>
    <t>="""Manzana Data Warehouse"","""",""Item"",""Base Unit of Measure"",""CASES"",""No"",""FSP0009"",""Description"",""RALEYS ORG Berry AS Pouch 12/4/3.2oz"",""Product Line"",""SAUCE"",""Packaging"",""POUCH"",""Size"",""3.2 OZ"""</t>
  </si>
  <si>
    <t>="""Manzana Data Warehouse"","""",""Item"",""Base Unit of Measure"",""CASES"",""No"",""FSP0010"",""Description"",""NUTIVA ORG Pure AS Pouch 6/4/3.5oz APL104"",""Product Line"",""SAUCE"",""Packaging"",""POUCH"",""Size"",""3.5 OZ"""</t>
  </si>
  <si>
    <t>="""Manzana Data Warehouse"","""",""Item"",""Base Unit of Measure"",""CASES"",""No"",""FSP0011"",""Description"",""NUTIVA ORG Coconut Mango AS Pouch 6/4/3.5oz APL102"",""Product Line"",""SAUCE"",""Packaging"",""POUCH"",""Size"",""3.5 OZ"""</t>
  </si>
  <si>
    <t>="""Manzana Data Warehouse"","""",""Item"",""Base Unit of Measure"",""CASES"",""No"",""FSP0012"",""Description"",""NUTIVA ORG AS Pie Spice Pouch 6/4/3.5oz APL101"",""Product Line"",""SAUCE"",""Packaging"",""POUCH"",""Size"",""3.5 OZ"""</t>
  </si>
  <si>
    <t>="""Manzana Data Warehouse"","""",""Item"",""Base Unit of Measure"",""CASES"",""No"",""FSP0013"",""Description"",""NUTIVA ORG AS Pie Spice Pouch 36/3.5oz APL001"",""Product Line"",""SAUCE"",""Packaging"",""POUCH"",""Size"",""3.5 OZ"""</t>
  </si>
  <si>
    <t>="""Manzana Data Warehouse"","""",""Item"",""Base Unit of Measure"",""CASES"",""No"",""FSP0014"",""Description"",""NORTH.COAST ORG Blend AS Pouch 6/4/3.2oz"",""Product Line"",""SAUCE"",""Packaging"",""POUCH"",""Size"",""3.2 OZ"""</t>
  </si>
  <si>
    <t>="""Manzana Data Warehouse"","""",""Item"",""Base Unit of Measure"",""CASES"",""No"",""FSP0015"",""Description"",""NORTH.COAST ORG Cinn AS Pouch 6/4/3.2oz"",""Product Line"",""SAUCE"",""Packaging"",""POUCH"",""Size"",""3.2 OZ"""</t>
  </si>
  <si>
    <t>="""Manzana Data Warehouse"","""",""Item"",""Base Unit of Measure"",""CASES"",""No"",""FSP0016"",""Description"",""NORTH.COAST ORG Berry AS Pouch 6/4/3.2oz "",""Product Line"",""SAUCE"",""Packaging"",""POUCH"",""Size"",""3.2 OZ"""</t>
  </si>
  <si>
    <t>="""Manzana Data Warehouse"","""",""Item"",""Base Unit of Measure"",""CASES"",""No"",""FSP0017"",""Description"",""TRADER.JOES ORG Blend AS Pouch 28/4/3.2oz"",""Product Line"",""SAUCE"",""Packaging"",""POUCH"",""Size"",""3.2 OZ"""</t>
  </si>
  <si>
    <t>="""Manzana Data Warehouse"","""",""Item"",""Base Unit of Measure"",""CASES"",""No"",""FSP0018"",""Description"",""TRADER.JOES ORG Carrot AS Pouch 28/4/3.2oz"",""Product Line"",""SAUCE"",""Packaging"",""POUCH"",""Size"",""3.2 OZ"""</t>
  </si>
  <si>
    <t>="""Manzana Data Warehouse"","""",""Item"",""Base Unit of Measure"",""CASES"",""No"",""FSP0019"",""Description"",""TRADER.JOES ORG Banana AS Pouch 28/4/3.2oz"",""Product Line"",""SAUCE"",""Packaging"",""POUCH"",""Size"",""3.2 OZ"""</t>
  </si>
  <si>
    <t>="""Manzana Data Warehouse"","""",""Item"",""Base Unit of Measure"",""CASES"",""No"",""FSP0020"",""Description"",""TRADER.JOES ORG Strawberry AS Pouch 28/4/3.2oz"",""Product Line"",""SAUCE"",""Packaging"",""POUCH"",""Size"",""3.2 OZ"""</t>
  </si>
  <si>
    <t>="""Manzana Data Warehouse"","""",""Item"",""Base Unit of Measure"",""CASES"",""No"",""FSP0024"",""Description"",""HARMONS ORG Blend AS Pouch 12/4/3.2oz"",""Product Line"",""SAUCE"",""Packaging"",""POUCH"",""Size"",""3.2 OZ"""</t>
  </si>
  <si>
    <t>="""Manzana Data Warehouse"","""",""Item"",""Base Unit of Measure"",""CASES"",""No"",""FSP0025"",""Description"",""HARMONS ORG Cinn AS Pouch 12/4/3.2OZ"",""Product Line"",""SAUCE"",""Packaging"",""POUCH"",""Size"",""3.2 OZ"""</t>
  </si>
  <si>
    <t>="""Manzana Data Warehouse"","""",""Item"",""Base Unit of Measure"",""CASES"",""No"",""FSP0026"",""Description"",""HARMONS ORG Berry AS Pouch 12/4/3.2oz"",""Product Line"",""SAUCE"",""Packaging"",""POUCH"",""Size"",""3.2 OZ"""</t>
  </si>
  <si>
    <t>="""Manzana Data Warehouse"","""",""Item"",""Base Unit of Measure"",""CASES"",""No"",""FSP0027"",""Description"",""HARMONS ORG Blend AS Pouch 36/3.2oz"",""Product Line"",""SAUCE"",""Packaging"",""POUCH"",""Size"",""3.2 OZ"""</t>
  </si>
  <si>
    <t>="""Manzana Data Warehouse"","""",""Item"",""Base Unit of Measure"",""CASES"",""No"",""FSP0028"",""Description"",""HARMONS ORG Cinn AS Pouch 36/3.2oz"",""Product Line"",""SAUCE"",""Packaging"",""POUCH"",""Size"",""3.2 OZ"""</t>
  </si>
  <si>
    <t>="""Manzana Data Warehouse"","""",""Item"",""Base Unit of Measure"",""CASES"",""No"",""FSP0029"",""Description"",""HARMONS ORG Berry AS Pouch 36/3.2oz"",""Product Line"",""SAUCE"",""Packaging"",""POUCH"",""Size"",""3.2 OZ"""</t>
  </si>
  <si>
    <t>="""Manzana Data Warehouse"","""",""Item"",""Base Unit of Measure"",""CASES"",""No"",""FSP0030"",""Description"",""NORTH.COAST ORG Blend AS Pouch 12/4/3.2oz JAPAN"",""Product Line"",""SAUCE"",""Packaging"",""POUCH"",""Size"",""3.2 OZ"""</t>
  </si>
  <si>
    <t>="""Manzana Data Warehouse"","""",""Item"",""Base Unit of Measure"",""CASES"",""No"",""FSP0031"",""Description"",""NORTH.COAST ORG Cinn AS Pouch 6/4/3.2oz JAN16"",""Product Line"",""SAUCE"",""Packaging"",""POUCH"",""Size"",""3.2 OZ"""</t>
  </si>
  <si>
    <t>="""Manzana Data Warehouse"","""",""Item"",""Base Unit of Measure"",""CASES"",""No"",""FSP0033"",""Description"",""NORTH.COAST ORG Blend AS 36/3.2oz"",""Product Line"",""SAUCE"",""Packaging"",""POUCH"",""Size"",""3.2 OZ"""</t>
  </si>
  <si>
    <t>="""Manzana Data Warehouse"","""",""Item"",""Base Unit of Measure"",""CASES"",""No"",""FSP0034"",""Description"",""NORTH.COAST ORG Cinn AS 36/3.2oz"",""Product Line"",""SAUCE"",""Packaging"",""POUCH"",""Size"",""3.2 OZ"""</t>
  </si>
  <si>
    <t>="""Manzana Data Warehouse"","""",""Item"",""Base Unit of Measure"",""CASES"",""No"",""FSP0035"",""Description"",""NORTH.COAST ORG Berry AS 36/3.2oz"",""Product Line"",""SAUCE"",""Packaging"",""POUCH"",""Size"",""3.2 OZ"""</t>
  </si>
  <si>
    <t>="""Manzana Data Warehouse"","""",""Item"",""Base Unit of Measure"",""CASES"",""No"",""FSPT000"",""Description"",""TEST Pouch "",""Product Line"",""SAUCE"",""Packaging"",""POUCH"",""Size"","""""</t>
  </si>
  <si>
    <t>="""Manzana Data Warehouse"","""",""Item"",""Base Unit of Measure"",""CASES"",""No"",""FSPT001"",""Description"",""TEST AS Pouch 20/3.2oz"",""Product Line"",""SAUCE"",""Packaging"","""",""Size"",""3.2 OZ"""</t>
  </si>
  <si>
    <t>="""Manzana Data Warehouse"","""",""Item"",""Base Unit of Measure"",""CASES"",""No"",""FSPT002"",""Description"",""TEST AS Pouch 36/3.2oz"",""Product Line"",""SAUCE"",""Packaging"",""POUCH"",""Size"",""3.2 OZ"""</t>
  </si>
  <si>
    <t>="""Manzana Data Warehouse"","""",""Item"",""Base Unit of Measure"",""CASES"",""No"",""FST000"",""Description"",""TEST AS"",""Product Line"",""SAUCE"",""Packaging"","""",""Size"","""""</t>
  </si>
  <si>
    <t>="""Manzana Data Warehouse"","""",""Item"",""Base Unit of Measure"",""CASES"",""No"",""FV0001"",""Description"",""ALIDORO ORG Vinegar 12/32oz"",""Product Line"",""VINEGAR"",""Packaging"",""GLASS BTL"",""Size"",""32 OZ"""</t>
  </si>
  <si>
    <t>="""Manzana Data Warehouse"","""",""Item"",""Base Unit of Measure"",""CASES"",""No"",""FV0002"",""Description"",""ANDYS ORG Vinegar 12/32oz"",""Product Line"",""VINEGAR"",""Packaging"",""GLASS BTL"",""Size"",""32 OZ"""</t>
  </si>
  <si>
    <t>="""Manzana Data Warehouse"","""",""Item"",""Base Unit of Measure"",""CASES"",""No"",""FV0003"",""Description"",""BRITE NAT Vinegar 12/16oz"",""Product Line"",""VINEGAR"",""Packaging"",""GLASS BTL"",""Size"",""16 OZ"""</t>
  </si>
  <si>
    <t>="""Manzana Data Warehouse"","""",""Item"",""Base Unit of Measure"",""CASES"",""No"",""FV0004"",""Description"",""BRITE ORG Vinegar 12/16oz"",""Product Line"",""VINEGAR"",""Packaging"",""GLASS BTL"",""Size"",""16 OZ"""</t>
  </si>
  <si>
    <t>="""Manzana Data Warehouse"","""",""Item"",""Base Unit of Measure"",""CASES"",""No"",""FV0005"",""Description"",""CADIA ORG Vinegar 12/16oz"",""Product Line"",""VINEGAR"",""Packaging"",""GLASS BTL"",""Size"",""16 OZ"""</t>
  </si>
  <si>
    <t>="""Manzana Data Warehouse"","""",""Item"",""Base Unit of Measure"",""CASES"",""No"",""FV0006"",""Description"",""CADIA ORG Vinegar 12/32oz"",""Product Line"",""VINEGAR"",""Packaging"",""GLASS BTL"",""Size"",""32 OZ"""</t>
  </si>
  <si>
    <t>="""Manzana Data Warehouse"","""",""Item"",""Base Unit of Measure"",""CASES"",""No"",""FV0007"",""Description"",""CENTRAL.MARKET ORG Vinegar 12/16oz"",""Product Line"",""VINEGAR"",""Packaging"",""GLASS BTL"",""Size"",""16 OZ"""</t>
  </si>
  <si>
    <t>="""Manzana Data Warehouse"","""",""Item"",""Base Unit of Measure"",""CASES"",""No"",""FV0008"",""Description"",""EARTH.FARE ORG Vinegar 12/16oz"",""Product Line"",""VINEGAR"",""Packaging"",""GLASS BTL"",""Size"",""16 OZ"""</t>
  </si>
  <si>
    <t>="""Manzana Data Warehouse"","""",""Item"",""Base Unit of Measure"",""CASES"",""No"",""FV0009"",""Description"",""FIELD.DAY ORG Vinegar 12/32oz"",""Product Line"",""VINEGAR"",""Packaging"",""GLASS BTL"",""Size"",""32 OZ"""</t>
  </si>
  <si>
    <t>="""Manzana Data Warehouse"","""",""Item"",""Base Unit of Measure"",""CASES"",""No"",""FV0010"",""Description"",""MOLLIE.STONES ORG Vinegar 12/16oz"",""Product Line"",""VINEGAR"",""Packaging"",""GLASS BTL"",""Size"",""16 OZ"""</t>
  </si>
  <si>
    <t>="""Manzana Data Warehouse"","""",""Item"",""Base Unit of Measure"",""CASES"",""No"",""FV0011"",""Description"",""NORTH.COAST ORG Vinegar 12/32oz - CHINESE"",""Product Line"",""VINEGAR"",""Packaging"",""GLASS BTL"",""Size"",""32 OZ"""</t>
  </si>
  <si>
    <t>="""Manzana Data Warehouse"","""",""Item"",""Base Unit of Measure"",""CASES"",""No"",""FV0012"",""Description"",""NANA.MAES ORG Vinegar 12/16oz"",""Product Line"",""VINEGAR"",""Packaging"",""GLASS BTL"",""Size"",""16 OZ"""</t>
  </si>
  <si>
    <t>="""Manzana Data Warehouse"","""",""Item"",""Base Unit of Measure"",""CASES"",""No"",""FV0012B"",""Description"",""NANA.MAES ORG Vinegar 12/16oz - MZ apples"",""Product Line"",""VINEGAR"",""Packaging"",""GLASS BTL"",""Size"",""16 OZ"""</t>
  </si>
  <si>
    <t>="""Manzana Data Warehouse"","""",""Item"",""Base Unit of Measure"",""CASES"",""No"",""FV0012C"",""Description"",""NANA.MAES Cust-owned ORG Vinegar 12/16oz"",""Product Line"",""VINEGAR"",""Packaging"",""GLASS BTL"",""Size"",""16 OZ"""</t>
  </si>
  <si>
    <t>="""Manzana Data Warehouse"","""",""Item"",""Base Unit of Measure"",""CASES"",""No"",""FV0013"",""Description"",""NANA.MAES ORG Vinegar 12/32oz"",""Product Line"",""VINEGAR"",""Packaging"",""GLASS BTL"",""Size"",""32 OZ"""</t>
  </si>
  <si>
    <t>="""Manzana Data Warehouse"","""",""Item"",""Base Unit of Measure"",""CASES"",""No"",""FV0013B"",""Description"",""NANA.MAES ORG Vinegar 12/32oz - MZ apples"",""Product Line"",""VINEGAR"",""Packaging"",""GLASS BTL"",""Size"",""32 OZ"""</t>
  </si>
  <si>
    <t>="""Manzana Data Warehouse"","""",""Item"",""Base Unit of Measure"",""CASES"",""No"",""FV0013C"",""Description"",""NANA.MAES Cust-owned ORG Vinegar 12/32oz"",""Product Line"",""VINEGAR"",""Packaging"",""GLASS BTL"",""Size"",""32 OZ"""</t>
  </si>
  <si>
    <t>="""Manzana Data Warehouse"","""",""Item"",""Base Unit of Measure"",""CASES"",""No"",""FV0014"",""Description"",""PROVVISTA ORG Vinegar 8/64oz (PET) - CoPack"",""Product Line"",""VINEGAR"",""Packaging"",""PET BTL"",""Size"",""64 OZ"""</t>
  </si>
  <si>
    <t>="""Manzana Data Warehouse"","""",""Item"",""Base Unit of Measure"",""CASES"",""No"",""FV0014B"",""Description"",""PROVVISTA ORG Vinegar 8/64oz (PET) - MZ apples"",""Product Line"",""VINEGAR"",""Packaging"",""PET BTL"",""Size"",""64 OZ"""</t>
  </si>
  <si>
    <t>="""Manzana Data Warehouse"","""",""Item"",""Base Unit of Measure"",""CASES"",""No"",""FV0014C"",""Description"",""PROVVISTA Cust-owned ORG Vinegar 8/64oz (PET)"",""Product Line"",""VINEGAR"",""Packaging"",""PET BTL"",""Size"",""64 OZ"""</t>
  </si>
  <si>
    <t>="""Manzana Data Warehouse"","""",""Item"",""Base Unit of Measure"",""CASES"",""No"",""FV0015"",""Description"",""S.n.W NAT Filtered Vinegar 12/16oz-3 COUNTRY"",""Product Line"",""VINEGAR"",""Packaging"",""GLASS BTL"",""Size"",""16 OZ"""</t>
  </si>
  <si>
    <t>="""Manzana Data Warehouse"","""",""Item"",""Base Unit of Measure"",""CASES"",""No"",""FV0016"",""Description"",""SPROUTS ORG Vinegar 12/32oz"",""Product Line"",""VINEGAR"",""Packaging"",""GLASS BTL"",""Size"",""32 OZ"""</t>
  </si>
  <si>
    <t>="""Manzana Data Warehouse"","""",""Item"",""Base Unit of Measure"",""CASES"",""No"",""FV0017"",""Description"",""WHOLE.FOODS ORG Vinegar 12/32oz"",""Product Line"",""VINEGAR"",""Packaging"",""GLASS BTL"",""Size"",""32 OZ"""</t>
  </si>
  <si>
    <t>="""Manzana Data Warehouse"","""",""Item"",""Base Unit of Measure"",""CASES"",""No"",""FV0018"",""Description"",""BRITE ORG Vinegar 4/128oz - glass-PG"",""Product Line"",""VINEGAR"",""Packaging"",""GLASS BTL"",""Size"",""128 OZ"""</t>
  </si>
  <si>
    <t>="""Manzana Data Warehouse"","""",""Item"",""Base Unit of Measure"",""CASES"",""No"",""FV0019"",""Description"",""BRITE ORG Vinegar 12/32oz"",""Product Line"",""VINEGAR"",""Packaging"",""GLASS BTL"",""Size"",""32 OZ"""</t>
  </si>
  <si>
    <t>="""Manzana Data Warehouse"","""",""Item"",""Base Unit of Measure"",""CASES"",""No"",""FV0020"",""Description"",""TRADER.JOES ORG Vinegar 12/16oz"",""Product Line"",""VINEGAR"",""Packaging"",""GLASS BTL"",""Size"",""16 OZ"""</t>
  </si>
  <si>
    <t>="""Manzana Data Warehouse"","""",""Item"",""Base Unit of Measure"",""CASES"",""No"",""FV0021"",""Description"",""S.n.W NAT Filtered Vinegar 12/16oz-Indonesia"",""Product Line"",""VINEGAR"",""Packaging"",""GLASS BTL"",""Size"",""16 OZ"""</t>
  </si>
  <si>
    <t>="""Manzana Data Warehouse"","""",""Item"",""Base Unit of Measure"",""CASES"",""No"",""FV0022"",""Description"",""S.n.W NAT Filtered Vinegar 12/32oz-3 COUNTRY"",""Product Line"",""VINEGAR"",""Packaging"",""GLASS BTL"",""Size"",""32 OZ"""</t>
  </si>
  <si>
    <t>="""Manzana Data Warehouse"","""",""Item"",""Base Unit of Measure"",""CASES"",""No"",""FV0023"",""Description"",""BRITE ORG Vinegar 8/64oz (PET) - SOLANA.GOLD"",""Product Line"",""VINEGAR"",""Packaging"",""PET BTL"",""Size"",""64 OZ"""</t>
  </si>
  <si>
    <t>="""Manzana Data Warehouse"","""",""Item"",""Base Unit of Measure"",""CASES"",""No"",""FV0023C"",""Description"",""BRITE Cust-own ORG Vinegar 8/64oz(PET)-SOLANA.GOLD"",""Product Line"",""VINEGAR"",""Packaging"",""PET BTL"",""Size"",""64 OZ"""</t>
  </si>
  <si>
    <t>="""Manzana Data Warehouse"","""",""Item"",""Base Unit of Measure"",""CASES"",""No"",""FV0024"",""Description"",""BRITE NAT Filtered Vinegar 12/32oz"",""Product Line"",""VINEGAR"",""Packaging"",""GLASS BTL"",""Size"",""32 OZ"""</t>
  </si>
  <si>
    <t>="""Manzana Data Warehouse"","""",""Item"",""Base Unit of Measure"",""CASES"",""No"",""FV0025"",""Description"",""BRITE NAT Filtered Vinegar 12/16oz"",""Product Line"",""VINEGAR"",""Packaging"",""GLASS BTL"",""Size"",""16 OZ"""</t>
  </si>
  <si>
    <t>="""Manzana Data Warehouse"","""",""Item"",""Base Unit of Measure"",""CASES"",""No"",""FV0026"",""Description"",""BERNIES.BEST ORG Vinegar 12/16oz - Co-Pack"",""Product Line"",""VINEGAR"",""Packaging"",""GLASS BTL"",""Size"",""16 OZ"""</t>
  </si>
  <si>
    <t>="""Manzana Data Warehouse"","""",""Item"",""Base Unit of Measure"",""CASES"",""No"",""FV0026B"",""Description"",""BERNIES.BEST ORG Vinegar 12/16oz - MZ apples"",""Product Line"",""VINEGAR"",""Packaging"",""GLASS BTL"",""Size"",""16 OZ"""</t>
  </si>
  <si>
    <t>="""Manzana Data Warehouse"","""",""Item"",""Base Unit of Measure"",""CASES"",""No"",""FV0027"",""Description"",""NANA.MAES ORG Vinegar 12/32oz-CHINESE Label"",""Product Line"",""VINEGAR"",""Packaging"",""GLASS BTL"",""Size"",""32 OZ"""</t>
  </si>
  <si>
    <t>="""Manzana Data Warehouse"","""",""Item"",""Base Unit of Measure"",""CASES"",""No"",""FV0027B"",""Description"",""NANA.MAES ORG Vinegar 12/32oz-CHINESE LBL-MZ Apple"",""Product Line"",""VINEGAR"",""Packaging"",""GLASS BTL"",""Size"",""32 OZ"""</t>
  </si>
  <si>
    <t>="""Manzana Data Warehouse"","""",""Item"",""Base Unit of Measure"",""CASES"",""No"",""FV0027C"",""Description"",""NANA.MAES Cust-owned ORG Vinegar 12/32oz-CHINESE"",""Product Line"",""VINEGAR"",""Packaging"",""GLASS BTL"",""Size"",""32 OZ"""</t>
  </si>
  <si>
    <t>="""Manzana Data Warehouse"","""",""Item"",""Base Unit of Measure"",""CASES"",""No"",""FV0028"",""Description"",""HARRIS.TEETER ORG Vinegar 12/16oz"",""Product Line"",""VINEGAR"",""Packaging"",""GLASS BTL"",""Size"",""16 OZ"""</t>
  </si>
  <si>
    <t>="""Manzana Data Warehouse"","""",""Item"",""Base Unit of Measure"",""CASES"",""No"",""FV0029"",""Description"",""LOUISBURG ORG Vinegar 12/16oz"",""Product Line"",""VINEGAR"",""Packaging"",""GLASS BTL"",""Size"",""16 OZ"""</t>
  </si>
  <si>
    <t>="""Manzana Data Warehouse"","""",""Item"",""Base Unit of Measure"",""CASES"",""No"",""FV0030"",""Description"",""LOUISBURG ORG Vinegar 12/32oz"",""Product Line"",""VINEGAR"",""Packaging"",""GLASS BTL"",""Size"",""32 OZ"""</t>
  </si>
  <si>
    <t>="""Manzana Data Warehouse"","""",""Item"",""Base Unit of Measure"",""CASES"",""No"",""FV0031"",""Description"",""EARTHS CHOICE ORG Vinegar 946mL or 12/32oz"",""Product Line"",""VINEGAR"",""Packaging"",""GLASS BTL"",""Size"",""32 OZ"""</t>
  </si>
  <si>
    <t>="""Manzana Data Warehouse"","""",""Item"",""Base Unit of Measure"",""CASES"",""No"",""FV0032"",""Description"",""EARTHS CHOICE ORG Vinegar 473mL or 12/16oz"",""Product Line"",""VINEGAR"",""Packaging"",""GLASS BTL"",""Size"",""16 OZ"""</t>
  </si>
  <si>
    <t>="""Manzana Data Warehouse"","""",""Item"",""Base Unit of Measure"",""CASES"",""No"",""FV0033"",""Description"",""S.n.W NAT Filtered Vinegar 12/16oz - OTTIS MC"",""Product Line"",""VINEGAR"",""Packaging"",""GLASS BTL"",""Size"",""16 OZ"""</t>
  </si>
  <si>
    <t>="""Manzana Data Warehouse"","""",""Item"",""Base Unit of Measure"",""CASES"",""No"",""FV0034"",""Description"",""S.n.W NAT Filtered Vinegar 12/32oz-OTTIS MC"",""Product Line"",""VINEGAR"",""Packaging"",""GLASS BTL"",""Size"",""32 OZ"""</t>
  </si>
  <si>
    <t>="""Manzana Data Warehouse"","""",""Item"",""Base Unit of Measure"",""CASES"",""No"",""FV0035"",""Description"",""S.n.W NAT Filtered Vinegar 12/32oz-Indonesia"",""Product Line"",""VINEGAR"",""Packaging"",""GLASS BTL"",""Size"",""32 OZ"""</t>
  </si>
  <si>
    <t>="""Manzana Data Warehouse"","""",""Item"",""Base Unit of Measure"",""CASES"",""No"",""FV0036"",""Description"",""CADIA ORG AC Vinegar 4/128oz"",""Product Line"",""VINEGAR"",""Packaging"",""GLASS BTL"",""Size"",""128 OZ"""</t>
  </si>
  <si>
    <t>="""Manzana Data Warehouse"","""",""Item"",""Base Unit of Measure"",""CASES"",""No"",""FV0037"",""Description"",""HARMONS ORG AC Vineger 12/16oz"",""Product Line"",""VINEGAR"",""Packaging"",""GLASS BTL"",""Size"",""16 OZ"""</t>
  </si>
  <si>
    <t>="""Manzana Data Warehouse"","""",""Item"",""Base Unit of Measure"",""CASES"",""No"",""FV0038"",""Description"",""HARMONS ORG AC Vinegar 12/32oz"",""Product Line"",""VINEGAR"",""Packaging"",""GLASS BTL"",""Size"",""32 OZ"""</t>
  </si>
  <si>
    <t>="""Manzana Data Warehouse"","""",""Item"",""Base Unit of Measure"",""CASES"",""No"",""FV0039"",""Description"",""LOHAS ORG Vinegar 12/32oz"",""Product Line"",""VINEGAR"",""Packaging"",""GLASS BTL"",""Size"",""32 OZ"""</t>
  </si>
  <si>
    <t>="""Manzana Data Warehouse"","""",""Item"",""Base Unit of Measure"",""CASES"",""No"",""FV0040"",""Description"",""LUCKYS ORG A C Vinegar 12/32oz"",""Product Line"",""VINEGAR"",""Packaging"",""GLASS BTL"",""Size"",""32 OZ"""</t>
  </si>
  <si>
    <t>="""Manzana Data Warehouse"","""",""Item"",""Base Unit of Measure"",""CASES"",""No"",""FV0041"",""Description"",""BROOK ORG AC Vinegar 12/32oz - THAILAND"",""Product Line"",""VINEGAR"",""Packaging"",""GLASS BTL"",""Size"",""32 OZ"""</t>
  </si>
  <si>
    <t>="""Manzana Data Warehouse"","""",""Item"",""Base Unit of Measure"",""CASES"",""No"",""FV0043"",""Description"",""NORTH.COAST ORG Vinegar 12/32oz-Amber glass"",""Product Line"",""VINEGAR"",""Packaging"",""GLASS BTL"",""Size"",""32 OZ"""</t>
  </si>
  <si>
    <t>="""Manzana Data Warehouse"","""",""Item"",""Base Unit of Measure"",""CASES"",""No"",""FV0044"",""Description"",""BROOK ORG AC Vinegar 12/16oz - THAILAND"",""Product Line"",""VINEGAR"",""Packaging"",""GLASS BTL"",""Size"",""16 OZ"""</t>
  </si>
  <si>
    <t>="""Manzana Data Warehouse"","""",""Item"",""Base Unit of Measure"",""CASES"",""No"",""FV0045"",""Description"",""S.n.W NAT Filt Vinegar 12/16oz-3COUNTRY-PHILLIPINE"",""Product Line"",""VINEGAR"",""Packaging"",""GLASS BTL"",""Size"",""16 OZ"""</t>
  </si>
  <si>
    <t>="""Manzana Data Warehouse"","""",""Item"",""Base Unit of Measure"",""CASES"",""No"",""FV0046"",""Description"",""S.n.W NAT Filt Vinegar 12/32oz-3COUNTRY-PHILLIPINE"",""Product Line"",""VINEGAR"",""Packaging"",""GLASS BTL"",""Size"",""32 OZ"""</t>
  </si>
  <si>
    <t>="""Manzana Data Warehouse"","""",""Item"",""Base Unit of Measure"",""CASES"",""No"",""FV0047"",""Description"",""BRITE ORG Vinegar 12/32oz - AMBER GLASS"",""Product Line"",""VINEGAR"",""Packaging"",""GLASS BTL"",""Size"",""32 OZ"""</t>
  </si>
  <si>
    <t>="""Manzana Data Warehouse"","""",""Item"",""Base Unit of Measure"",""CASES"",""No"",""ZFJ0046B"",""Description"",""OBSOLETE NORTH.COAST ORG Apple Cider 12/32oz"",""Product Line"",""JUICE"",""Packaging"",""GLASS BTL"",""Size"",""32 OZ"""</t>
  </si>
  <si>
    <t>="""Manzana Data Warehouse"","""",""Item"",""Base Unit of Measure"",""CUPS"",""No"",""ISCU001"",""Description"",""Intermediary 4oz Cup - ORG Blend (100% VC)"",""Product Line"",""SAUCE"",""Packaging"",""CUPS"",""Size"",""4 OZ"""</t>
  </si>
  <si>
    <t>="""Manzana Data Warehouse"","""",""Item"",""Base Unit of Measure"",""CUPS"",""No"",""ISCU002"",""Description"",""Intermediary 4oz Cup - ORG Berry (100% VC)"",""Product Line"",""SAUCE"",""Packaging"",""CUPS"",""Size"",""4 OZ"""</t>
  </si>
  <si>
    <t>="""Manzana Data Warehouse"","""",""Item"",""Base Unit of Measure"",""CUPS"",""No"",""ISCU004"",""Description"",""Intermediary 4oz Cup - ORG Cinn (100% VC)"",""Product Line"",""SAUCE"",""Packaging"",""CUPS"",""Size"",""4 OZ"""</t>
  </si>
  <si>
    <t>="""Manzana Data Warehouse"","""",""Item"",""Base Unit of Measure"",""CUPS"",""No"",""ISCU006"",""Description"",""Intermediary 4oz Cup - ORG Apricot (100% VC)"",""Product Line"",""SAUCE"",""Packaging"",""CUPS"",""Size"",""4 OZ"""</t>
  </si>
  <si>
    <t>="""Manzana Data Warehouse"","""",""Item"",""Base Unit of Measure"",""CUPS"",""No"",""ISCU007"",""Description"",""Intermediary 4oz Cup - ORG Blend (2% VC)"",""Product Line"",""SAUCE"",""Packaging"",""CUPS"",""Size"",""4 OZ"""</t>
  </si>
  <si>
    <t>="""Manzana Data Warehouse"","""",""Item"",""Base Unit of Measure"",""CUPS"",""No"",""ISCU008"",""Description"",""Intermediary 4oz Cup - ORG Berry (2% VC)"",""Product Line"",""SAUCE"",""Packaging"",""CUPS"",""Size"",""4 OZ"""</t>
  </si>
  <si>
    <t>="""Manzana Data Warehouse"","""",""Item"",""Base Unit of Measure"",""CUPS"",""No"",""ISCU009"",""Description"",""Intermediary 4oz Cup - NAT Blend (2% VC)"",""Product Line"",""SAUCE"",""Packaging"",""CUPS"",""Size"",""4 OZ"""</t>
  </si>
  <si>
    <t>="""Manzana Data Warehouse"","""",""Item"",""Base Unit of Measure"",""CUPS"",""No"",""ISCU010"",""Description"",""Intermediary 4oz Cup - NAT Cinn (2% VC)"",""Product Line"",""SAUCE"",""Packaging"",""CUPS"",""Size"",""4 OZ"""</t>
  </si>
  <si>
    <t>="""Manzana Data Warehouse"","""",""Item"",""Base Unit of Measure"",""CUPS"",""No"",""ISCU011"",""Description"",""Intermediary 4oz Cup - ORG Blend - CTL MKT"",""Product Line"",""SAUCE"",""Packaging"",""CUPS"",""Size"",""4 OZ"""</t>
  </si>
  <si>
    <t>="""Manzana Data Warehouse"","""",""Item"",""Base Unit of Measure"",""CUPS"",""No"",""ISCU012"",""Description"",""Intermediary 4oz Cup - ORG Sweet Blend - CTL MKT"",""Product Line"",""SAUCE"",""Packaging"",""CUPS"",""Size"",""4 OZ"""</t>
  </si>
  <si>
    <t>="""Manzana Data Warehouse"","""",""Item"",""Base Unit of Measure"",""CUPS"",""No"",""ISCU013"",""Description"",""Intermediary 4oz Cup - ORG Cinn - CTL MKT"",""Product Line"",""SAUCE"",""Packaging"",""CUPS"",""Size"",""4 OZ"""</t>
  </si>
  <si>
    <t>="""Manzana Data Warehouse"","""",""Item"",""Base Unit of Measure"",""CUPS"",""No"",""ISCU014"",""Description"",""Intermediary 4oz Cup - ORG Blend - SPIRAL "",""Product Line"",""SAUCE"",""Packaging"",""CUPS"",""Size"",""4 OZ"""</t>
  </si>
  <si>
    <t>="""Manzana Data Warehouse"","""",""Item"",""Base Unit of Measure"",""CUPS"",""No"",""ISCU015"",""Description"",""Intermediary 4oz Cup - ORG Cinn - SPIRAL"",""Product Line"",""SAUCE"",""Packaging"",""CUPS"",""Size"",""4 OZ"""</t>
  </si>
  <si>
    <t>="""Manzana Data Warehouse"","""",""Item"",""Base Unit of Measure"",""CUPS"",""No"",""ISCU016"",""Description"",""Intermediary 4oz Cup - ORG Berry - SPIRAL"",""Product Line"",""SAUCE"",""Packaging"",""CUPS"",""Size"",""4 OZ"""</t>
  </si>
  <si>
    <t>="""Manzana Data Warehouse"","""",""Item"",""Base Unit of Measure"",""CUPS"",""No"",""ISCU017"",""Description"",""Intermediary 4oz Cup - ORG Apricot - SPIRAL"",""Product Line"",""SAUCE"",""Packaging"",""CUPS"",""Size"",""4 OZ"""</t>
  </si>
  <si>
    <t>="""Manzana Data Warehouse"","""",""Item"",""Base Unit of Measure"",""CUPS"",""No"",""ISCU018"",""Description"",""Intermediary 4oz Cup - ORG Sweet Blend (100% VC)"",""Product Line"",""SAUCE"",""Packaging"",""CUPS"",""Size"",""4 OZ"""</t>
  </si>
  <si>
    <t>="""Manzana Data Warehouse"","""",""Item"",""Base Unit of Measure"",""CUPS"",""No"",""ISCU019"",""Description"",""Intermediary 4oz Cup - ORG Blend - CADIA"",""Product Line"",""SAUCE"",""Packaging"",""CUPS"",""Size"",""4 OZ"""</t>
  </si>
  <si>
    <t>="""Manzana Data Warehouse"","""",""Item"",""Base Unit of Measure"",""CUPS"",""No"",""ISCU020"",""Description"",""Intermediary 4oz Cup - ORG Sweet Blend - CADIA"",""Product Line"",""SAUCE"",""Packaging"",""CUPS"",""Size"",""4 OZ"""</t>
  </si>
  <si>
    <t>="""Manzana Data Warehouse"","""",""Item"",""Base Unit of Measure"",""CUPS"",""No"",""ISCU021"",""Description"",""Intermediary 4oz Cup - ORG Cinnamon - CADIA"",""Product Line"",""SAUCE"",""Packaging"",""CUPS"",""Size"",""4 OZ"""</t>
  </si>
  <si>
    <t>="""Manzana Data Warehouse"","""",""Item"",""Base Unit of Measure"",""CUPS"",""No"",""ISCU022"",""Description"",""Intermediary 4oz Cup - ORG Apricot - CADIA"",""Product Line"",""SAUCE"",""Packaging"",""CUPS"",""Size"",""4 OZ"""</t>
  </si>
  <si>
    <t>="""Manzana Data Warehouse"","""",""Item"",""Base Unit of Measure"",""CUPS"",""No"",""ISCU023"",""Description"",""Intermediary 4oz Cup - ORG Blackberry - SPIRAL"",""Product Line"",""SAUCE"",""Packaging"",""CUPS"",""Size"",""4 OZ"""</t>
  </si>
  <si>
    <t>="""Manzana Data Warehouse"","""",""Item"",""Base Unit of Measure"",""CUPS"",""No"",""ISCU024"",""Description"",""Intermediary 4oz Cup - ORG Apricot (2% VC)"",""Product Line"",""SAUCE"",""Packaging"",""CUPS"",""Size"",""4 OZ"""</t>
  </si>
  <si>
    <t>="""Manzana Data Warehouse"","""",""Item"",""Base Unit of Measure"",""CUPS"",""No"",""ISCU025"",""Description"",""Intermediary 4oz Cup - ORG Blackberry (100% VC)"",""Product Line"",""SAUCE"",""Packaging"",""CUPS"",""Size"",""4 OZ"""</t>
  </si>
  <si>
    <t>="""Manzana Data Warehouse"","""",""Item"",""Base Unit of Measure"",""CUPS"",""No"",""ISCU026"",""Description"",""Intermediary 4oz Cup - NAT Apricot (2% VC)"",""Product Line"",""SAUCE"",""Packaging"",""CUPS"",""Size"",""4 OZ"""</t>
  </si>
  <si>
    <t>="""Manzana Data Warehouse"","""",""Item"",""Base Unit of Measure"",""CUPS"",""No"",""P0018"",""Description"",""4oz empty plastic cups for AS"",""Product Line"",""SAUCE"",""Packaging"",""CUPS"",""Size"",""4 OZ"""</t>
  </si>
  <si>
    <t>="""Manzana Data Warehouse"","""",""Item"",""Base Unit of Measure"",""CUPS"",""No"",""ZISCU003"",""Description"",""Intermediary 4oz Cup - ORG Cinn MOVED TO ISCU004"",""Product Line"",""SAUCE"",""Packaging"",""CUPS"",""Size"",""4 OZ"""</t>
  </si>
  <si>
    <t>="""Manzana Data Warehouse"","""",""Item"",""Base Unit of Measure"",""CUPS"",""No"",""ZISCU005"",""Description"",""Intermediary 4oz Cup - ORG Cinn AS - recipe 3"",""Product Line"",""SAUCE"",""Packaging"",""CUPS"",""Size"",""4 OZ"""</t>
  </si>
  <si>
    <t>="""Manzana Data Warehouse"","""",""Item"",""Base Unit of Measure"",""DRUMS"",""No"",""FJ0991"",""Description"",""BULK NAT Blend Juice - Past. UNfiltered - Drums"",""Product Line"",""JUICE"",""Packaging"",""DRUMS"",""Size"",""55 GAL DRUM"""</t>
  </si>
  <si>
    <t>="""Manzana Data Warehouse"","""",""Item"",""Base Unit of Measure"",""DRUMS"",""No"",""FJ9091"",""Description"",""BULK Co-Pack ORG Blend Juice - 55 Gal Drum"",""Product Line"",""JUICE"",""Packaging"",""DRUMS"",""Size"",""55 GAL DRUM"""</t>
  </si>
  <si>
    <t>="""Manzana Data Warehouse"","""",""Item"",""Base Unit of Measure"",""DRUMS"",""No"",""FJ9991"",""Description"",""BULK ORG Blend Juice - 55 Gal Drum"",""Product Line"",""JUICE"",""Packaging"",""DRUMS"",""Size"",""55 GAL DRUM"""</t>
  </si>
  <si>
    <t>="""Manzana Data Warehouse"","""",""Item"",""Base Unit of Measure"",""DRUMS"",""No"",""FV0992"",""Description"",""Commercial GRAV AC Vinegar - DRUMS - 50 grain"",""Product Line"",""VINEGAR"",""Packaging"",""DRUMS"",""Size"",""55 GAL DRUM"""</t>
  </si>
  <si>
    <t>="""Manzana Data Warehouse"","""",""Item"",""Base Unit of Measure"",""DRUMS"",""No"",""FV0993"",""Description"",""Commercial AC Vinegar - DRUMS - 50 grain"",""Product Line"",""VINEGAR"",""Packaging"",""DRUMS"",""Size"",""55 GAL DRUM"""</t>
  </si>
  <si>
    <t>="""Manzana Data Warehouse"","""",""Item"",""Base Unit of Measure"",""DRUMS"",""No"",""FV0996"",""Description"",""Commercial GRAV AC Vinegar - DRUMS - 60 grain"",""Product Line"",""VINEGAR"",""Packaging"",""DRUMS"",""Size"",""55 GAL DRUM"""</t>
  </si>
  <si>
    <t>="""Manzana Data Warehouse"","""",""Item"",""Base Unit of Measure"",""DRUMS"",""No"",""FV0997"",""Description"",""Commercial AC Vinegar - DRUMS - 60 grain"",""Product Line"",""VINEGAR"",""Packaging"",""DRUMS"",""Size"",""55 GAL DRUM"""</t>
  </si>
  <si>
    <t>="""Manzana Data Warehouse"","""",""Item"",""Base Unit of Measure"",""DRUMS"",""No"",""FV9002"",""Description"",""ORG Co-Pack LIVE.FOODS AC Vinegar - DRUMS - 60gr"",""Product Line"",""VINEGAR"",""Packaging"",""DRUMS"",""Size"",""55 GAL DRUM"""</t>
  </si>
  <si>
    <t>="""Manzana Data Warehouse"","""",""Item"",""Base Unit of Measure"",""DRUMS"",""No"",""FV9004"",""Description"",""ORG Co-Pack S.GOLD Vinegar - DRUMS - 60gr"",""Product Line"",""VINEGAR"",""Packaging"",""DRUMS"",""Size"",""55 GAL DRUM"""</t>
  </si>
  <si>
    <t>="""Manzana Data Warehouse"","""",""Item"",""Base Unit of Measure"",""DRUMS"",""No"",""FV9005"",""Description"",""ORG Co-Pack S.GOLD Vinegar - DRUMS Filtd Pastd"",""Product Line"",""VINEGAR"",""Packaging"",""DRUMS"",""Size"",""55 GAL DRUM"""</t>
  </si>
  <si>
    <t>="""Manzana Data Warehouse"","""",""Item"",""Base Unit of Measure"",""DRUMS"",""No"",""FV9007"",""Description"",""ORG Co-Pack PK Vinegar - DRUMS 60 grain"",""Product Line"",""VINEGAR"",""Packaging"",""DRUMS"",""Size"",""55 GAL DRUM"""</t>
  </si>
  <si>
    <t>="""Manzana Data Warehouse"","""",""Item"",""Base Unit of Measure"",""DRUMS"",""No"",""FV9984"",""Description"",""ORG AC Vinegar 50 grain - DRUMS"",""Product Line"",""VINEGAR"",""Packaging"",""DRUMS"",""Size"",""55 GAL DRUM"""</t>
  </si>
  <si>
    <t>="""Manzana Data Warehouse"","""",""Item"",""Base Unit of Measure"",""DRUMS"",""No"",""FV9987"",""Description"",""ORG GRAV AC Vinegar 50 grain - DRUMS"",""Product Line"",""VINEGAR"",""Packaging"",""DRUMS"",""Size"",""55 GAL DRUM"""</t>
  </si>
  <si>
    <t>="""Manzana Data Warehouse"","""",""Item"",""Base Unit of Measure"",""DRUMS"",""No"",""FV9988"",""Description"",""ORG GRAV AC Vinegar 60 grain - DRUMS"",""Product Line"",""VINEGAR"",""Packaging"",""DRUMS"",""Size"",""55 GAL DRUM"""</t>
  </si>
  <si>
    <t>="""Manzana Data Warehouse"","""",""Item"",""Base Unit of Measure"",""DRUMS"",""No"",""FV9989"",""Description"",""ORG AC Vinegar 50gr - Pasteurized Filtd - DRUMS"",""Product Line"",""VINEGAR"",""Packaging"",""DRUMS"",""Size"",""55 GAL DRUM"""</t>
  </si>
  <si>
    <t>="""Manzana Data Warehouse"","""",""Item"",""Base Unit of Measure"",""DRUMS"",""No"",""FV9990"",""Description"",""ORG AC Vinegar 50gr - Pasteurized Unfiltd - DRUMS"",""Product Line"",""VINEGAR"",""Packaging"",""DRUMS"",""Size"",""55 GAL DRUM"""</t>
  </si>
  <si>
    <t>="""Manzana Data Warehouse"","""",""Item"",""Base Unit of Measure"",""DRUMS"",""No"",""FV9993"",""Description"",""ORG AC Vinegar 60gr - Pasteurized Filtd - DRUMS"",""Product Line"",""VINEGAR"",""Packaging"",""DRUMS"",""Size"",""55 GAL DRUM"""</t>
  </si>
  <si>
    <t>="""Manzana Data Warehouse"","""",""Item"",""Base Unit of Measure"",""DRUMS"",""No"",""FV9994"",""Description"",""ORG AC Vinegar 60gr - Pasteurized Unfiltd - DRUMS"",""Product Line"",""VINEGAR"",""Packaging"",""DRUMS"",""Size"",""55 GAL DRUM"""</t>
  </si>
  <si>
    <t>="""Manzana Data Warehouse"","""",""Item"",""Base Unit of Measure"",""DRUMS"",""No"",""FV9997"",""Description"",""ORG AC Vinegar 60 grain -Unpast Unfilt.- DRUMS"",""Product Line"",""VINEGAR"",""Packaging"",""DRUMS"",""Size"",""55 GAL DRUM"""</t>
  </si>
  <si>
    <t>="""Manzana Data Warehouse"","""",""Item"",""Base Unit of Measure"",""DRUMS"",""No"",""P0001"",""Description"",""55 Gallon Drum - White"",""Product Line"","""",""Packaging"",""DRUMS"",""Size"",""55 GAL DRUM"""</t>
  </si>
  <si>
    <t>="""Manzana Data Warehouse"","""",""Item"",""Base Unit of Measure"",""DRUMS"",""No"",""P0001B"",""Description"",""55 Gallon Drum - Blue"",""Product Line"","""",""Packaging"",""DRUMS"",""Size"",""55 GAL DRUM"""</t>
  </si>
  <si>
    <t>="""Manzana Data Warehouse"","""",""Item"",""Base Unit of Measure"",""FOIL LIDS"",""No"",""PCF001"",""Description"",""AS Cup Foil Lid - Blank"",""Product Line"",""SAUCE"",""Packaging"",""CUPS"",""Size"",""4 OZ"""</t>
  </si>
  <si>
    <t>="""Manzana Data Warehouse"","""",""Item"",""Base Unit of Measure"",""FOIL LIDS"",""No"",""PCF002"",""Description"",""AS Cup Foil CTL MKT Blend"",""Product Line"",""SAUCE"",""Packaging"",""CUPS"",""Size"",""4 OZ"""</t>
  </si>
  <si>
    <t>="""Manzana Data Warehouse"","""",""Item"",""Base Unit of Measure"",""FOIL LIDS"",""No"",""PCF003"",""Description"",""AS Cup Foil CTL MKT Sweet Blend"",""Product Line"",""SAUCE"",""Packaging"",""CUPS"",""Size"",""4 OZ"""</t>
  </si>
  <si>
    <t>="""Manzana Data Warehouse"","""",""Item"",""Base Unit of Measure"",""FOIL LIDS"",""No"",""PCF004"",""Description"",""AS Cup Foil CTL MKT Cinnamon"",""Product Line"",""SAUCE"",""Packaging"",""CUPS"",""Size"",""4 OZ"""</t>
  </si>
  <si>
    <t>="""Manzana Data Warehouse"","""",""Item"",""Base Unit of Measure"",""FOIL LIDS"",""No"",""PCF005"",""Description"",""AS Cup Foil SPIRAL ORG Blend"",""Product Line"",""SAUCE"",""Packaging"",""CUPS"",""Size"",""4 OZ"""</t>
  </si>
  <si>
    <t>="""Manzana Data Warehouse"","""",""Item"",""Base Unit of Measure"",""FOIL LIDS"",""No"",""PCF006"",""Description"",""AS Cup Foil SPIRAL ORG Cinnamon"",""Product Line"",""SAUCE"",""Packaging"",""CUPS"",""Size"",""4 OZ"""</t>
  </si>
  <si>
    <t>="""Manzana Data Warehouse"","""",""Item"",""Base Unit of Measure"",""FOIL LIDS"",""No"",""PCF007"",""Description"",""AS Cup Foil SPIRAL ORG Berry"",""Product Line"",""SAUCE"",""Packaging"",""CUPS"",""Size"",""4 OZ"""</t>
  </si>
  <si>
    <t>="""Manzana Data Warehouse"","""",""Item"",""Base Unit of Measure"",""FOIL LIDS"",""No"",""PCF008"",""Description"",""AS Cup Foil SPIRAL ORG Apricot"",""Product Line"",""SAUCE"",""Packaging"",""CUPS"",""Size"",""4 OZ"""</t>
  </si>
  <si>
    <t>="""Manzana Data Warehouse"","""",""Item"",""Base Unit of Measure"",""FOIL LIDS"",""No"",""PCF009"",""Description"",""AS Cup Foil CADIA Organic"",""Product Line"",""SAUCE"",""Packaging"",""CUPS"",""Size"",""4 OZ"""</t>
  </si>
  <si>
    <t>="""Manzana Data Warehouse"","""",""Item"",""Base Unit of Measure"",""FOIL LIDS"",""No"",""PCF010"",""Description"",""AS Cup Foil NORTH.COAST Organic"",""Product Line"",""SAUCE"",""Packaging"",""CUPS"",""Size"",""4 OZ"""</t>
  </si>
  <si>
    <t>="""Manzana Data Warehouse"","""",""Item"",""Base Unit of Measure"",""FOIL LIDS"",""No"",""PCF011"",""Description"",""AS Cup Foil *reuse item # "",""Product Line"",""SAUCE"",""Packaging"",""CUPS"",""Size"",""4 OZ"""</t>
  </si>
  <si>
    <t>="""Manzana Data Warehouse"","""",""Item"",""Base Unit of Measure"",""FOIL LIDS"",""No"",""PCF012"",""Description"",""AS Cup Foil *reuse item #"",""Product Line"",""SAUCE"",""Packaging"",""CUPS"",""Size"",""4 OZ"""</t>
  </si>
  <si>
    <t>="""Manzana Data Warehouse"","""",""Item"",""Base Unit of Measure"",""FOIL LIDS"",""No"",""PCF013"",""Description"",""AS Cup Foil SPIRAL ORG Blackberry"",""Product Line"",""SAUCE"",""Packaging"",""CUPS"",""Size"",""4 OZ"""</t>
  </si>
  <si>
    <t>="""Manzana Data Warehouse"","""",""Item"",""Base Unit of Measure"",""GAL"",""No"",""FJ0960"",""Description"",""BULK Co-Pack NAT Blend Juice - in TANK"",""Product Line"",""JUICE"",""Packaging"",""BULK"",""Size"",""BULK"""</t>
  </si>
  <si>
    <t>="""Manzana Data Warehouse"","""",""Item"",""Base Unit of Measure"",""GAL"",""No"",""FJ0970"",""Description"",""BULK Co-Pack NAT Pear Juice- in TANK"",""Product Line"",""JUICE"",""Packaging"",""BULK"",""Size"",""BULK"""</t>
  </si>
  <si>
    <t>="""Manzana Data Warehouse"","""",""Item"",""Base Unit of Measure"",""GAL"",""No"",""FJ0980"",""Description"",""BULK NAT GRAV Juice - in TANK"",""Product Line"",""JUICE"",""Packaging"",""BULK"",""Size"",""BULK"""</t>
  </si>
  <si>
    <t>="""Manzana Data Warehouse"","""",""Item"",""Base Unit of Measure"",""GAL"",""No"",""FJ0990"",""Description"",""BULK NAT Blend Juice - in TANK"",""Product Line"",""JUICE"",""Packaging"",""BULK"",""Size"",""BULK"""</t>
  </si>
  <si>
    <t>="""Manzana Data Warehouse"","""",""Item"",""Base Unit of Measure"",""GAL"",""No"",""FJ0992"",""Description"",""BULK NAT Blend Juice - Pasteurized Filtered"",""Product Line"",""JUICE"",""Packaging"",""BULK"",""Size"",""BULK"""</t>
  </si>
  <si>
    <t>="""Manzana Data Warehouse"","""",""Item"",""Base Unit of Measure"",""GAL"",""No"",""FJ9050"",""Description"",""BULK Co-Pack ORG Pear Juice - in TANK"",""Product Line"",""JUICE"",""Packaging"",""BULK"",""Size"",""BULK"""</t>
  </si>
  <si>
    <t>="""Manzana Data Warehouse"","""",""Item"",""Base Unit of Measure"",""GAL"",""No"",""FJ9080"",""Description"",""BULK Co-Pack ORG Grav Juice - in TANK"",""Product Line"",""JUICE"",""Packaging"",""BULK"",""Size"",""BULK"""</t>
  </si>
  <si>
    <t>="""Manzana Data Warehouse"","""",""Item"",""Base Unit of Measure"",""GAL"",""No"",""FJ9090"",""Description"",""BULK Co-Pack ORG Blend Juice - in TANK"",""Product Line"",""JUICE"",""Packaging"",""BULK"",""Size"",""BULK"""</t>
  </si>
  <si>
    <t>="""Manzana Data Warehouse"","""",""Item"",""Base Unit of Measure"",""GAL"",""No"",""FJ9092"",""Description"",""BULK copack duplicate - do not use"",""Product Line"",""JUICE"",""Packaging"",""BULK"",""Size"",""BULK"""</t>
  </si>
  <si>
    <t>="""Manzana Data Warehouse"","""",""Item"",""Base Unit of Measure"",""GAL"",""No"",""FJ9940"",""Description"",""BULK ORG Grape Juice - in TANK"",""Product Line"",""JUICE"",""Packaging"",""BULK"",""Size"",""BULK"""</t>
  </si>
  <si>
    <t>="""Manzana Data Warehouse"","""",""Item"",""Base Unit of Measure"",""GAL"",""No"",""FJ9950"",""Description"",""BULK ORG Pear Juice - in TANK"",""Product Line"",""JUICE"",""Packaging"",""BULK"",""Size"",""BULK"""</t>
  </si>
  <si>
    <t>="""Manzana Data Warehouse"","""",""Item"",""Base Unit of Measure"",""GAL"",""No"",""FJ9960"",""Description"",""BULK ORG GALA Juice - in TANK"",""Product Line"",""JUICE"",""Packaging"",""BULK"",""Size"",""BULK"""</t>
  </si>
  <si>
    <t>="""Manzana Data Warehouse"","""",""Item"",""Base Unit of Measure"",""GAL"",""No"",""FJ9970"",""Description"",""BULK ORG HCrisp Juice - in TANK"",""Product Line"",""JUICE"",""Packaging"",""BULK"",""Size"",""BULK"""</t>
  </si>
  <si>
    <t>="""Manzana Data Warehouse"","""",""Item"",""Base Unit of Measure"",""GAL"",""No"",""FJ9980"",""Description"",""BULK ORG GRAV Juice - in TANK"",""Product Line"",""JUICE"",""Packaging"",""BULK"",""Size"",""BULK"""</t>
  </si>
  <si>
    <t>="""Manzana Data Warehouse"","""",""Item"",""Base Unit of Measure"",""GAL"",""No"",""FJ9982"",""Description"",""BULK ORG GRAV Juice - Pasteurized Filtered"",""Product Line"",""JUICE"",""Packaging"",""BULK"",""Size"",""BULK"""</t>
  </si>
  <si>
    <t>="""Manzana Data Warehouse"","""",""Item"",""Base Unit of Measure"",""GAL"",""No"",""FJ9990"",""Description"",""BULK ORG Blend Juice - in TANK"",""Product Line"",""JUICE"",""Packaging"",""BULK"",""Size"",""BULK"""</t>
  </si>
  <si>
    <t>="""Manzana Data Warehouse"","""",""Item"",""Base Unit of Measure"",""GAL"",""No"",""FV0991"",""Description"",""Commercial AC Vinegar - BULK Filtered - 50 grain"",""Product Line"",""VINEGAR"",""Packaging"",""BULK"",""Size"",""BULK"""</t>
  </si>
  <si>
    <t>="""Manzana Data Warehouse"","""",""Item"",""Base Unit of Measure"",""GAL"",""No"",""FV0994"",""Description"",""Commercial GRAV AC Vinegar - BULK - 50 grain"",""Product Line"",""VINEGAR"",""Packaging"",""BULK"",""Size"",""BULK"""</t>
  </si>
  <si>
    <t>="""Manzana Data Warehouse"","""",""Item"",""Base Unit of Measure"",""GAL"",""No"",""FV0995"",""Description"",""Commercial AC Vinegar - BULK - 50 grain"",""Product Line"",""VINEGAR"",""Packaging"",""BULK"",""Size"",""BULK"""</t>
  </si>
  <si>
    <t>="""Manzana Data Warehouse"","""",""Item"",""Base Unit of Measure"",""GAL"",""No"",""FV0998"",""Description"",""Commercial GRAV AC Vinegar - BULK - 60 grain"",""Product Line"",""VINEGAR"",""Packaging"",""BULK"",""Size"",""BULK"""</t>
  </si>
  <si>
    <t>="""Manzana Data Warehouse"","""",""Item"",""Base Unit of Measure"",""GAL"",""No"",""FV0999"",""Description"",""Commercial AC Vinegar - BULK 60 grain"",""Product Line"",""VINEGAR"",""Packaging"",""BULK"",""Size"",""BULK"""</t>
  </si>
  <si>
    <t>="""Manzana Data Warehouse"","""",""Item"",""Base Unit of Measure"",""GAL"",""No"",""FV9001"",""Description"",""ORG Co-Pack LIVE.FOODS AC Vinegar - BULK"",""Product Line"",""VINEGAR"",""Packaging"",""BULK"",""Size"",""BULK"""</t>
  </si>
  <si>
    <t>="""Manzana Data Warehouse"","""",""Item"",""Base Unit of Measure"",""GAL"",""No"",""FV9001C"",""Description"",""ORG Cust-owned LIVE.FOODS AC Vinegar - BULK"",""Product Line"",""VINEGAR"",""Packaging"",""BULK"",""Size"",""BULK"""</t>
  </si>
  <si>
    <t>="""Manzana Data Warehouse"","""",""Item"",""Base Unit of Measure"",""GAL"",""No"",""FV9001D"",""Description"",""ORG Cust-owned LIVE.FOODS Vinegar from PK - BULK"",""Product Line"",""VINEGAR"",""Packaging"",""BULK"",""Size"",""BULK"""</t>
  </si>
  <si>
    <t>="""Manzana Data Warehouse"","""",""Item"",""Base Unit of Measure"",""GAL"",""No"",""FV9003"",""Description"",""ORG Co-Pack S.GOLD Vinegar - BULK 60 grain"",""Product Line"",""VINEGAR"",""Packaging"",""BULK"",""Size"",""BULK"""</t>
  </si>
  <si>
    <t>="""Manzana Data Warehouse"","""",""Item"",""Base Unit of Measure"",""GAL"",""No"",""FV9003C"",""Description"",""ORG Cust-owned S.GOLD Vinegar - BULK 60 grain"",""Product Line"",""VINEGAR"",""Packaging"",""BULK"",""Size"",""BULK"""</t>
  </si>
  <si>
    <t>="""Manzana Data Warehouse"","""",""Item"",""Base Unit of Measure"",""GAL"",""No"",""FV9006"",""Description"",""ORG Co-Pack PK Vinegar - BULK 60 grain"",""Product Line"",""VINEGAR"",""Packaging"",""BULK"",""Size"",""BULK"""</t>
  </si>
  <si>
    <t>="""Manzana Data Warehouse"","""",""Item"",""Base Unit of Measure"",""GAL"",""No"",""FV9006C"",""Description"",""ORG Cust-owned PK Vinegar - BULK 60 grain"",""Product Line"",""VINEGAR"",""Packaging"",""BULK"",""Size"",""BULK"""</t>
  </si>
  <si>
    <t>="""Manzana Data Warehouse"","""",""Item"",""Base Unit of Measure"",""GAL"",""No"",""FV9008"",""Description"",""ORG Co-Pack S.GOLD Vinegar - BULK 50 grain"",""Product Line"",""VINEGAR"",""Packaging"",""BULK"",""Size"",""BULK"""</t>
  </si>
  <si>
    <t>="""Manzana Data Warehouse"","""",""Item"",""Base Unit of Measure"",""GAL"",""No"",""FV9008C"",""Description"",""ORG Cust-owned S.GOLD Vinegar - BULK 50 grain"",""Product Line"",""VINEGAR"",""Packaging"",""BULK"",""Size"",""BULK"""</t>
  </si>
  <si>
    <t>="""Manzana Data Warehouse"","""",""Item"",""Base Unit of Measure"",""GAL"",""No"",""FV9009"",""Description"",""ORG Co-Pack PK Vinegar - BULK 50 grain"",""Product Line"",""VINEGAR"",""Packaging"",""BULK"",""Size"",""BULK"""</t>
  </si>
  <si>
    <t>="""Manzana Data Warehouse"","""",""Item"",""Base Unit of Measure"",""GAL"",""No"",""FV9009C"",""Description"",""ORG Cust-owned PK Vinegar - BULK 50 grain"",""Product Line"",""VINEGAR"",""Packaging"",""BULK"",""Size"",""BULK"""</t>
  </si>
  <si>
    <t>="""Manzana Data Warehouse"","""",""Item"",""Base Unit of Measure"",""GAL"",""No"",""FV9985"",""Description"",""ORG GRAV AC Vinegar - BULK 50 grain"",""Product Line"",""VINEGAR"",""Packaging"",""BULK"",""Size"",""BULK"""</t>
  </si>
  <si>
    <t>="""Manzana Data Warehouse"","""",""Item"",""Base Unit of Measure"",""GAL"",""No"",""FV9986"",""Description"",""ORG GRAV AC Vinegar - BULK 60 grain"",""Product Line"",""VINEGAR"",""Packaging"",""BULK"",""Size"",""BULK"""</t>
  </si>
  <si>
    <t>="""Manzana Data Warehouse"","""",""Item"",""Base Unit of Measure"",""GAL"",""No"",""FV9991"",""Description"",""ORG AC Vinegar 50gr - Pasteurized Filtered - BULK"",""Product Line"",""VINEGAR"",""Packaging"",""BULK"",""Size"",""BULK"""</t>
  </si>
  <si>
    <t>="""Manzana Data Warehouse"","""",""Item"",""Base Unit of Measure"",""GAL"",""No"",""FV9992"",""Description"",""ORG AC Vinegar 50gr - Pasteurized Unfiltd - BULK"",""Product Line"",""VINEGAR"",""Packaging"",""BULK"",""Size"",""BULK"""</t>
  </si>
  <si>
    <t>="""Manzana Data Warehouse"","""",""Item"",""Base Unit of Measure"",""GAL"",""No"",""FV9995"",""Description"",""ORG AC Vinegar 60gr - Pasteurized Filtered - BULK"",""Product Line"",""VINEGAR"",""Packaging"",""BULK"",""Size"",""BULK"""</t>
  </si>
  <si>
    <t>="""Manzana Data Warehouse"","""",""Item"",""Base Unit of Measure"",""GAL"",""No"",""FV9996"",""Description"",""ORG AC Vinegar 60gr - Pasteurized Unfiltd - BULK"",""Product Line"",""VINEGAR"",""Packaging"",""BULK"",""Size"",""BULK"""</t>
  </si>
  <si>
    <t>="""Manzana Data Warehouse"","""",""Item"",""Base Unit of Measure"",""GAL"",""No"",""FV9998"",""Description"",""ORG AC Vinegar 50 grain - BULK"",""Product Line"",""VINEGAR"",""Packaging"",""BULK"",""Size"",""BULK"""</t>
  </si>
  <si>
    <t>="""Manzana Data Warehouse"","""",""Item"",""Base Unit of Measure"",""GAL"",""No"",""FV9999"",""Description"",""ORG AC Vinegar 60 grain - BULK"",""Product Line"",""VINEGAR"",""Packaging"",""BULK"",""Size"",""BULK"""</t>
  </si>
  <si>
    <t>="""Manzana Data Warehouse"","""",""Item"",""Base Unit of Measure"",""GAL"",""No"",""I0006"",""Description"",""Organic Apple Juice Concentrate"",""Product Line"","""",""Packaging"","""",""Size"","""""</t>
  </si>
  <si>
    <t>="""Manzana Data Warehouse"","""",""Item"",""Base Unit of Measure"",""GAL"",""No"",""I0007"",""Description"",""Organic Pomegranate Juice Concentrate"",""Product Line"","""",""Packaging"","""",""Size"","""""</t>
  </si>
  <si>
    <t>="""Manzana Data Warehouse"","""",""Item"",""Base Unit of Measure"",""GAL"",""No"",""IJ900"",""Description"",""ORG BULK Purchased Juice"",""Product Line"",""JUICE"",""Packaging"",""BULK"",""Size"",""BULK"""</t>
  </si>
  <si>
    <t>="""Manzana Data Warehouse"","""",""Item"",""Base Unit of Measure"",""GAL"",""No"",""IL001"",""Description"",""Org Leas from stock &amp; juice"",""Product Line"",""VINEGAR"",""Packaging"","""",""Size"","""""</t>
  </si>
  <si>
    <t>="""Manzana Data Warehouse"","""",""Item"",""Base Unit of Measure"",""GAL"",""No"",""IV797"",""Description"",""ORG BULK Imported Juice purchased for Vinegar"",""Product Line"",""VINEGAR"",""Packaging"",""BULK"",""Size"",""BULK"""</t>
  </si>
  <si>
    <t>="""Manzana Data Warehouse"","""",""Item"",""Base Unit of Measure"",""GAL"",""No"",""IV798"",""Description"",""Organic Kosher Imported Vinegar"",""Product Line"",""VINEGAR"",""Packaging"",""BULK"",""Size"",""BULK"""</t>
  </si>
  <si>
    <t>="""Manzana Data Warehouse"","""",""Item"",""Base Unit of Measure"",""GAL"",""No"",""IV799"",""Description"",""ORG Purchased Vinegar"",""Product Line"",""VINEGAR"",""Packaging"",""BULK"",""Size"",""BULK"""</t>
  </si>
  <si>
    <t>="""Manzana Data Warehouse"","""",""Item"",""Base Unit of Measure"",""GAL"",""No"",""IV893"",""Description"",""ORG PK Co-Pack AC Vinegar STOCK - in TANK"",""Product Line"",""VINEGAR"",""Packaging"","""",""Size"",""BULK"""</t>
  </si>
  <si>
    <t>="""Manzana Data Warehouse"","""",""Item"",""Base Unit of Measure"",""GAL"",""No"",""IV894"",""Description"",""ORG S.GOLD Co-Pack AC Vinegar STOCK - in TANK"",""Product Line"",""VINEGAR"",""Packaging"","""",""Size"",""BULK"""</t>
  </si>
  <si>
    <t>="""Manzana Data Warehouse"","""",""Item"",""Base Unit of Measure"",""GAL"",""No"",""IV895"",""Description"",""ORG BRAGG Co-Pack AC Vinegar STOCK - in TANK"",""Product Line"",""VINEGAR"",""Packaging"","""",""Size"",""BULK"""</t>
  </si>
  <si>
    <t>="""Manzana Data Warehouse"","""",""Item"",""Base Unit of Measure"",""GAL"",""No"",""IV896"",""Description"",""Commercial GRAV Vinegar STOCK - in TANK"",""Product Line"",""VINEGAR"",""Packaging"","""",""Size"",""BULK"""</t>
  </si>
  <si>
    <t>="""Manzana Data Warehouse"","""",""Item"",""Base Unit of Measure"",""GAL"",""No"",""IV897"",""Description"",""Commercial AC Vinegar STOCK - in TANK"",""Product Line"",""VINEGAR"",""Packaging"","""",""Size"",""BULK"""</t>
  </si>
  <si>
    <t>="""Manzana Data Warehouse"","""",""Item"",""Base Unit of Measure"",""GAL"",""No"",""IV898"",""Description"",""ORG GRAV Vinegar STOCK - in TANK"",""Product Line"",""VINEGAR"",""Packaging"","""",""Size"",""BULK"""</t>
  </si>
  <si>
    <t>="""Manzana Data Warehouse"","""",""Item"",""Base Unit of Measure"",""GAL"",""No"",""IV899"",""Description"",""ORG AC Vinegar STOCK - in TANK"",""Product Line"",""VINEGAR"",""Packaging"","""",""Size"",""BULK"""</t>
  </si>
  <si>
    <t>="""Manzana Data Warehouse"","""",""Item"",""Base Unit of Measure"",""GAL"",""No"",""IV993"",""Description"",""do not use - check with Lorena"",""Product Line"",""VINEGAR"",""Packaging"","""",""Size"",""BULK"""</t>
  </si>
  <si>
    <t>="""Manzana Data Warehouse"","""",""Item"",""Base Unit of Measure"",""GAL"",""No"",""IV994"",""Description"",""do not use - check with Lorena"",""Product Line"",""VINEGAR"",""Packaging"","""",""Size"",""BULK"""</t>
  </si>
  <si>
    <t>="""Manzana Data Warehouse"","""",""Item"",""Base Unit of Measure"",""GAL"",""No"",""IV995"",""Description"",""do not use - check with Lorena"",""Product Line"",""VINEGAR"",""Packaging"","""",""Size"",""BULK"""</t>
  </si>
  <si>
    <t>="""Manzana Data Warehouse"","""",""Item"",""Base Unit of Measure"",""GAL"",""No"",""IV996"",""Description"",""do not use - check with Lorena"",""Product Line"",""VINEGAR"",""Packaging"","""",""Size"",""BULK"""</t>
  </si>
  <si>
    <t>="""Manzana Data Warehouse"","""",""Item"",""Base Unit of Measure"",""GAL"",""No"",""IV997"",""Description"",""do not use - check with Lorena"",""Product Line"",""VINEGAR"",""Packaging"","""",""Size"",""BULK"""</t>
  </si>
  <si>
    <t>="""Manzana Data Warehouse"","""",""Item"",""Base Unit of Measure"",""GAL"",""No"",""IV998"",""Description"",""do not use - check with Lorena"",""Product Line"",""VINEGAR"",""Packaging"","""",""Size"",""BULK"""</t>
  </si>
  <si>
    <t>="""Manzana Data Warehouse"","""",""Item"",""Base Unit of Measure"",""GAL"",""No"",""IV999"",""Description"",""do not use - check with Lorena"",""Product Line"",""VINEGAR"",""Packaging"","""",""Size"",""BULK"""</t>
  </si>
  <si>
    <t>="""Manzana Data Warehouse"","""",""Item"",""Base Unit of Measure"",""IMPR"",""No"",""PF0000-TEST"",""Description"",""AS Pouch Film Test(Blank)- 4.2oz (294mm)"",""Product Line"",""SAUCE"",""Packaging"","""",""Size"",""4.2 OZ"""</t>
  </si>
  <si>
    <t>="""Manzana Data Warehouse"","""",""Item"",""Base Unit of Measure"",""IMPR"",""No"",""PF0001"",""Description"",""AS Pouch Filml Blank"",""Product Line"",""SAUCE"",""Packaging"",""POUCH"",""Size"",""3.2 OZ"""</t>
  </si>
  <si>
    <t>="""Manzana Data Warehouse"","""",""Item"",""Base Unit of Measure"",""IMPR"",""No"",""PF0002"",""Description"",""AS Pouch Film ORG NORTH.COAST Blend 3.2oz"",""Product Line"",""SAUCE"",""Packaging"",""POUCH"",""Size"",""3.2 OZ"""</t>
  </si>
  <si>
    <t>="""Manzana Data Warehouse"","""",""Item"",""Base Unit of Measure"",""IMPR"",""No"",""PF0003"",""Description"",""AS Pouch Film ORG NORTH.COAST Cinn 3.2oz"",""Product Line"",""SAUCE"",""Packaging"",""POUCH"",""Size"",""3.2 OZ"""</t>
  </si>
  <si>
    <t>="""Manzana Data Warehouse"","""",""Item"",""Base Unit of Measure"",""IMPR"",""No"",""PF0004"",""Description"",""AS Pouch Film ORG NORTH.COAST Berry 3.2oz"",""Product Line"",""SAUCE"",""Packaging"",""POUCH"",""Size"",""3.2 OZ"""</t>
  </si>
  <si>
    <t>="""Manzana Data Warehouse"","""",""Item"",""Base Unit of Measure"",""IMPR"",""No"",""PF0005A"",""Description"",""AS Pouch M-Film Blank"",""Product Line"",""SAUCE"",""Packaging"",""POUCH"",""Size"",""3.2 OZ"""</t>
  </si>
  <si>
    <t>="""Manzana Data Warehouse"","""",""Item"",""Base Unit of Measure"",""IMPR"",""No"",""PF0005B"",""Description"",""AS Pouch G-Film Blank"",""Product Line"",""SAUCE"",""Packaging"",""POUCH"",""Size"",""3.2 OZ"""</t>
  </si>
  <si>
    <t>="""Manzana Data Warehouse"","""",""Item"",""Base Unit of Measure"",""IMPR"",""No"",""PF0006"",""Description"",""AS Pouch Film ORG HARRIS.TEETER Blend 3.2oz"",""Product Line"",""SAUCE"",""Packaging"",""POUCH"",""Size"",""3.2 OZ"""</t>
  </si>
  <si>
    <t>="""Manzana Data Warehouse"","""",""Item"",""Base Unit of Measure"",""IMPR"",""No"",""PF0007"",""Description"",""AS Pouch Film ORG HARRIS.TEETER Cinn 3.2oz"",""Product Line"",""SAUCE"",""Packaging"",""POUCH"",""Size"",""3.2 OZ"""</t>
  </si>
  <si>
    <t>="""Manzana Data Warehouse"","""",""Item"",""Base Unit of Measure"",""IMPR"",""No"",""PF0008"",""Description"",""AS Pouch Film ORG HARRIS.TEETER Berry 3.2oz"",""Product Line"",""SAUCE"",""Packaging"",""POUCH"",""Size"",""3.2 OZ"""</t>
  </si>
  <si>
    <t>="""Manzana Data Warehouse"","""",""Item"",""Base Unit of Measure"",""IMPR"",""No"",""PF0009"",""Description"",""AS Pouch Film RALEYS ORG Blend 3.2oz"",""Product Line"",""SAUCE"",""Packaging"",""POUCH"",""Size"",""3.2 OZ"""</t>
  </si>
  <si>
    <t>="""Manzana Data Warehouse"","""",""Item"",""Base Unit of Measure"",""IMPR"",""No"",""PF0010"",""Description"",""AS Pouch Film RALEYS ORG Cinn 3.2oz"",""Product Line"",""SAUCE"",""Packaging"",""POUCH"",""Size"",""3.2 OZ"""</t>
  </si>
  <si>
    <t>="""Manzana Data Warehouse"","""",""Item"",""Base Unit of Measure"",""IMPR"",""No"",""PF0011"",""Description"",""AS Pouch Film RALEYS ORG Berry 3.2oz"",""Product Line"",""SAUCE"",""Packaging"",""POUCH"",""Size"",""3.2 OZ"""</t>
  </si>
  <si>
    <t>="""Manzana Data Warehouse"","""",""Item"",""Base Unit of Measure"",""IMPR"",""No"",""PF0012"",""Description"",""AS Pouch Film NUTIVA ORG Pure Apple 3.5oz"",""Product Line"",""SAUCE"",""Packaging"",""POUCH"",""Size"",""3.5 OZ"""</t>
  </si>
  <si>
    <t>="""Manzana Data Warehouse"","""",""Item"",""Base Unit of Measure"",""IMPR"",""No"",""PF0013"",""Description"",""AS Pouch Film ORG NUTIVA AP Spice 3.5oz"",""Product Line"",""SAUCE"",""Packaging"",""POUCH"",""Size"",""3.5 OZ"""</t>
  </si>
  <si>
    <t>="""Manzana Data Warehouse"","""",""Item"",""Base Unit of Measure"",""IMPR"",""No"",""PF0014"",""Description"",""AS Pouch Film ORG NUTIVA Coconut Mango 3.5oz"",""Product Line"",""SAUCE"",""Packaging"",""POUCH"",""Size"",""3.5 OZ"""</t>
  </si>
  <si>
    <t>="""Manzana Data Warehouse"","""",""Item"",""Base Unit of Measure"",""IMPR"",""No"",""PF0017"",""Description"",""AS Pouch Film ORG Trader Joes Apple 3.2oz"",""Product Line"",""SAUCE"",""Packaging"",""POUCH"",""Size"",""3.2 OZ"""</t>
  </si>
  <si>
    <t>="""Manzana Data Warehouse"","""",""Item"",""Base Unit of Measure"",""IMPR"",""No"",""PF0018"",""Description"",""AS Pouch Film ORG Trader Joes Carrot 3.2oz"",""Product Line"",""SAUCE"",""Packaging"",""POUCH"",""Size"",""3.2 OZ"""</t>
  </si>
  <si>
    <t>="""Manzana Data Warehouse"","""",""Item"",""Base Unit of Measure"",""IMPR"",""No"",""PF0019"",""Description"",""AS Pouch Film ORG Trader Joes Banana 3.2oz"",""Product Line"",""SAUCE"",""Packaging"",""POUCH"",""Size"",""3.2 OZ"""</t>
  </si>
  <si>
    <t>="""Manzana Data Warehouse"","""",""Item"",""Base Unit of Measure"",""IMPR"",""No"",""PF0020"",""Description"",""AS Pouch Film ORG Trader Joes Strawberry 3.2oz"",""Product Line"",""SAUCE"",""Packaging"",""POUCH"",""Size"",""3.2 OZ"""</t>
  </si>
  <si>
    <t>="""Manzana Data Warehouse"","""",""Item"",""Base Unit of Measure"",""IMPR"",""No"",""PF0024"",""Description"",""AS Pouch Film ORG HARMONS Blend 3.2oz"",""Product Line"",""SAUCE"",""Packaging"",""POUCH"",""Size"",""3.2 OZ"""</t>
  </si>
  <si>
    <t>="""Manzana Data Warehouse"","""",""Item"",""Base Unit of Measure"",""IMPR"",""No"",""PF0025"",""Description"",""AS Pouch Filml ORG HARMONS Cinn Apple 3.2oz"",""Product Line"",""SAUCE"",""Packaging"",""POUCH"",""Size"",""3.2 OZ"""</t>
  </si>
  <si>
    <t>="""Manzana Data Warehouse"","""",""Item"",""Base Unit of Measure"",""IMPR"",""No"",""PF0026"",""Description"",""AS Pouch Filml ORG HARMONS Berry 3.2oz"",""Product Line"",""SAUCE"",""Packaging"",""POUCH"",""Size"",""3.2 OZ"""</t>
  </si>
  <si>
    <t>="""Manzana Data Warehouse"","""",""Item"",""Base Unit of Measure"",""IMPR"",""No"",""PF0027"",""Description"",""AS Pouch Film NORTH.COAST ORG Cinn 3.2oz -JAN16"",""Product Line"",""SAUCE"",""Packaging"",""POUCH"",""Size"",""3.2 OZ"""</t>
  </si>
  <si>
    <t>="""Manzana Data Warehouse"","""",""Item"",""Base Unit of Measure"",""IMPR"",""No"",""PF0028"",""Description"",""AS Pouch G-Film NORTH.COAST ORG Apple3.2oz APR16"",""Product Line"",""SAUCE"",""Packaging"",""POUCH"",""Size"",""3.2 OZ"""</t>
  </si>
  <si>
    <t>="""Manzana Data Warehouse"","""",""Item"",""Base Unit of Measure"",""IMPR"",""No"",""PF0029"",""Description"",""AS Pouch Film NORTH.COAST ORG Berry3.2oz -JAN16"",""Product Line"",""SAUCE"",""Packaging"",""POUCH"",""Size"",""3.2 OZ"""</t>
  </si>
  <si>
    <t>="""Manzana Data Warehouse"","""",""Item"",""Base Unit of Measure"",""IMPR"",""No"",""PF0032"",""Description"",""AS Pouch M-Film NORTH.COAST ORG Apple3.2oz APR16"",""Product Line"",""SAUCE"",""Packaging"",""POUCH"",""Size"",""3.2 OZ"""</t>
  </si>
  <si>
    <t>="""Manzana Data Warehouse"","""",""Item"",""Base Unit of Measure"",""JARS"",""No"",""ISJ000"",""Description"",""Intermediary 24oz Jar - TEST"",""Product Line"",""SAUCE"",""Packaging"","""",""Size"",""24 OZ"""</t>
  </si>
  <si>
    <t>="""Manzana Data Warehouse"","""",""Item"",""Base Unit of Measure"",""JARS"",""No"",""ISJ001"",""Description"",""Intermediary 24oz Jar - ORG Blend (2% VC)"",""Product Line"",""SAUCE"",""Packaging"",""JARS"",""Size"",""24 OZ"""</t>
  </si>
  <si>
    <t>="""Manzana Data Warehouse"","""",""Item"",""Base Unit of Measure"",""JARS"",""No"",""ISJ002"",""Description"",""Intermediary 33oz Jar - ORG Blend (2% VC)"",""Product Line"",""SAUCE"",""Packaging"",""JARS"",""Size"",""33 OZ"""</t>
  </si>
  <si>
    <t>="""Manzana Data Warehouse"","""",""Item"",""Base Unit of Measure"",""JARS"",""No"",""ISJ003"",""Description"",""Intermediary 24oz Jar - ORG Grav (2% VC)"",""Product Line"",""SAUCE"",""Packaging"",""JARS"",""Size"",""24 OZ"""</t>
  </si>
  <si>
    <t>="""Manzana Data Warehouse"","""",""Item"",""Base Unit of Measure"",""JARS"",""No"",""ISJ004"",""Description"",""Intermediary 33oz Jar - NAT Blend (2% VC)"",""Product Line"",""SAUCE"",""Packaging"",""JARS"",""Size"",""33 OZ"""</t>
  </si>
  <si>
    <t>="""Manzana Data Warehouse"","""",""Item"",""Base Unit of Measure"",""JARS"",""No"",""ISJ005"",""Description"",""Intermediary 24oz Jar - ORG Sweet Blend (100% VC)"",""Product Line"",""SAUCE"",""Packaging"",""JARS"",""Size"",""24 OZ"""</t>
  </si>
  <si>
    <t>="""Manzana Data Warehouse"","""",""Item"",""Base Unit of Measure"",""JARS"",""No"",""ISJ006"",""Description"",""Intermediary 24oz Jar - ORG Sweet Grav (100% VC)"",""Product Line"",""SAUCE"",""Packaging"",""JARS"",""Size"",""24 OZ"""</t>
  </si>
  <si>
    <t>="""Manzana Data Warehouse"","""",""Item"",""Base Unit of Measure"",""JARS"",""No"",""ISJ007"",""Description"",""Intermediary 24oz Jar - NAT Blend (2% VC)"",""Product Line"",""SAUCE"",""Packaging"",""JARS"",""Size"",""24 OZ"""</t>
  </si>
  <si>
    <t>="""Manzana Data Warehouse"","""",""Item"",""Base Unit of Measure"",""JARS"",""No"",""ISJ008"",""Description"",""Intermediary 24oz Jar - NAT Grav (2% VC)"",""Product Line"",""SAUCE"",""Packaging"",""JARS"",""Size"",""24 OZ"""</t>
  </si>
  <si>
    <t>="""Manzana Data Warehouse"","""",""Item"",""Base Unit of Measure"",""JARS"",""No"",""ISJ009"",""Description"",""Intermediary 24oz Jar - NAT Sweet Blend (100% VC)"",""Product Line"",""SAUCE"",""Packaging"",""JARS"",""Size"",""24 OZ"""</t>
  </si>
  <si>
    <t>="""Manzana Data Warehouse"","""",""Item"",""Base Unit of Measure"",""JARS"",""No"",""ISJ010"",""Description"",""Intermediary 24oz Jar - NAT Sweet Grav (100% VC)"",""Product Line"",""SAUCE"",""Packaging"",""JARS"",""Size"",""24 OZ"""</t>
  </si>
  <si>
    <t>="""Manzana Data Warehouse"","""",""Item"",""Base Unit of Measure"",""JARS"",""No"",""ISJ011"",""Description"",""CAN BE REUSE"",""Product Line"",""SAUCE"",""Packaging"","""",""Size"","""""</t>
  </si>
  <si>
    <t>="""Manzana Data Warehouse"","""",""Item"",""Base Unit of Measure"",""JARS"",""No"",""ISJ012"",""Description"",""Intermediary 33oz Jar - NAT Sweet Blend (100% VC)"",""Product Line"",""SAUCE"",""Packaging"",""JARS"",""Size"",""33 OZ"""</t>
  </si>
  <si>
    <t>="""Manzana Data Warehouse"","""",""Item"",""Base Unit of Measure"",""JARS"",""No"",""ISJ013"",""Description"",""Intermediary 24oz Jar - ORG Cinn (100% VC)"",""Product Line"",""SAUCE"",""Packaging"",""JARS"",""Size"",""24 OZ"""</t>
  </si>
  <si>
    <t>="""Manzana Data Warehouse"","""",""Item"",""Base Unit of Measure"",""JARS"",""No"",""ISJ014"",""Description"",""Intermediary 24oz Jar - ORG Berry (100% VC)"",""Product Line"",""SAUCE"",""Packaging"",""JARS"",""Size"",""24 OZ"""</t>
  </si>
  <si>
    <t>="""Manzana Data Warehouse"","""",""Item"",""Base Unit of Measure"",""JARS"",""No"",""ISJ015"",""Description"",""Intermediary 24oz Jar - ORG Apricot (2% VC)"",""Product Line"",""SAUCE"",""Packaging"",""JARS"",""Size"",""24 OZ"""</t>
  </si>
  <si>
    <t>="""Manzana Data Warehouse"","""",""Item"",""Base Unit of Measure"",""JARS"",""No"",""ISJ016"",""Description"",""Intermediary 24oz Jar - ORG Blackberry (100% VC)"",""Product Line"",""SAUCE"",""Packaging"",""JARS"",""Size"",""24 OZ"""</t>
  </si>
  <si>
    <t>="""Manzana Data Warehouse"","""",""Item"",""Base Unit of Measure"",""JARS"",""No"",""ISJ017"",""Description"",""Intermediary 24oz Jar - ORG Peach (2% VC)"",""Product Line"",""SAUCE"",""Packaging"",""JARS"",""Size"",""24 OZ"""</t>
  </si>
  <si>
    <t>="""Manzana Data Warehouse"","""",""Item"",""Base Unit of Measure"",""JARS"",""No"",""ISJ019"",""Description"",""Intermediary 24oz Jar - NAT Apricot (2% VC)"",""Product Line"",""SAUCE"",""Packaging"",""JARS"",""Size"",""24 OZ"""</t>
  </si>
  <si>
    <t>="""Manzana Data Warehouse"","""",""Item"",""Base Unit of Measure"",""JARS"",""No"",""ISJ020"",""Description"",""Intermediary 24oz Jar - ORG Blend - COPK (2% VC)"",""Product Line"",""SAUCE"",""Packaging"",""JARS"",""Size"",""24 OZ"""</t>
  </si>
  <si>
    <t>="""Manzana Data Warehouse"","""",""Item"",""Base Unit of Measure"",""JARS"",""No"",""ISJ021"",""Description"",""Intermediary 24oz Jar - ORG Grav - COPK (2% VC)"",""Product Line"",""SAUCE"",""Packaging"",""JARS"",""Size"",""24 OZ"""</t>
  </si>
  <si>
    <t>="""Manzana Data Warehouse"","""",""Item"",""Base Unit of Measure"",""JARS"",""No"",""ISJ022"",""Description"",""Intermediary 24oz Jar - ORG Cinn - COPK (100% VC)"",""Product Line"",""SAUCE"",""Packaging"",""JARS"",""Size"",""24 OZ"""</t>
  </si>
  <si>
    <t>="""Manzana Data Warehouse"","""",""Item"",""Base Unit of Measure"",""JARS"",""No"",""ISJ023"",""Description"",""Intermediary 24oz Jar - ORG Apricot - COPK (2% VC)"",""Product Line"",""SAUCE"",""Packaging"",""JARS"",""Size"",""24 OZ"""</t>
  </si>
  <si>
    <t>="""Manzana Data Warehouse"","""",""Item"",""Base Unit of Measure"",""JARS"",""No"",""ISJ024"",""Description"",""Intermediary 24oz Jar - ORG Peach - COPK (2% VC)"",""Product Line"",""SAUCE"",""Packaging"",""JARS"",""Size"",""24 OZ"""</t>
  </si>
  <si>
    <t>="""Manzana Data Warehouse"","""",""Item"",""Base Unit of Measure"",""JARS"",""No"",""ISJ025"",""Description"",""Intermediary 24oz Jar - ORG Berry - COPK (2% VC)"",""Product Line"",""SAUCE"",""Packaging"",""JARS"",""Size"",""24 OZ"""</t>
  </si>
  <si>
    <t>="""Manzana Data Warehouse"","""",""Item"",""Base Unit of Measure"",""JARS"",""No"",""ISJ026"",""Description"",""Intermediary 24oz Jar - ORG Blkbry - COPK(100% VC)"",""Product Line"",""SAUCE"",""Packaging"",""JARS"",""Size"",""24 OZ"""</t>
  </si>
  <si>
    <t>="""Manzana Data Warehouse"","""",""Item"",""Base Unit of Measure"",""JARS"",""No"",""ISJ027"",""Description"",""Intermediary 24oz Jar - ORG Rspbry - COPK(100% VC)"",""Product Line"",""SAUCE"",""Packaging"",""JARS"",""Size"",""24 OZ"""</t>
  </si>
  <si>
    <t>="""Manzana Data Warehouse"","""",""Item"",""Base Unit of Measure"",""JARS"",""No"",""ISJ028"",""Description"",""Intermediary 24oz Jar - NAT Cinn (2% VC)"",""Product Line"",""SAUCE"",""Packaging"",""JARS"",""Size"",""24 OZ"""</t>
  </si>
  <si>
    <t>="""Manzana Data Warehouse"","""",""Item"",""Base Unit of Measure"",""JARS"",""No"",""ISJ029"",""Description"",""Intermediary 24oz Jar - NAT Grav (2% VC)"",""Product Line"",""SAUCE"",""Packaging"",""JARS"",""Size"",""24 OZ"""</t>
  </si>
  <si>
    <t>="""Manzana Data Warehouse"","""",""Item"",""Base Unit of Measure"",""JARS"",""No"",""ISJ030"",""Description"",""Intermediary 24oz Jar - ORG ApplePie Spice (2% VC)"",""Product Line"",""SAUCE"",""Packaging"",""JARS"",""Size"",""24 OZ"""</t>
  </si>
  <si>
    <t>="""Manzana Data Warehouse"","""",""Item"",""Base Unit of Measure"",""JARS"",""No"",""ISJ031"",""Description"",""Intermediary 24oz Jar - ORG Coconut Mango (2% VC)"",""Product Line"",""SAUCE"",""Packaging"",""JARS"",""Size"",""24 OZ"""</t>
  </si>
  <si>
    <t>="""Manzana Data Warehouse"","""",""Item"",""Base Unit of Measure"",""JARS"",""No"",""ISJ032"",""Description"",""Intermediary 24oz Jar - ORG Pump Pie Spice (2% VC)"",""Product Line"",""SAUCE"",""Packaging"",""JARS"",""Size"",""24 OZ"""</t>
  </si>
  <si>
    <t>="""Manzana Data Warehouse"","""",""Item"",""Base Unit of Measure"",""JARS"",""No"",""ISJ033"",""Description"",""Intermediary 24oz Jar-ORG Rsbry - MZ(2% VC)"",""Product Line"",""SAUCE"",""Packaging"",""JARS"",""Size"",""24 OZ"""</t>
  </si>
  <si>
    <t>="""Manzana Data Warehouse"","""",""Item"",""Base Unit of Measure"",""JARS"",""No"",""ISJ034"",""Description"",""Intermed 24oz Jar Org blkbry (2%)MZapples/SGigdt"",""Product Line"",""SAUCE"",""Packaging"",""JARS"",""Size"",""24 OZ"""</t>
  </si>
  <si>
    <t>="""Manzana Data Warehouse"","""",""Item"",""Base Unit of Measure"",""JARS"",""No"",""ISJ035"",""Description"",""Intermediary 24oz Jar-ORG Blend w/italian AS (2%)"",""Product Line"",""SAUCE"",""Packaging"",""JARS"",""Size"",""24 OZ"""</t>
  </si>
  <si>
    <t>="""Manzana Data Warehouse"","""",""Item"",""Base Unit of Measure"",""JARS"",""No"",""P0016"",""Description"",""24-25oz empty AS glass jar"",""Product Line"",""SAUCE"",""Packaging"",""JARS"",""Size"",""24 OZ"""</t>
  </si>
  <si>
    <t>="""Manzana Data Warehouse"","""",""Item"",""Base Unit of Measure"",""JARS"",""No"",""P0017"",""Description"",""32-33oz empty AS glass jar"",""Product Line"",""SAUCE"",""Packaging"",""JARS"",""Size"",""33 OZ"""</t>
  </si>
  <si>
    <t>="""Manzana Data Warehouse"","""",""Item"",""Base Unit of Measure"",""KG"",""No"",""I0003"",""Description"",""Ascorbic Acid"",""Product Line"","""",""Packaging"","""",""Size"","""""</t>
  </si>
  <si>
    <t>="""Manzana Data Warehouse"","""",""Item"",""Base Unit of Measure"",""KG"",""No"",""Z-I0006"",""Description"",""Organic Apple Juice Concentrate DO NOT USE"",""Product Line"","""",""Packaging"","""",""Size"","""""</t>
  </si>
  <si>
    <t>="""Manzana Data Warehouse"","""",""Item"",""Base Unit of Measure"",""LABELS"",""No"",""LJ0001"",""Description"",""LBL ALIDORO ORG Grape Juice 12/32oz"",""Product Line"",""JUICE"",""Packaging"",""GLASS BTL"",""Size"",""32 OZ"""</t>
  </si>
  <si>
    <t>="""Manzana Data Warehouse"","""",""Item"",""Base Unit of Measure"",""LABELS"",""No"",""LJ0002"",""Description"",""LBL ALIDORO ORG Blend Juice 12/32oz"",""Product Line"",""JUICE"",""Packaging"",""GLASS BTL"",""Size"",""32 OZ"""</t>
  </si>
  <si>
    <t>="""Manzana Data Warehouse"","""",""Item"",""Base Unit of Measure"",""LABELS"",""No"",""LJ0003"",""Description"",""LBL ALIDORO ORG HCrisp Juice 12/32oz"",""Product Line"",""JUICE"",""Packaging"",""GLASS BTL"",""Size"",""32 OZ"""</t>
  </si>
  <si>
    <t>="""Manzana Data Warehouse"","""",""Item"",""Base Unit of Measure"",""LABELS"",""No"",""LJ0004"",""Description"",""LBL ALIDORO ORG Pear Juice 12/32oz"",""Product Line"",""JUICE"",""Packaging"",""GLASS BTL"",""Size"",""32 OZ"""</t>
  </si>
  <si>
    <t>="""Manzana Data Warehouse"","""",""Item"",""Base Unit of Measure"",""LABELS"",""No"",""LJ0005"",""Description"",""LBL ALIDORO ORG Pomegr Juice 12/32oz"",""Product Line"",""JUICE"",""Packaging"",""GLASS BTL"",""Size"",""32 OZ"""</t>
  </si>
  <si>
    <t>="""Manzana Data Warehouse"","""",""Item"",""Base Unit of Measure"",""LABELS"",""No"",""LJ0006"",""Description"",""LBL ALIDORO NAT Blend Juice 4/128oz"",""Product Line"",""JUICE"",""Packaging"",""GLASS BTL"",""Size"",""128 OZ"""</t>
  </si>
  <si>
    <t>="""Manzana Data Warehouse"","""",""Item"",""Base Unit of Measure"",""LABELS"",""No"",""LJ0007"",""Description"",""LBL ANDYS ORG Grav Juice 8/48oz"",""Product Line"",""JUICE"",""Packaging"",""GLASS BTL"",""Size"",""48 OZ"""</t>
  </si>
  <si>
    <t>="""Manzana Data Warehouse"","""",""Item"",""Base Unit of Measure"",""LABELS"",""No"",""LJ0008"",""Description"",""LBL ANDYS NAT Blend Juice 4/128oz"",""Product Line"",""JUICE"",""Packaging"",""GLASS BTL"",""Size"",""128 OZ"""</t>
  </si>
  <si>
    <t>="""Manzana Data Warehouse"","""",""Item"",""Base Unit of Measure"",""LABELS"",""No"",""LJ0009"",""Description"",""LBL BATES.SCHMITT ORG Blend Juice 6/64oz"",""Product Line"",""JUICE"",""Packaging"",""GLASS BTL"",""Size"",""64 OZ"""</t>
  </si>
  <si>
    <t>="""Manzana Data Warehouse"","""",""Item"",""Base Unit of Measure"",""LABELS"",""No"",""LJ0010"",""Description"",""LBL BERNIES.BEST ORG Blend Cider 12/32oz"",""Product Line"",""JUICE"",""Packaging"",""GLASS BTL"",""Size"",""32 OZ"""</t>
  </si>
  <si>
    <t>="""Manzana Data Warehouse"","""",""Item"",""Base Unit of Measure"",""LABELS"",""No"",""LJ0011"",""Description"",""LBL BERNIES.BEST ORG GRAV Cider 4/128oz"",""Product Line"",""JUICE"",""Packaging"",""GLASS BTL"",""Size"",""128 OZ"""</t>
  </si>
  <si>
    <t>="""Manzana Data Warehouse"","""",""Item"",""Base Unit of Measure"",""LABELS"",""No"",""LJ0012"",""Description"",""LBL BERNIES.BEST ORG GRAV Cider 6/64oz - dmd neck"",""Product Line"",""JUICE"",""Packaging"",""GLASS BTL"",""Size"",""64 OZ"""</t>
  </si>
  <si>
    <t>="""Manzana Data Warehouse"","""",""Item"",""Base Unit of Measure"",""LABELS"",""No"",""LJ0020"",""Description"",""LBL CADIA ORG Blend Juice 4/128oz"",""Product Line"",""JUICE"",""Packaging"",""GLASS BTL"",""Size"",""128 OZ"""</t>
  </si>
  <si>
    <t>="""Manzana Data Warehouse"","""",""Item"",""Base Unit of Measure"",""LABELS"",""No"",""LJ0023"",""Description"",""LBL CADIA ORG Cran Apple Juice 12/32oz"",""Product Line"",""JUICE"",""Packaging"",""GLASS BTL"",""Size"",""32 OZ"""</t>
  </si>
  <si>
    <t>="""Manzana Data Warehouse"","""",""Item"",""Base Unit of Measure"",""LABELS"",""No"",""LJ0024"",""Description"",""LBL CADIA ORG Grape Juice 12/32oz"",""Product Line"",""JUICE"",""Packaging"",""GLASS BTL"",""Size"",""32 OZ"""</t>
  </si>
  <si>
    <t>="""Manzana Data Warehouse"","""",""Item"",""Base Unit of Measure"",""LABELS"",""No"",""LJ0025"",""Description"",""LBL CADIA ORG Pear Juice 12/32oz"",""Product Line"",""JUICE"",""Packaging"",""GLASS BTL"",""Size"",""32 OZ"""</t>
  </si>
  <si>
    <t>="""Manzana Data Warehouse"","""",""Item"",""Base Unit of Measure"",""LABELS"",""No"",""LJ0026"",""Description"",""LBL CADIA ORG Pomegr Juice 12/32oz"",""Product Line"",""JUICE"",""Packaging"",""GLASS BTL"",""Size"",""32 OZ"""</t>
  </si>
  <si>
    <t>="""Manzana Data Warehouse"","""",""Item"",""Base Unit of Measure"",""LABELS"",""No"",""LJ0027"",""Description"",""LBL CADIA ORG Spiced Cider 12/32oz"",""Product Line"",""JUICE"",""Packaging"",""GLASS BTL"",""Size"",""32 OZ"""</t>
  </si>
  <si>
    <t>="""Manzana Data Warehouse"","""",""Item"",""Base Unit of Measure"",""LABELS"",""No"",""LJ0028"",""Description"",""LBL CENTRAL.MARKET ORG HCrisp Juice 12/32oz"",""Product Line"",""JUICE"",""Packaging"",""GLASS BTL"",""Size"",""32 OZ"""</t>
  </si>
  <si>
    <t>="""Manzana Data Warehouse"","""",""Item"",""Base Unit of Measure"",""LABELS"",""No"",""LJ0029"",""Description"",""LBL CENTRAL.MARKET ORG Blend Juice 4/128oz"",""Product Line"",""JUICE"",""Packaging"",""GLASS BTL"",""Size"",""128 OZ"""</t>
  </si>
  <si>
    <t>="""Manzana Data Warehouse"","""",""Item"",""Base Unit of Measure"",""LABELS"",""No"",""LJ0030"",""Description"",""LBL CADIA ORG GRAV Juice 12/32oz"",""Product Line"",""JUICE"",""Packaging"",""GLASS BTL"",""Size"",""32 OZ"""</t>
  </si>
  <si>
    <t>="""Manzana Data Warehouse"","""",""Item"",""Base Unit of Measure"",""LABELS"",""No"",""LJ0031"",""Description"",""LBL EARTH.FARE ORG Blend Juice 6/64oz"",""Product Line"",""JUICE"",""Packaging"",""GLASS BTL"",""Size"",""64 OZ"""</t>
  </si>
  <si>
    <t>="""Manzana Data Warehouse"","""",""Item"",""Base Unit of Measure"",""LABELS"",""No"",""LJ0032"",""Description"",""LBL EARTH.FARE ORG Grape Juice 12/32oz"",""Product Line"",""JUICE"",""Packaging"",""GLASS BTL"",""Size"",""32 OZ"""</t>
  </si>
  <si>
    <t>="""Manzana Data Warehouse"","""",""Item"",""Base Unit of Measure"",""LABELS"",""No"",""LJ0033"",""Description"",""LBL EARTH.FARE NAT Blend Juice 4/128oz"",""Product Line"",""JUICE"",""Packaging"",""GLASS BTL"",""Size"",""128 OZ"""</t>
  </si>
  <si>
    <t>="""Manzana Data Warehouse"","""",""Item"",""Base Unit of Measure"",""LABELS"",""No"",""LJ0034"",""Description"",""OBSOLETE*LBL F.n.EASY NAT Cider 6/64oz"",""Product Line"",""JUICE"",""Packaging"",""GLASS BTL"",""Size"",""64 OZ"""</t>
  </si>
  <si>
    <t>="""Manzana Data Warehouse"","""",""Item"",""Base Unit of Measure"",""LABELS"",""No"",""LJ0035"",""Description"",""LBL FIELD.DAY ORG Blend Juice 4/128oz"",""Product Line"",""JUICE"",""Packaging"",""GLASS BTL"",""Size"",""128 OZ"""</t>
  </si>
  <si>
    <t>="""Manzana Data Warehouse"","""",""Item"",""Base Unit of Measure"",""LABELS"",""No"",""LJ0036"",""Description"",""LBL GOODSOME.ORG ORG Blend Juice 12/32oz"",""Product Line"",""JUICE"",""Packaging"",""GLASS BTL"",""Size"",""32 OZ"""</t>
  </si>
  <si>
    <t>="""Manzana Data Warehouse"","""",""Item"",""Base Unit of Measure"",""LABELS"",""No"",""LJ0037"",""Description"",""LBL GOODSOME.ORG ORG Blend Juice 24/10oz"",""Product Line"",""JUICE"",""Packaging"",""GLASS BTL"",""Size"",""10 OZ"""</t>
  </si>
  <si>
    <t>="""Manzana Data Warehouse"","""",""Item"",""Base Unit of Measure"",""LABELS"",""No"",""LJ0038"",""Description"",""LBL FIELD.DAY ORG Blend Juice 6/64oz Pistol Grip"",""Product Line"",""JUICE"",""Packaging"",""GLASS BTL"",""Size"",""64 OZ"""</t>
  </si>
  <si>
    <t>="""Manzana Data Warehouse"","""",""Item"",""Base Unit of Measure"",""LABELS"",""No"",""LJ0039"",""Description"",""LBL MOLLIE.STONES ORG Grape Juice 12/32oz"",""Product Line"",""JUICE"",""Packaging"",""GLASS BTL"",""Size"",""32 OZ"""</t>
  </si>
  <si>
    <t>="""Manzana Data Warehouse"","""",""Item"",""Base Unit of Measure"",""LABELS"",""No"",""LJ0040"",""Description"",""OBSLETE LBL MOLLIE.STONES NAT Blend Juice 6/64oz"",""Product Line"",""JUICE"",""Packaging"","""",""Size"","""""</t>
  </si>
  <si>
    <t>="""Manzana Data Warehouse"","""",""Item"",""Base Unit of Measure"",""LABELS"",""No"",""LJ0041"",""Description"",""LBL MOLLIE.STONES ORG Blend Juice 6/64oz"",""Product Line"",""JUICE"",""Packaging"",""GLASS BTL"",""Size"",""64 OZ"""</t>
  </si>
  <si>
    <t>="""Manzana Data Warehouse"","""",""Item"",""Base Unit of Measure"",""LABELS"",""No"",""LJ0042"",""Description"",""LBL MOLLIE.STONES ORG Blend Juice 4/128oz"",""Product Line"",""JUICE"",""Packaging"",""GLASS BTL"",""Size"",""128 OZ"""</t>
  </si>
  <si>
    <t>="""Manzana Data Warehouse"","""",""Item"",""Base Unit of Measure"",""LABELS"",""No"",""LJ0043"",""Description"",""LBL MOLLIE.STONES NAT Filt Juice 6/64oz - dmd neck"",""Product Line"",""JUICE"",""Packaging"",""GLASS BTL"",""Size"",""64 OZ"""</t>
  </si>
  <si>
    <t>="""Manzana Data Warehouse"","""",""Item"",""Base Unit of Measure"",""LABELS"",""No"",""LJ0044"",""Description"",""LBL NORTH.COAST ORG HCrisp Juice 12/32oz"",""Product Line"",""JUICE"",""Packaging"",""GLASS BTL"",""Size"",""32 OZ"""</t>
  </si>
  <si>
    <t>="""Manzana Data Warehouse"","""",""Item"",""Base Unit of Measure"",""LABELS"",""No"",""LJ0045"",""Description"",""LBL NORTH.COAST ORG Blend Apple Juice 6/64oz"",""Product Line"",""JUICE"",""Packaging"",""GLASS BTL"",""Size"",""64 OZ"""</t>
  </si>
  <si>
    <t>="""Manzana Data Warehouse"","""",""Item"",""Base Unit of Measure"",""LABELS"",""No"",""LJ0046"",""Description"",""LBL NORTH.COAST ORG Blend Apple Juice 12/32oz"",""Product Line"",""JUICE"",""Packaging"",""GLASS BTL"",""Size"",""32 OZ"""</t>
  </si>
  <si>
    <t>="""Manzana Data Warehouse"","""",""Item"",""Base Unit of Measure"",""LABELS"",""No"",""LJ0046C"",""Description"",""LBL NORTH.COAST ORG OldFashioned ApplJuice 12/32oz"",""Product Line"",""JUICE"",""Packaging"",""GLASS BTL"",""Size"",""32 OZ"""</t>
  </si>
  <si>
    <t>="""Manzana Data Warehouse"","""",""Item"",""Base Unit of Measure"",""LABELS"",""No"",""LJ0047"",""Description"",""LBL NORTH.COAST ORG Apple Cider 6/64oz"",""Product Line"",""JUICE"",""Packaging"",""GLASS BTL"",""Size"",""64 OZ"""</t>
  </si>
  <si>
    <t>="""Manzana Data Warehouse"","""",""Item"",""Base Unit of Measure"",""LABELS"",""No"",""LJ0048"",""Description"",""LBL NORTH.COAST NAT Blend Juice 4/128oz"",""Product Line"",""JUICE"",""Packaging"",""GLASS BTL"",""Size"",""128 OZ"""</t>
  </si>
  <si>
    <t>="""Manzana Data Warehouse"","""",""Item"",""Base Unit of Measure"",""LABELS"",""No"",""LJ0049"",""Description"",""LBL NORTH.COAST NAT Filtered Cider 4/128oz"",""Product Line"",""JUICE"",""Packaging"",""GLASS BTL"",""Size"",""128 OZ"""</t>
  </si>
  <si>
    <t>="""Manzana Data Warehouse"","""",""Item"",""Base Unit of Measure"",""LABELS"",""No"",""LJ0050"",""Description"",""LBL NANA.MAES ORG Blend Juice 24/10oz"",""Product Line"",""JUICE"",""Packaging"",""GLASS BTL"",""Size"",""10 OZ"""</t>
  </si>
  <si>
    <t>="""Manzana Data Warehouse"","""",""Item"",""Base Unit of Measure"",""LABELS"",""No"",""LJ0051"",""Description"",""LBL NANA.MAES ORG Blend Juice 12/32oz"",""Product Line"",""JUICE"",""Packaging"",""GLASS BTL"",""Size"",""32 OZ"""</t>
  </si>
  <si>
    <t>="""Manzana Data Warehouse"","""",""Item"",""Base Unit of Measure"",""LABELS"",""No"",""LJ0052"",""Description"",""LBL NANA.MAES ORG Grav Juice 12/32oz"",""Product Line"",""JUICE"",""Packaging"",""GLASS BTL"",""Size"",""32 OZ"""</t>
  </si>
  <si>
    <t>="""Manzana Data Warehouse"","""",""Item"",""Base Unit of Measure"",""LABELS"",""No"",""LJ0053"",""Description"",""LBL NANA.MAES ORG Pear Juice 12/32oz"",""Product Line"",""JUICE"",""Packaging"",""GLASS BTL"",""Size"",""32 OZ"""</t>
  </si>
  <si>
    <t>="""Manzana Data Warehouse"","""",""Item"",""Base Unit of Measure"",""LABELS"",""No"",""LJ0054"",""Description"",""LBL NASH.BROS ORG Blend Juice 12/32oz"",""Product Line"",""JUICE"",""Packaging"",""GLASS BTL"",""Size"",""32 OZ"""</t>
  </si>
  <si>
    <t>="""Manzana Data Warehouse"","""",""Item"",""Base Unit of Measure"",""LABELS"",""No"",""LJ0055"",""Description"",""LBL NASH.BROS ORG Grape Juice 12/32oz"",""Product Line"",""JUICE"",""Packaging"",""GLASS BTL"",""Size"",""32 OZ"""</t>
  </si>
  <si>
    <t>="""Manzana Data Warehouse"","""",""Item"",""Base Unit of Measure"",""LABELS"",""No"",""LJ0056"",""Description"",""LBL NAT.FOODS ORG Blend Juice 12/32oz"",""Product Line"",""JUICE"",""Packaging"",""GLASS BTL"",""Size"",""32 OZ"""</t>
  </si>
  <si>
    <t>="""Manzana Data Warehouse"","""",""Item"",""Base Unit of Measure"",""LABELS"",""No"",""LJ0057"",""Description"",""LBL NATURAL.DIRECTION ORG Blend Juice 4/128oz"",""Product Line"",""JUICE"",""Packaging"",""GLASS BTL"",""Size"",""128 OZ"""</t>
  </si>
  <si>
    <t>="""Manzana Data Warehouse"","""",""Item"",""Base Unit of Measure"",""LABELS"",""No"",""LJ0058"",""Description"",""LBL O.FRUIT ORG Blend Juice 12/32oz"",""Product Line"",""JUICE"",""Packaging"",""GLASS BTL"",""Size"",""32 OZ"""</t>
  </si>
  <si>
    <t>="""Manzana Data Warehouse"","""",""Item"",""Base Unit of Measure"",""LABELS"",""No"",""LJ0060"",""Description"",""LBL SAFEWAY ORG Blend Juice 8/64oz (PET)"",""Product Line"",""JUICE"",""Packaging"",""PET BTL"",""Size"",""64 OZ"""</t>
  </si>
  <si>
    <t>="""Manzana Data Warehouse"","""",""Item"",""Base Unit of Measure"",""LABELS"",""No"",""LJ0061"",""Description"",""LBL SAGE.VALLEY ORG Blend Juice 4/128oz"",""Product Line"",""JUICE"",""Packaging"",""GLASS BTL"",""Size"",""128 OZ"""</t>
  </si>
  <si>
    <t>="""Manzana Data Warehouse"","""",""Item"",""Base Unit of Measure"",""LABELS"",""No"",""LJ0062"",""Description"",""LBL SPIRAL ORG Blend Juice 946mL or 12/32oz"",""Product Line"",""JUICE"",""Packaging"",""GLASS BTL"",""Size"",""32 OZ"""</t>
  </si>
  <si>
    <t>="""Manzana Data Warehouse"","""",""Item"",""Base Unit of Measure"",""LABELS"",""No"",""LJ0064"",""Description"",""LBL SPROUTS ORG Blend Juice 12/32oz"",""Product Line"",""JUICE"",""Packaging"",""GLASS BTL"",""Size"",""32 OZ"""</t>
  </si>
  <si>
    <t>="""Manzana Data Warehouse"","""",""Item"",""Base Unit of Measure"",""LABELS"",""No"",""LJ0065"",""Description"",""LBL SPROUTS ORG Grape Juice 12/32oz"",""Product Line"",""JUICE"",""Packaging"",""GLASS BTL"",""Size"",""32 OZ"""</t>
  </si>
  <si>
    <t>="""Manzana Data Warehouse"","""",""Item"",""Base Unit of Measure"",""LABELS"",""No"",""LJ0066"",""Description"",""LBL SPROUTS ORG Grav Juice 12/32oz"",""Product Line"",""JUICE"",""Packaging"",""GLASS BTL"",""Size"",""32 OZ"""</t>
  </si>
  <si>
    <t>="""Manzana Data Warehouse"","""",""Item"",""Base Unit of Measure"",""LABELS"",""No"",""LJ0067"",""Description"",""LBL SPROUTS ORG HCrisp Juice 12/32oz"",""Product Line"",""JUICE"",""Packaging"",""GLASS BTL"",""Size"",""32 OZ"""</t>
  </si>
  <si>
    <t>="""Manzana Data Warehouse"","""",""Item"",""Base Unit of Measure"",""LABELS"",""No"",""LJ0068"",""Description"",""LBL SPROUTS ORG Pear Juice 12/32oz"",""Product Line"",""JUICE"",""Packaging"",""GLASS BTL"",""Size"",""32 OZ"""</t>
  </si>
  <si>
    <t>="""Manzana Data Warehouse"","""",""Item"",""Base Unit of Measure"",""LABELS"",""No"",""LJ0069"",""Description"",""LBL SPROUTS ORG Pomegr Juice 12/32oz"",""Product Line"",""JUICE"",""Packaging"",""GLASS BTL"",""Size"",""32 OZ"""</t>
  </si>
  <si>
    <t>="""Manzana Data Warehouse"","""",""Item"",""Base Unit of Measure"",""LABELS"",""No"",""LJ0070"",""Description"",""CAN BE REUSE"",""Product Line"","""",""Packaging"","""",""Size"","""""</t>
  </si>
  <si>
    <t>="""Manzana Data Warehouse"","""",""Item"",""Base Unit of Measure"",""LABELS"",""No"",""LJ0071"",""Description"",""LBL SPROUTS NAT Cider 6/64oz"",""Product Line"",""JUICE"",""Packaging"",""GLASS BTL"",""Size"",""64 OZ"""</t>
  </si>
  <si>
    <t>="""Manzana Data Warehouse"","""",""Item"",""Base Unit of Measure"",""LABELS"",""No"",""LJ0072"",""Description"",""LBL SPROUTS NAT Blend Juice 8/64oz (PET)"",""Product Line"",""JUICE"",""Packaging"",""PET BTL"",""Size"",""64 OZ"""</t>
  </si>
  <si>
    <t>="""Manzana Data Warehouse"","""",""Item"",""Base Unit of Measure"",""LABELS"",""No"",""LJ0073"",""Description"",""LBL SPROUTS ORG Blend Juice 8/64oz (PET)"",""Product Line"",""JUICE"",""Packaging"",""PET BTL"",""Size"",""64 OZ"""</t>
  </si>
  <si>
    <t>="""Manzana Data Warehouse"","""",""Item"",""Base Unit of Measure"",""LABELS"",""No"",""LJ0074"",""Description"",""LBL SUNSHINE.ACRES ORG Blend Juice 4/128oz"",""Product Line"",""JUICE"",""Packaging"",""GLASS BTL"",""Size"",""128 OZ"""</t>
  </si>
  <si>
    <t>="""Manzana Data Warehouse"","""",""Item"",""Base Unit of Measure"",""LABELS"",""No"",""LJ0075"",""Description"",""LBL TRADER.JOES ORG Grape Juice 12/32oz"",""Product Line"",""JUICE"",""Packaging"",""GLASS BTL"",""Size"",""32 OZ"""</t>
  </si>
  <si>
    <t>="""Manzana Data Warehouse"","""",""Item"",""Base Unit of Measure"",""LABELS"",""No"",""LJ0076"",""Description"",""LBL TRADER.JOES NAT Grape Juice 8/64oz (PET)"",""Product Line"",""JUICE"",""Packaging"",""PET BTL"",""Size"",""64 OZ"""</t>
  </si>
  <si>
    <t>="""Manzana Data Warehouse"","""",""Item"",""Base Unit of Measure"",""LABELS"",""No"",""LJ0077"",""Description"",""LBL WHOLE.FOODS ORG Gala Juice 12/32oz"",""Product Line"",""JUICE"",""Packaging"",""GLASS BTL"",""Size"",""32 OZ"""</t>
  </si>
  <si>
    <t>="""Manzana Data Warehouse"","""",""Item"",""Base Unit of Measure"",""LABELS"",""No"",""LJ0078"",""Description"",""LBL WHOLE.FOODS ORG Blend Juice 4/128oz"",""Product Line"",""JUICE"",""Packaging"",""GLASS BTL"",""Size"",""128 OZ"""</t>
  </si>
  <si>
    <t>="""Manzana Data Warehouse"","""",""Item"",""Base Unit of Measure"",""LABELS"",""No"",""LJ0079"",""Description"",""LBL ANDYS ORG Grape Juice 12/32oz"",""Product Line"",""JUICE"",""Packaging"",""GLASS BTL"",""Size"",""32 OZ"""</t>
  </si>
  <si>
    <t>="""Manzana Data Warehouse"","""",""Item"",""Base Unit of Measure"",""LABELS"",""No"",""LJ0080"",""Description"",""LBL ANDYS NAT Blend Juice 6/64oz"",""Product Line"",""JUICE"",""Packaging"",""GLASS BTL"",""Size"",""64 OZ"""</t>
  </si>
  <si>
    <t>="""Manzana Data Warehouse"","""",""Item"",""Base Unit of Measure"",""LABELS"",""No"",""LJ0081"",""Description"",""LBL NORTH.COAST ORG Spiced Cider 6/64oz"",""Product Line"",""JUICE"",""Packaging"",""GLASS BTL"",""Size"",""64 OZ"""</t>
  </si>
  <si>
    <t>="""Manzana Data Warehouse"","""",""Item"",""Base Unit of Measure"",""LABELS"",""No"",""LJ0082"",""Description"",""LBL NORTH.COAST ORG Blend Juice 24/10oz"",""Product Line"",""JUICE"",""Packaging"",""GLASS BTL"",""Size"",""10 OZ"""</t>
  </si>
  <si>
    <t>="""Manzana Data Warehouse"","""",""Item"",""Base Unit of Measure"",""LABELS"",""No"",""LJ0083"",""Description"",""LBL NORTH.COAST ORG Grape Juice 12/32oz"",""Product Line"",""JUICE"",""Packaging"",""GLASS BTL"",""Size"",""32 OZ"""</t>
  </si>
  <si>
    <t>="""Manzana Data Warehouse"","""",""Item"",""Base Unit of Measure"",""LABELS"",""No"",""LJ0084"",""Description"",""LBL NORTH.COAST NAT Blend Juice 6/64oz"",""Product Line"",""JUICE"",""Packaging"",""GLASS BTL"",""Size"",""64 OZ"""</t>
  </si>
  <si>
    <t>="""Manzana Data Warehouse"","""",""Item"",""Base Unit of Measure"",""LABELS"",""No"",""LJ0086"",""Description"",""LBL ALIDORO ORG Blend Juice 4/128oz"",""Product Line"",""JUICE"",""Packaging"",""GLASS BTL"",""Size"",""128 OZ"""</t>
  </si>
  <si>
    <t>="""Manzana Data Warehouse"","""",""Item"",""Base Unit of Measure"",""LABELS"",""No"",""LJ0087"",""Description"",""LBL WHOLE.FOODS ORG Grav Juice 6/64oz"",""Product Line"",""JUICE"",""Packaging"",""GLASS BTL"",""Size"",""64 OZ"""</t>
  </si>
  <si>
    <t>="""Manzana Data Warehouse"","""",""Item"",""Base Unit of Measure"",""LABELS"",""No"",""LJ0088"",""Description"",""LBL WHOLE.FOODS ORG HCrisp Juice 12/32oz"",""Product Line"",""JUICE"",""Packaging"",""GLASS BTL"",""Size"",""32 OZ"""</t>
  </si>
  <si>
    <t>="""Manzana Data Warehouse"","""",""Item"",""Base Unit of Measure"",""LABELS"",""No"",""LJ0089"",""Description"",""LBL WHOLE.FOODS ORG Blend Juice 6/64oz"",""Product Line"",""JUICE"",""Packaging"",""GLASS BTL"",""Size"",""64 OZ"""</t>
  </si>
  <si>
    <t>="""Manzana Data Warehouse"","""",""Item"",""Base Unit of Measure"",""LABELS"",""No"",""LJ0090"",""Description"",""LBL EARTH.FARE ORG Blend Juice 4/128oz"",""Product Line"",""JUICE"",""Packaging"",""GLASS BTL"",""Size"",""128 OZ"""</t>
  </si>
  <si>
    <t>="""Manzana Data Warehouse"","""",""Item"",""Base Unit of Measure"",""LABELS"",""No"",""LJ0091"",""Description"",""LBL EARTH.FARE ORG Blend Juice 12/32oz"",""Product Line"",""JUICE"",""Packaging"",""GLASS BTL"",""Size"",""32 OZ"""</t>
  </si>
  <si>
    <t>="""Manzana Data Warehouse"","""",""Item"",""Base Unit of Measure"",""LABELS"",""No"",""LJ0097"",""Description"",""LBL S.n.W NAT Prune Juice 12/32oz"",""Product Line"",""JUICE"",""Packaging"",""GLASS BTL"",""Size"",""32 OZ"""</t>
  </si>
  <si>
    <t>="""Manzana Data Warehouse"","""",""Item"",""Base Unit of Measure"",""LABELS"",""No"",""LJ0097B"",""Description"",""LBL S.n.W NAT Prune Juice 12/32oz-greek"",""Product Line"",""JUICE"",""Packaging"",""GLASS BTL"",""Size"",""32 OZ"""</t>
  </si>
  <si>
    <t>="""Manzana Data Warehouse"","""",""Item"",""Base Unit of Measure"",""LABELS"",""No"",""LJ0100"",""Description"",""LBL SPROUTS ORG Spiced Cider 12/32oz"",""Product Line"",""JUICE"",""Packaging"",""GLASS BTL"",""Size"",""32 OZ"""</t>
  </si>
  <si>
    <t>="""Manzana Data Warehouse"","""",""Item"",""Base Unit of Measure"",""LABELS"",""No"",""LJ0101"",""Description"",""LBL SPROUTS ORG Blend Juice 4/128oz"",""Product Line"",""JUICE"",""Packaging"",""GLASS BTL"",""Size"",""128 OZ"""</t>
  </si>
  <si>
    <t>="""Manzana Data Warehouse"","""",""Item"",""Base Unit of Measure"",""LABELS"",""No"",""LJ0102"",""Description"",""LBL SPROUTS NAT Blend Juice 4/128oz"",""Product Line"",""JUICE"",""Packaging"",""GLASS BTL"",""Size"",""128 OZ"""</t>
  </si>
  <si>
    <t>="""Manzana Data Warehouse"","""",""Item"",""Base Unit of Measure"",""LABELS"",""No"",""LJ0103"",""Description"",""LBL TRADER.JOES ORG Blend Juice 8/64oz PET"",""Product Line"",""JUICE"",""Packaging"",""PET BTL"",""Size"",""64 OZ"""</t>
  </si>
  <si>
    <t>="""Manzana Data Warehouse"","""",""Item"",""Base Unit of Measure"",""LABELS"",""No"",""LJ0104"",""Description"",""LBL CADIA ORG HCrisp Juice 6/64oz"",""Product Line"",""JUICE"",""Packaging"",""GLASS BTL"",""Size"",""64 OZ"""</t>
  </si>
  <si>
    <t>="""Manzana Data Warehouse"","""",""Item"",""Base Unit of Measure"",""LABELS"",""No"",""LJ0105"",""Description"",""LBL CADIA ORG Blend Juice 6/64oz"",""Product Line"",""JUICE"",""Packaging"",""GLASS BTL"",""Size"",""64 OZ"""</t>
  </si>
  <si>
    <t>="""Manzana Data Warehouse"","""",""Item"",""Base Unit of Measure"",""LABELS"",""No"",""LJ0107"",""Description"",""LBL CADIA ORG Grav Juice 4/128oz"",""Product Line"",""JUICE"",""Packaging"",""GLASS BTL"",""Size"",""128 OZ"""</t>
  </si>
  <si>
    <t>="""Manzana Data Warehouse"","""",""Item"",""Base Unit of Measure"",""LABELS"",""No"",""LJ0108"",""Description"",""LBL CADIA ORG Grav Juice 6/64oz"",""Product Line"",""JUICE"",""Packaging"",""GLASS BTL"",""Size"",""64 OZ"""</t>
  </si>
  <si>
    <t>="""Manzana Data Warehouse"","""",""Item"",""Base Unit of Measure"",""LABELS"",""No"",""LJ0109"",""Description"",""LBL CENTRAL.MARKET ORG Grape Juice 12/32oz"",""Product Line"",""JUICE"",""Packaging"",""GLASS BTL"",""Size"",""32 OZ"""</t>
  </si>
  <si>
    <t>="""Manzana Data Warehouse"","""",""Item"",""Base Unit of Measure"",""LABELS"",""No"",""LJ0110"",""Description"",""LBL CENTRAL.MARKET ORG Pear Juice 12/32oz"",""Product Line"",""JUICE"",""Packaging"",""GLASS BTL"",""Size"",""32 OZ"""</t>
  </si>
  <si>
    <t>="""Manzana Data Warehouse"","""",""Item"",""Base Unit of Measure"",""LABELS"",""No"",""LJ0111"",""Description"",""LBL CENTRAL.MARKET ORG Blend Juice 6/64oz"",""Product Line"",""JUICE"",""Packaging"",""GLASS BTL"",""Size"",""64 OZ"""</t>
  </si>
  <si>
    <t>="""Manzana Data Warehouse"","""",""Item"",""Base Unit of Measure"",""LABELS"",""No"",""LJ0112"",""Description"",""LBL NANA.MAES ORG Grav Juice 24/10oz"",""Product Line"",""JUICE"",""Packaging"",""GLASS BTL"",""Size"",""10 OZ"""</t>
  </si>
  <si>
    <t>="""Manzana Data Warehouse"","""",""Item"",""Base Unit of Measure"",""LABELS"",""No"",""LJ0113"",""Description"",""LBL NANA.MAES ORG Pear Juice 24/10oz"",""Product Line"",""JUICE"",""Packaging"",""GLASS BTL"",""Size"",""10 OZ"""</t>
  </si>
  <si>
    <t>="""Manzana Data Warehouse"","""",""Item"",""Base Unit of Measure"",""LABELS"",""No"",""LJ0114"",""Description"",""LBL NANA.MAES ORG Blend Juice 6/64oz"",""Product Line"",""JUICE"",""Packaging"",""GLASS BTL"",""Size"",""64 OZ"""</t>
  </si>
  <si>
    <t>="""Manzana Data Warehouse"","""",""Item"",""Base Unit of Measure"",""LABELS"",""No"",""LJ0115"",""Description"",""LBL NANA.MAES ORG Blend Juice 4/128oz"",""Product Line"",""JUICE"",""Packaging"",""GLASS BTL"",""Size"",""128 OZ"""</t>
  </si>
  <si>
    <t>="""Manzana Data Warehouse"","""",""Item"",""Base Unit of Measure"",""LABELS"",""No"",""LJ0116"",""Description"",""LBL BATES.SCHMITT ORG Blend Juice 24/10oz"",""Product Line"",""JUICE"",""Packaging"",""GLASS BTL"",""Size"",""10 OZ"""</t>
  </si>
  <si>
    <t>="""Manzana Data Warehouse"","""",""Item"",""Base Unit of Measure"",""LABELS"",""No"",""LJ0117"",""Description"",""LBL BERNIES.BEST ORG Blend Cider 4/128oz"",""Product Line"",""JUICE"",""Packaging"",""GLASS BTL"",""Size"",""128 OZ"""</t>
  </si>
  <si>
    <t>="""Manzana Data Warehouse"","""",""Item"",""Base Unit of Measure"",""LABELS"",""No"",""LJ0118"",""Description"",""LBL BERNIES.BEST ORG Blend Cider 6/64oz"",""Product Line"",""JUICE"",""Packaging"",""GLASS BTL"",""Size"",""64 OZ"""</t>
  </si>
  <si>
    <t>="""Manzana Data Warehouse"","""",""Item"",""Base Unit of Measure"",""LABELS"",""No"",""LJ0119"",""Description"",""LBL BERNIES.BEST ORG Blend Cider 8/48oz"",""Product Line"",""JUICE"",""Packaging"",""GLASS BTL"",""Size"",""48 OZ"""</t>
  </si>
  <si>
    <t>="""Manzana Data Warehouse"","""",""Item"",""Base Unit of Measure"",""LABELS"",""No"",""LJ0120"",""Description"",""LBL BERNIES.BEST ORG Grav Cider 8/48oz"",""Product Line"",""JUICE"",""Packaging"",""GLASS BTL"",""Size"",""48 OZ"""</t>
  </si>
  <si>
    <t>="""Manzana Data Warehouse"","""",""Item"",""Base Unit of Measure"",""LABELS"",""No"",""LJ0121"",""Description"",""LBL TO BE USED FOR FJ0121"",""Product Line"",""JUICE"",""Packaging"","""",""Size"","""""</t>
  </si>
  <si>
    <t>="""Manzana Data Warehouse"","""",""Item"",""Base Unit of Measure"",""LABELS"",""No"",""LJ0122"",""Description"",""LBL BERNIES.BEST ORG Grav Cider 24/10oz"",""Product Line"",""JUICE"",""Packaging"",""GLASS BTL"",""Size"",""10 OZ"""</t>
  </si>
  <si>
    <t>="""Manzana Data Warehouse"","""",""Item"",""Base Unit of Measure"",""LABELS"",""No"",""LJ0123"",""Description"",""LBL MOLLIE.STONES ORG Grav Juice 8/48oz"",""Product Line"",""JUICE"",""Packaging"",""GLASS BTL"",""Size"",""48 OZ"""</t>
  </si>
  <si>
    <t>="""Manzana Data Warehouse"","""",""Item"",""Base Unit of Measure"",""LABELS"",""No"",""LJ0124"",""Description"",""LBL MOLLIE.STONES NAT Grav Juice 8/48oz"",""Product Line"",""JUICE"",""Packaging"",""GLASS BTL"",""Size"",""48 OZ"""</t>
  </si>
  <si>
    <t>="""Manzana Data Warehouse"","""",""Item"",""Base Unit of Measure"",""LABELS"",""No"",""LJ0125"",""Description"",""LBL MOLLIE.STONES ORG Filt. Juice 6/64oz"",""Product Line"",""JUICE"",""Packaging"",""GLASS BTL"",""Size"",""64 OZ"""</t>
  </si>
  <si>
    <t>="""Manzana Data Warehouse"","""",""Item"",""Base Unit of Measure"",""LABELS"",""No"",""LJ0126"",""Description"",""LBL MRS.GOOCH'S NAT Blend Juice 8/48oz"",""Product Line"",""JUICE"",""Packaging"",""GLASS BTL"",""Size"",""48 OZ"""</t>
  </si>
  <si>
    <t>="""Manzana Data Warehouse"","""",""Item"",""Base Unit of Measure"",""LABELS"",""No"",""LJ0127"",""Description"",""LBL NORTH.COAST ORG Blend Juice 4/128oz"",""Product Line"",""JUICE"",""Packaging"",""GLASS BTL"",""Size"",""128 OZ"""</t>
  </si>
  <si>
    <t>="""Manzana Data Warehouse"","""",""Item"",""Base Unit of Measure"",""LABELS"",""No"",""LJ0128"",""Description"",""LBL SPIRAL ORG Grape Juice 946mL or 12/32oz"",""Product Line"",""JUICE"",""Packaging"",""GLASS BTL"",""Size"",""32 OZ"""</t>
  </si>
  <si>
    <t>="""Manzana Data Warehouse"","""",""Item"",""Base Unit of Measure"",""LABELS"",""No"",""LJ0129"",""Description"",""LBL for CUYAMA ORG Blend Juice 12/32oz"",""Product Line"",""JUICE"",""Packaging"",""GLASS BTL"",""Size"",""32 OZ"""</t>
  </si>
  <si>
    <t>="""Manzana Data Warehouse"","""",""Item"",""Base Unit of Measure"",""LABELS"",""No"",""LJ0131"",""Description"",""LBL NORTH.COAST ORG Grav Juice 12/32oz"",""Product Line"",""JUICE"",""Packaging"",""GLASS BTL"",""Size"",""32 OZ"""</t>
  </si>
  <si>
    <t>="""Manzana Data Warehouse"","""",""Item"",""Base Unit of Measure"",""LABELS"",""No"",""LJ0132"",""Description"",""LBL NORTH.COAST ORG Pear Juice 12/32oz"",""Product Line"",""JUICE"",""Packaging"",""GLASS BTL"",""Size"",""32 OZ"""</t>
  </si>
  <si>
    <t>="""Manzana Data Warehouse"","""",""Item"",""Base Unit of Measure"",""LABELS"",""No"",""LJ0133"",""Description"",""LBL NORTH.COAST ORG Gala Juice 12/32oz"",""Product Line"",""JUICE"",""Packaging"",""GLASS BTL"",""Size"",""32 OZ"""</t>
  </si>
  <si>
    <t>="""Manzana Data Warehouse"","""",""Item"",""Base Unit of Measure"",""LABELS"",""No"",""LJ0134"",""Description"",""LBL NAT.FOODS ORG Pomegr Juice 12/32oz"",""Product Line"",""JUICE"",""Packaging"",""GLASS BTL"",""Size"",""32 OZ"""</t>
  </si>
  <si>
    <t>="""Manzana Data Warehouse"","""",""Item"",""Base Unit of Measure"",""LABELS"",""No"",""LJ0135"",""Description"",""LBL NAT.FOODS ORG Grape Juice 12/32oz"",""Product Line"",""JUICE"",""Packaging"",""GLASS BTL"",""Size"",""32 OZ"""</t>
  </si>
  <si>
    <t>="""Manzana Data Warehouse"","""",""Item"",""Base Unit of Measure"",""LABELS"",""No"",""LJ0136"",""Description"",""LBL NAT.FOODS ORG Grav Juice 8/48oz"",""Product Line"",""JUICE"",""Packaging"",""GLASS BTL"",""Size"",""48 OZ"""</t>
  </si>
  <si>
    <t>="""Manzana Data Warehouse"","""",""Item"",""Base Unit of Measure"",""LABELS"",""No"",""LJ0137"",""Description"",""LBL NAT.FOODS ORG Pear Juice 12/32oz"",""Product Line"",""JUICE"",""Packaging"",""GLASS BTL"",""Size"",""32 OZ"""</t>
  </si>
  <si>
    <t>="""Manzana Data Warehouse"","""",""Item"",""Base Unit of Measure"",""LABELS"",""No"",""LJ0138"",""Description"",""LBL GREENWOOD.GOLD ORG Blend Juice 12/32oz"",""Product Line"",""JUICE"",""Packaging"",""GLASS BTL"",""Size"",""32 OZ"""</t>
  </si>
  <si>
    <t>="""Manzana Data Warehouse"","""",""Item"",""Base Unit of Measure"",""LABELS"",""No"",""LJ0139"",""Description"",""LBL MRS.GOOCH'S NAT Blend Juice 4/128oz"",""Product Line"",""JUICE"",""Packaging"",""GLASS BTL"",""Size"",""128 OZ"""</t>
  </si>
  <si>
    <t>="""Manzana Data Warehouse"","""",""Item"",""Base Unit of Measure"",""LABELS"",""No"",""LJ0142"",""Description"",""LBL S.n.W NAT Blend Apple Juice 12/32oz"",""Product Line"",""JUICE"",""Packaging"",""GLASS BTL"",""Size"",""32 OZ"""</t>
  </si>
  <si>
    <t>="""Manzana Data Warehouse"","""",""Item"",""Base Unit of Measure"",""LABELS"",""No"",""LJ0143"",""Description"",""LBL NORTH.COAST ORG Grape Juice 6/64oz"",""Product Line"",""JUICE"",""Packaging"",""GLASS BTL"",""Size"",""64 OZ"""</t>
  </si>
  <si>
    <t>="""Manzana Data Warehouse"","""",""Item"",""Base Unit of Measure"",""LABELS"",""No"",""LJ0144"",""Description"",""LBL NORTH.COAST NAT Grav Juice 8/48oz"",""Product Line"",""JUICE"",""Packaging"",""GLASS BTL"",""Size"",""48 OZ"""</t>
  </si>
  <si>
    <t>="""Manzana Data Warehouse"","""",""Item"",""Base Unit of Measure"",""LABELS"",""No"",""LJ0145"",""Description"",""LBL NORTH.COAST ORG Spiced Cider 12/32oz"",""Product Line"",""JUICE"",""Packaging"",""GLASS BTL"",""Size"",""32 OZ"""</t>
  </si>
  <si>
    <t>="""Manzana Data Warehouse"","""",""Item"",""Base Unit of Measure"",""LABELS"",""No"",""LJ0146"",""Description"",""CAN BE REUSE"",""Product Line"","""",""Packaging"","""",""Size"","""""</t>
  </si>
  <si>
    <t>="""Manzana Data Warehouse"","""",""Item"",""Base Unit of Measure"",""LABELS"",""No"",""LJ0147"",""Description"",""CAN BE REUSE"",""Product Line"",""JUICE"",""Packaging"","""",""Size"","""""</t>
  </si>
  <si>
    <t>="""Manzana Data Warehouse"","""",""Item"",""Base Unit of Measure"",""LABELS"",""No"",""LJ0148"",""Description"",""CAN BE REUSE"",""Product Line"",""JUICE"",""Packaging"","""",""Size"","""""</t>
  </si>
  <si>
    <t>="""Manzana Data Warehouse"","""",""Item"",""Base Unit of Measure"",""LABELS"",""No"",""LJ0148B"",""Description"",""LBL NORTH.COAST NAT Unfiltered Apple Juice 12/32oz"",""Product Line"",""JUICE"",""Packaging"",""GLASS BTL"",""Size"",""32 OZ"""</t>
  </si>
  <si>
    <t>="""Manzana Data Warehouse"","""",""Item"",""Base Unit of Measure"",""LABELS"",""No"",""LJ0149"",""Description"",""CAN BE REUSE"",""Product Line"",""JUICE"",""Packaging"","""",""Size"","""""</t>
  </si>
  <si>
    <t>="""Manzana Data Warehouse"","""",""Item"",""Base Unit of Measure"",""LABELS"",""No"",""LJ0150"",""Description"",""CAN BE REUSE"",""Product Line"",""JUICE"",""Packaging"","""",""Size"","""""</t>
  </si>
  <si>
    <t>="""Manzana Data Warehouse"","""",""Item"",""Base Unit of Measure"",""LABELS"",""No"",""LJ0151"",""Description"",""CAN BE REUSE"",""Product Line"",""JUICE"",""Packaging"","""",""Size"","""""</t>
  </si>
  <si>
    <t>="""Manzana Data Warehouse"","""",""Item"",""Base Unit of Measure"",""LABELS"",""No"",""LJ0152"",""Description"",""CAN BE REUSE"",""Product Line"",""JUICE"",""Packaging"","""",""Size"","""""</t>
  </si>
  <si>
    <t>="""Manzana Data Warehouse"","""",""Item"",""Base Unit of Measure"",""LABELS"",""No"",""LJ0153"",""Description"",""LBL HARRIS.TEETER ORG Apple Cider 6/64oz"",""Product Line"",""JUICE"",""Packaging"",""GLASS BTL"",""Size"",""64 OZ"""</t>
  </si>
  <si>
    <t>="""Manzana Data Warehouse"","""",""Item"",""Base Unit of Measure"",""LABELS"",""No"",""LJ0154"",""Description"",""LBL HARRIS.TEETER ORG HCrisp Juice 12/32oz"",""Product Line"",""JUICE"",""Packaging"",""GLASS BTL"",""Size"",""32 OZ"""</t>
  </si>
  <si>
    <t>="""Manzana Data Warehouse"","""",""Item"",""Base Unit of Measure"",""LABELS"",""No"",""LJ0155"",""Description"",""LBL HARRIS.TEETER ORG Gala Juice 12/32oz"",""Product Line"",""JUICE"",""Packaging"",""GLASS BTL"",""Size"",""32 OZ"""</t>
  </si>
  <si>
    <t>="""Manzana Data Warehouse"","""",""Item"",""Base Unit of Measure"",""LABELS"",""No"",""LJ0156"",""Description"",""LBL HARRIS.TEETER ORG GRAV Juice 12/32oz"",""Product Line"",""JUICE"",""Packaging"",""GLASS BTL"",""Size"",""32 OZ"""</t>
  </si>
  <si>
    <t>="""Manzana Data Warehouse"","""",""Item"",""Base Unit of Measure"",""LABELS"",""No"",""LJ0157"",""Description"",""LBL KINGS ORG Blend Juice 12/32oz"",""Product Line"",""JUICE"",""Packaging"",""GLASS BTL"",""Size"",""32 OZ"""</t>
  </si>
  <si>
    <t>="""Manzana Data Warehouse"","""",""Item"",""Base Unit of Measure"",""LABELS"",""No"",""LJ0158"",""Description"",""LBL KINGS ORG GRAV Juice 12/32oz"",""Product Line"",""JUICE"",""Packaging"",""GLASS BTL"",""Size"",""32 OZ"""</t>
  </si>
  <si>
    <t>="""Manzana Data Warehouse"","""",""Item"",""Base Unit of Measure"",""LABELS"",""No"",""LJ0159"",""Description"",""LBL KINGS ORG HCrisp Juice 12/32oz"",""Product Line"",""JUICE"",""Packaging"",""GLASS BTL"",""Size"",""32 OZ"""</t>
  </si>
  <si>
    <t>="""Manzana Data Warehouse"","""",""Item"",""Base Unit of Measure"",""LABELS"",""No"",""LJ0160"",""Description"",""LBL FRAZIER.FARMS ORG Blend Apple Juice 4/128oz"",""Product Line"",""JUICE"",""Packaging"",""GLASS BTL"",""Size"",""128 OZ"""</t>
  </si>
  <si>
    <t>="""Manzana Data Warehouse"","""",""Item"",""Base Unit of Measure"",""LABELS"",""No"",""LJ0161"",""Description"",""LBL BERNIES.BEST ORG Autumn Blend 24/10oz"",""Product Line"",""JUICE"",""Packaging"",""GLASS BTL"",""Size"",""10 OZ"""</t>
  </si>
  <si>
    <t>="""Manzana Data Warehouse"","""",""Item"",""Base Unit of Measure"",""LABELS"",""No"",""LJ0166"",""Description"",""LBL FRUIT.IN.ITS.BDAY.SUIT ORG Apple Juice 24/10oz"",""Product Line"",""JUICE"",""Packaging"",""GLASS BTL"",""Size"",""10 OZ"""</t>
  </si>
  <si>
    <t>="""Manzana Data Warehouse"","""",""Item"",""Base Unit of Measure"",""LABELS"",""No"",""LJ0167"",""Description"",""LBL FRUIT.IN.ITS.BDAY.SUIT ORG Apple Juice 12/32oz"",""Product Line"",""JUICE"",""Packaging"",""GLASS BTL"",""Size"",""32 OZ"""</t>
  </si>
  <si>
    <t>="""Manzana Data Warehouse"","""",""Item"",""Base Unit of Measure"",""LABELS"",""No"",""LJ0168"",""Description"",""LBL FRUIT.IN.ITS.BDAY.SUIT ORG GRAV Juice 12/32oz"",""Product Line"",""JUICE"",""Packaging"",""GLASS BTL"",""Size"",""32 OZ"""</t>
  </si>
  <si>
    <t>="""Manzana Data Warehouse"","""",""Item"",""Base Unit of Measure"",""LABELS"",""No"",""LJ0169"",""Description"",""LBL FRUIT.IN.ITS.BDAY.SUIT ORG Apple Juice 6/64oz"",""Product Line"",""JUICE"",""Packaging"",""GLASS BTL"",""Size"",""64 OZ"""</t>
  </si>
  <si>
    <t>="""Manzana Data Warehouse"","""",""Item"",""Base Unit of Measure"",""LABELS"",""No"",""LJ0170"",""Description"",""LBL FRUIT.IN.ITS.BDAY.SUIT ORG HCrisp Jce 12/32oz"",""Product Line"",""JUICE"",""Packaging"",""GLASS BTL"",""Size"",""32 OZ"""</t>
  </si>
  <si>
    <t>="""Manzana Data Warehouse"","""",""Item"",""Base Unit of Measure"",""LABELS"",""No"",""LJ0171"",""Description"",""LBL NANA.MAES ORG Mid Season Apple Juice 8/48oz"",""Product Line"",""JUICE"",""Packaging"",""GLASS BTL"",""Size"",""48 OZ"""</t>
  </si>
  <si>
    <t>="""Manzana Data Warehouse"","""",""Item"",""Base Unit of Measure"",""LABELS"",""No"",""LJ0172"",""Description"",""LBL BERNIES.BEST ORG GRAV Cider 12/32oz"",""Product Line"",""JUICE"",""Packaging"",""GLASS BTL"",""Size"",""32 OZ"""</t>
  </si>
  <si>
    <t>="""Manzana Data Warehouse"","""",""Item"",""Base Unit of Measure"",""LABELS"",""No"",""LJ0173"",""Description"",""LBL S.GOLD ORG Apple Juice 4/128oz"",""Product Line"",""JUICE"",""Packaging"",""GLASS BTL"",""Size"",""128 OZ"""</t>
  </si>
  <si>
    <t>="""Manzana Data Warehouse"","""",""Item"",""Base Unit of Measure"",""LABELS"",""No"",""LJ0174"",""Description"",""LBL S.GOLD ORG Apple Juice 12/32oz"",""Product Line"",""JUICE"",""Packaging"",""GLASS BTL"",""Size"",""32 OZ"""</t>
  </si>
  <si>
    <t>="""Manzana Data Warehouse"","""",""Item"",""Base Unit of Measure"",""LABELS"",""No"",""LJ0177"",""Description"",""LBL ANDYS NAT Prune Juice 12/32oz"",""Product Line"",""JUICE"",""Packaging"",""GLASS BTL"",""Size"",""32 OZ"""</t>
  </si>
  <si>
    <t>="""Manzana Data Warehouse"","""",""Item"",""Base Unit of Measure"",""LABELS"",""No"",""LJ0178"",""Description"",""LBL BIERWAGENS NAT Apple Juice 4/128oz"",""Product Line"",""JUICE"",""Packaging"",""GLASS BTL"",""Size"",""128 OZ"""</t>
  </si>
  <si>
    <t>="""Manzana Data Warehouse"","""",""Item"",""Base Unit of Measure"",""LABELS"",""No"",""LJ0179"",""Description"",""LBL BIERWAGENS NAT Apple Juice 6/64oz"",""Product Line"",""JUICE"",""Packaging"",""GLASS BTL"",""Size"",""64 OZ"""</t>
  </si>
  <si>
    <t>="""Manzana Data Warehouse"","""",""Item"",""Base Unit of Measure"",""LABELS"",""No"",""LJ0180"",""Description"",""LBL GREENWOOD.GOLD ORG GRAV Juice 24/10oz"",""Product Line"",""JUICE"",""Packaging"",""GLASS BTL"",""Size"",""10 OZ"""</t>
  </si>
  <si>
    <t>="""Manzana Data Warehouse"","""",""Item"",""Base Unit of Measure"",""LABELS"",""No"",""LJ0181"",""Description"",""LBL GREENWOOD.GOLD ORG GOLDEN Juice 24/10oz"",""Product Line"",""JUICE"",""Packaging"",""GLASS BTL"",""Size"",""10 OZ"""</t>
  </si>
  <si>
    <t>="""Manzana Data Warehouse"","""",""Item"",""Base Unit of Measure"",""LABELS"",""No"",""LJ0182"",""Description"",""LBL S.n.W NAT Prune Juice 12/32oz"",""Product Line"",""JUICE"",""Packaging"",""GLASS BTL"",""Size"",""32 OZ"""</t>
  </si>
  <si>
    <t>="""Manzana Data Warehouse"","""",""Item"",""Base Unit of Measure"",""LABELS"",""No"",""LJ0183"",""Description"",""LBL S.n.W NAT Prune Juice 12/32oz GREEK Label"",""Product Line"",""JUICE"",""Packaging"",""GLASS BTL"",""Size"",""32 OZ"""</t>
  </si>
  <si>
    <t>="""Manzana Data Warehouse"","""",""Item"",""Base Unit of Measure"",""LABELS"",""No"",""LJ0184"",""Description"",""LBL NANA.MAES ORG Blend Juice 12/32oz-CHINESE "",""Product Line"",""JUICE"",""Packaging"",""GLASS BTL"",""Size"",""32 OZ"""</t>
  </si>
  <si>
    <t>="""Manzana Data Warehouse"","""",""Item"",""Base Unit of Measure"",""LABELS"",""No"",""LJ0186"",""Description"",""LBL NORTH.COAST NAT Cider 4/128oz"",""Product Line"",""JUICE"",""Packaging"",""GLASS BTL"",""Size"",""128 OZ"""</t>
  </si>
  <si>
    <t>="""Manzana Data Warehouse"","""",""Item"",""Base Unit of Measure"",""LABELS"",""No"",""LJ0187"",""Description"",""LBL for GREENWOOD.GOLD ORG Grav Juice 12/32oz"",""Product Line"",""JUICE"",""Packaging"",""GLASS BTL"",""Size"",""32 OZ"""</t>
  </si>
  <si>
    <t>="""Manzana Data Warehouse"","""",""Item"",""Base Unit of Measure"",""LABELS"",""No"",""LJ0188"",""Description"",""LBL NORTH.COAST ORG Spiced Cider 24/10oz"",""Product Line"",""JUICE"",""Packaging"",""GLASS BTL"",""Size"",""10 OZ"""</t>
  </si>
  <si>
    <t>="""Manzana Data Warehouse"","""",""Item"",""Base Unit of Measure"",""LABELS"",""No"",""LJ0189"",""Description"",""LBL SIMPLY.ROUNDBY'S ORG Blend Juice 12/32oz"",""Product Line"",""JUICE"",""Packaging"",""GLASS BTL"",""Size"",""32 OZ"""</t>
  </si>
  <si>
    <t>="""Manzana Data Warehouse"","""",""Item"",""Base Unit of Measure"",""LABELS"",""No"",""LJ0190"",""Description"",""LBL SIMPLY.ROUNDY'S ORG Apple Cider 12/32oz"",""Product Line"",""JUICE"",""Packaging"",""GLASS BTL"",""Size"",""32 OZ"""</t>
  </si>
  <si>
    <t>="""Manzana Data Warehouse"","""",""Item"",""Base Unit of Measure"",""LABELS"",""No"",""LJ0191"",""Description"",""LBL SIMPLY.ROUNDY'S ORG Grav Juice 12/32oz"",""Product Line"",""JUICE"",""Packaging"",""GLASS BTL"",""Size"",""32 OZ"""</t>
  </si>
  <si>
    <t>="""Manzana Data Warehouse"","""",""Item"",""Base Unit of Measure"",""LABELS"",""No"",""LJ0192"",""Description"",""LBL SIMPLY.ROUNDY'S ORG Gala Juice 12/32oz"",""Product Line"",""JUICE"",""Packaging"",""GLASS BTL"",""Size"",""32 OZ"""</t>
  </si>
  <si>
    <t>="""Manzana Data Warehouse"","""",""Item"",""Base Unit of Measure"",""LABELS"",""No"",""LJ0193"",""Description"",""LBL SIMPLY.ROUNDY'S ORG HCrisp Juice 12/32oz"",""Product Line"",""JUICE"",""Packaging"",""GLASS BTL"",""Size"",""32 OZ"""</t>
  </si>
  <si>
    <t>="""Manzana Data Warehouse"","""",""Item"",""Base Unit of Measure"",""LABELS"",""No"",""LJ0197"",""Description"",""LBL GABRIEL.FARMS ORG Pear Juice 6/64oz"",""Product Line"",""JUICE"",""Packaging"",""GLASS BTL"",""Size"",""64 OZ"""</t>
  </si>
  <si>
    <t>="""Manzana Data Warehouse"","""",""Item"",""Base Unit of Measure"",""LABELS"",""No"",""LJ0200"",""Description"",""LBL RALEYS ORG Blend Juice 6/64oz - pistol grip"",""Product Line"",""JUICE"",""Packaging"",""GLASS BTL"",""Size"",""64 OZ"""</t>
  </si>
  <si>
    <t>="""Manzana Data Warehouse"","""",""Item"",""Base Unit of Measure"",""LABELS"",""No"",""LJ0201"",""Description"",""LBL RALEYS ORG Blend Juice 12/32oz"",""Product Line"",""JUICE"",""Packaging"",""GLASS BTL"",""Size"",""32 OZ"""</t>
  </si>
  <si>
    <t>="""Manzana Data Warehouse"","""",""Item"",""Base Unit of Measure"",""LABELS"",""No"",""LJ0202"",""Description"",""LBL RALEYS ORG Spice Apple Cider 12/32oz"",""Product Line"",""JUICE"",""Packaging"",""GLASS BTL"",""Size"",""32 OZ"""</t>
  </si>
  <si>
    <t>="""Manzana Data Warehouse"","""",""Item"",""Base Unit of Measure"",""LABELS"",""No"",""LJ0203"",""Description"",""LBL RALEYS ORG HCrisp Juice 12/32oz"",""Product Line"",""JUICE"",""Packaging"",""GLASS BTL"",""Size"",""32 OZ"""</t>
  </si>
  <si>
    <t>="""Manzana Data Warehouse"","""",""Item"",""Base Unit of Measure"",""LABELS"",""No"",""LJ0204"",""Description"",""LBL RALEYS ORG Grape Juice 12/32oz"",""Product Line"",""JUICE"",""Packaging"",""GLASS BTL"",""Size"",""32 OZ"""</t>
  </si>
  <si>
    <t>="""Manzana Data Warehouse"","""",""Item"",""Base Unit of Measure"",""LABELS"",""No"",""LJ0205"",""Description"",""LBL RALEYS ORG Gala Juice 12/32oz"",""Product Line"",""JUICE"",""Packaging"",""GLASS BTL"",""Size"",""32 OZ"""</t>
  </si>
  <si>
    <t>="""Manzana Data Warehouse"","""",""Item"",""Base Unit of Measure"",""LABELS"",""No"",""LJ0206"",""Description"",""LBL RALEYS ORG Cran Apple Juice 12/32oz"",""Product Line"",""JUICE"",""Packaging"",""GLASS BTL"",""Size"",""32 OZ"""</t>
  </si>
  <si>
    <t>="""Manzana Data Warehouse"","""",""Item"",""Base Unit of Measure"",""LABELS"",""No"",""LJ0207"",""Description"",""LBL RALEYS ORG Pomegranate Juice 12/32oz"",""Product Line"",""JUICE"",""Packaging"",""GLASS BTL"",""Size"",""32 OZ"""</t>
  </si>
  <si>
    <t>="""Manzana Data Warehouse"","""",""Item"",""Base Unit of Measure"",""LABELS"",""No"",""LJ0208"",""Description"",""LBL RALEYS ORG Blend Juice 24/10oz"",""Product Line"",""JUICE"",""Packaging"",""GLASS BTL"",""Size"",""10 OZ"""</t>
  </si>
  <si>
    <t>="""Manzana Data Warehouse"","""",""Item"",""Base Unit of Measure"",""LABELS"",""No"",""LJ0210"",""Description"",""LBL MACHADO.ORCHARDS NAT Blend Juice 4/128oz"",""Product Line"",""JUICE"",""Packaging"",""GLASS BTL"",""Size"",""128 OZ"""</t>
  </si>
  <si>
    <t>="""Manzana Data Warehouse"","""",""Item"",""Base Unit of Measure"",""LABELS"",""No"",""LJ0211"",""Description"",""LBL WHOLE FOODS ORG Grav Juice 12/32oz"",""Product Line"",""JUICE"",""Packaging"",""GLASS BTL"",""Size"",""32 OZ"""</t>
  </si>
  <si>
    <t>="""Manzana Data Warehouse"","""",""Item"",""Base Unit of Measure"",""LABELS"",""No"",""LJ0212"",""Description"",""LBL SPROUTS ORG Gala Juice 12/32oz"",""Product Line"",""JUICE"",""Packaging"",""GLASS BTL"",""Size"",""32 OZ"""</t>
  </si>
  <si>
    <t>="""Manzana Data Warehouse"","""",""Item"",""Base Unit of Measure"",""LABELS"",""No"",""LJ0213"",""Description"",""LBL FRESH.TO.MARKET ORG Blend Juice 4/128oz -PG"",""Product Line"",""JUICE"",""Packaging"",""GLASS BTL"",""Size"",""128 OZ"""</t>
  </si>
  <si>
    <t>="""Manzana Data Warehouse"","""",""Item"",""Base Unit of Measure"",""LABELS"",""No"",""LJ0215"",""Description"",""LBL NATURAL.DIRECTION ORG Blend Juice 8/64oz PET"",""Product Line"",""JUICE"",""Packaging"",""PET BTL"",""Size"",""64 OZ"""</t>
  </si>
  <si>
    <t>="""Manzana Data Warehouse"","""",""Item"",""Base Unit of Measure"",""LABELS"",""No"",""LJ0216"",""Description"",""LBL NORTH.COAST ORG Blend Juice 12/32oz- CHINESE"",""Product Line"",""JUICE"",""Packaging"",""GLASS BTL"",""Size"",""32 OZ"""</t>
  </si>
  <si>
    <t>="""Manzana Data Warehouse"","""",""Item"",""Base Unit of Measure"",""LABELS"",""No"",""LJ0217"",""Description"",""LBL NORTH.COAST Limited-Ed ORG Grav Juice 12/32oz"",""Product Line"",""JUICE"",""Packaging"",""GLASS BTL"",""Size"",""32 OZ"""</t>
  </si>
  <si>
    <t>="""Manzana Data Warehouse"","""",""Item"",""Base Unit of Measure"",""LABELS"",""No"",""LJ0223"",""Description"",""LBL FRESH.THYME ORG Blend Juice 6/64oz - DN"",""Product Line"",""JUICE"",""Packaging"",""GLASS BTL"",""Size"",""64 OZ"""</t>
  </si>
  <si>
    <t>="""Manzana Data Warehouse"","""",""Item"",""Base Unit of Measure"",""LABELS"",""No"",""LJ0224"",""Description"",""LBL FRESH.THYME ORG Blend Juice 12/32oz"",""Product Line"",""JUICE"",""Packaging"",""GLASS BTL"",""Size"",""32 OZ"""</t>
  </si>
  <si>
    <t>="""Manzana Data Warehouse"","""",""Item"",""Base Unit of Measure"",""LABELS"",""No"",""LJ0225"",""Description"",""LBL FRESH.THYME ORG Blend Cider 12/32oz"",""Product Line"",""JUICE"",""Packaging"",""GLASS BTL"",""Size"",""32 OZ"""</t>
  </si>
  <si>
    <t>="""Manzana Data Warehouse"","""",""Item"",""Base Unit of Measure"",""LABELS"",""No"",""LJ0226"",""Description"",""LBL FRESH.THYME ORG Blend Juice 24/10oz"",""Product Line"",""JUICE"",""Packaging"",""GLASS BTL"",""Size"",""10 OZ"""</t>
  </si>
  <si>
    <t>="""Manzana Data Warehouse"","""",""Item"",""Base Unit of Measure"",""LABELS"",""No"",""LJ0229"",""Description"",""LBL HARMONS ORG Blend Juice 6/64oz "",""Product Line"",""JUICE"",""Packaging"",""GLASS BTL"",""Size"",""64 OZ"""</t>
  </si>
  <si>
    <t>="""Manzana Data Warehouse"","""",""Item"",""Base Unit of Measure"",""LABELS"",""No"",""LJ0230"",""Description"",""LBL HARMONS ORG HONEY CRISP AJ  6/64oz "",""Product Line"",""JUICE"",""Packaging"",""GLASS BTL"",""Size"",""64 OZ"""</t>
  </si>
  <si>
    <t>="""Manzana Data Warehouse"","""",""Item"",""Base Unit of Measure"",""LABELS"",""No"",""LJ0231"",""Description"",""LBL HARMONS ORG Apple Juice 12/32oz"",""Product Line"",""JUICE"",""Packaging"",""GLASS BTL"",""Size"",""32 OZ"""</t>
  </si>
  <si>
    <t>="""Manzana Data Warehouse"","""",""Item"",""Base Unit of Measure"",""LABELS"",""No"",""LJ0232"",""Description"",""LBL HARMONS ORG HCrisp Juice 12/32oz"",""Product Line"",""JUICE"",""Packaging"",""GLASS BTL"",""Size"",""32 OZ"""</t>
  </si>
  <si>
    <t>="""Manzana Data Warehouse"","""",""Item"",""Base Unit of Measure"",""LABELS"",""No"",""LJ0233"",""Description"",""LBL HARMONS ORG Apple Cider 12/32oz"",""Product Line"",""JUICE"",""Packaging"",""GLASS BTL"",""Size"",""32 OZ"""</t>
  </si>
  <si>
    <t>="""Manzana Data Warehouse"","""",""Item"",""Base Unit of Measure"",""LABELS"",""No"",""LJ0234"",""Description"",""LBL HARMONS ORG Grav Juice 12/32oz"",""Product Line"",""JUICE"",""Packaging"",""GLASS BTL"",""Size"",""32 OZ"""</t>
  </si>
  <si>
    <t>="""Manzana Data Warehouse"","""",""Item"",""Base Unit of Measure"",""LABELS"",""No"",""LJ0235"",""Description"",""LBL HARMONS ORG GRAPE JUICE 12/32OZ"",""Product Line"",""JUICE"",""Packaging"",""GLASS BTL"",""Size"",""32 OZ"""</t>
  </si>
  <si>
    <t>="""Manzana Data Warehouse"","""",""Item"",""Base Unit of Measure"",""LABELS"",""No"",""LJ0236"",""Description"",""LBL HARMONS ORG Pear Juice 12/32oz"",""Product Line"",""JUICE"",""Packaging"",""GLASS BTL"",""Size"",""32 OZ"""</t>
  </si>
  <si>
    <t>="""Manzana Data Warehouse"","""",""Item"",""Base Unit of Measure"",""LABELS"",""No"",""LJ0237"",""Description"",""LBL HARMONS ORG Pomegr Juice 12/32oz"",""Product Line"",""JUICE"",""Packaging"",""GLASS BTL"",""Size"",""32 OZ"""</t>
  </si>
  <si>
    <t>="""Manzana Data Warehouse"","""",""Item"",""Base Unit of Measure"",""LABELS"",""No"",""LJ0238"",""Description"",""LBL HARMONS PREMIUM NAT AJ Blend  4/128oz"",""Product Line"",""JUICE"",""Packaging"",""GLASS BTL"",""Size"",""128 OZ"""</t>
  </si>
  <si>
    <t>="""Manzana Data Warehouse"","""",""Item"",""Base Unit of Measure"",""LABELS"",""No"",""LJ0239"",""Description"",""LBL HARMONS PREMIUM NAT AJ Blend 6/64oz"",""Product Line"",""JUICE"",""Packaging"",""GLASS BTL"",""Size"",""64 OZ"""</t>
  </si>
  <si>
    <t>="""Manzana Data Warehouse"","""",""Item"",""Base Unit of Measure"",""LABELS"",""No"",""LJ0240"",""Description"",""LBL LUCKYS NAT Blend Juice 4/128oz"",""Product Line"",""JUICE"",""Packaging"",""GLASS BTL"",""Size"",""128 OZ"""</t>
  </si>
  <si>
    <t>="""Manzana Data Warehouse"","""",""Item"",""Base Unit of Measure"",""LABELS"",""No"",""LJ0241"",""Description"",""LBL MACHADO.ORCHARDS NAT Blend Juice 6/64oz"",""Product Line"",""JUICE"",""Packaging"",""GLASS BTL"",""Size"",""64 OZ"""</t>
  </si>
  <si>
    <t>="""Manzana Data Warehouse"","""",""Item"",""Base Unit of Measure"",""LABELS"",""No"",""LJ0242"",""Description"",""LBL NORTH.COAST ORG Blend Juice 24/10oz - FEB16"",""Product Line"",""JUICE"",""Packaging"",""GLASS BTL"",""Size"",""10 OZ"""</t>
  </si>
  <si>
    <t>="""Manzana Data Warehouse"","""",""Item"",""Base Unit of Measure"",""LABELS"",""No"",""LJ0243"",""Description"",""LBL NORTH.COAST ORG Apple Cider 12/32oz - FEB16"",""Product Line"",""JUICE"",""Packaging"",""GLASS BTL"",""Size"",""32 OZ"""</t>
  </si>
  <si>
    <t>="""Manzana Data Warehouse"","""",""Item"",""Base Unit of Measure"",""LABELS"",""No"",""LJ0244"",""Description"",""LBL NORTH.COAST ORG Grape Juice 12/32oz - FEB16"",""Product Line"",""JUICE"",""Packaging"",""GLASS BTL"",""Size"",""32 OZ"""</t>
  </si>
  <si>
    <t>="""Manzana Data Warehouse"","""",""Item"",""Base Unit of Measure"",""LABELS"",""No"",""LJ0245"",""Description"",""LBL NORTH.COAST ORG Pear Juice 12/32oz - FEB16"",""Product Line"",""JUICE"",""Packaging"",""GLASS BTL"",""Size"",""32 OZ"""</t>
  </si>
  <si>
    <t>="""Manzana Data Warehouse"","""",""Item"",""Base Unit of Measure"",""LABELS"",""No"",""LJ0246"",""Description"",""LBL NORTH.COAST ORG Blend Juice 6/64oz-PG-FEB16"",""Product Line"",""JUICE"",""Packaging"",""GLASS BTL"",""Size"",""64 OZ"""</t>
  </si>
  <si>
    <t>="""Manzana Data Warehouse"","""",""Item"",""Base Unit of Measure"",""LABELS"",""No"",""LJ0247"",""Description"",""LBL NORTH.COAST ORG AppleCider 6/64oz- PG-FEB16"",""Product Line"",""JUICE"",""Packaging"",""GLASS BTL"",""Size"",""64 OZ"""</t>
  </si>
  <si>
    <t>="""Manzana Data Warehouse"","""",""Item"",""Base Unit of Measure"",""LABELS"",""No"",""LJ0248"",""Description"",""LBL NORTH.COAST ORG Spiced Cider 6/64oz-PG-FEB16"",""Product Line"",""JUICE"",""Packaging"",""GLASS BTL"",""Size"",""64 OZ"""</t>
  </si>
  <si>
    <t>="""Manzana Data Warehouse"","""",""Item"",""Base Unit of Measure"",""LABELS"",""No"",""LJ0249"",""Description"",""LBL NORTH.COAST ORG Blend Juice 4/128oz - FEB16"",""Product Line"",""JUICE"",""Packaging"",""GLASS BTL"",""Size"",""128 OZ"""</t>
  </si>
  <si>
    <t>="""Manzana Data Warehouse"","""",""Item"",""Base Unit of Measure"",""LABELS"",""No"",""LS0009"",""Description"",""CAN BE REUSE"",""Product Line"",""SAUCE"",""Packaging"","""",""Size"","""""</t>
  </si>
  <si>
    <t>="""Manzana Data Warehouse"","""",""Item"",""Base Unit of Measure"",""LABELS"",""No"",""LS0010"",""Description"",""LBL NORTH.COAST NAT Blend AS 12/24oz"",""Product Line"",""SAUCE"",""Packaging"",""JARS"",""Size"",""24 OZ"""</t>
  </si>
  <si>
    <t>="""Manzana Data Warehouse"","""",""Item"",""Base Unit of Measure"",""LABELS"",""No"",""LS0011"",""Description"",""CAN BE REUSE"",""Product Line"",""SAUCE"",""Packaging"","""",""Size"","""""</t>
  </si>
  <si>
    <t>="""Manzana Data Warehouse"","""",""Item"",""Base Unit of Measure"",""LABELS"",""No"",""LS0012"",""Description"",""LBL NORTH.COAST ORG Grav AS 12/24oz"",""Product Line"",""SAUCE"",""Packaging"",""JARS"",""Size"",""24 OZ"""</t>
  </si>
  <si>
    <t>="""Manzana Data Warehouse"","""",""Item"",""Base Unit of Measure"",""LABELS"",""No"",""LS0013"",""Description"",""CAN BE REUSE"",""Product Line"",""SAUCE"",""Packaging"","""",""Size"","""""</t>
  </si>
  <si>
    <t>="""Manzana Data Warehouse"","""",""Item"",""Base Unit of Measure"",""LABELS"",""No"",""LS0014"",""Description"",""CAN BE REUSE"",""Product Line"",""SAUCE"",""Packaging"","""",""Size"","""""</t>
  </si>
  <si>
    <t>="""Manzana Data Warehouse"","""",""Item"",""Base Unit of Measure"",""LABELS"",""No"",""LS0015"",""Description"",""CAN BE REUSE"",""Product Line"",""SAUCE"",""Packaging"","""",""Size"","""""</t>
  </si>
  <si>
    <t>="""Manzana Data Warehouse"","""",""Item"",""Base Unit of Measure"",""LABELS"",""No"",""LS0016"",""Description"",""CAN BE REUSE"",""Product Line"",""SAUCE"",""Packaging"","""",""Size"","""""</t>
  </si>
  <si>
    <t>="""Manzana Data Warehouse"","""",""Item"",""Base Unit of Measure"",""LABELS"",""No"",""LS0017"",""Description"",""CAN BE REUSE"",""Product Line"",""SAUCE"",""Packaging"","""",""Size"","""""</t>
  </si>
  <si>
    <t>="""Manzana Data Warehouse"","""",""Item"",""Base Unit of Measure"",""LABELS"",""No"",""LS0018"",""Description"",""LBL NORTH.COAST NAT Blend AS 12/33oz"",""Product Line"",""SAUCE"",""Packaging"",""JARS"",""Size"",""33 OZ"""</t>
  </si>
  <si>
    <t>="""Manzana Data Warehouse"","""",""Item"",""Base Unit of Measure"",""LABELS"",""No"",""LS0019"",""Description"",""CAN BE REUSE"",""Product Line"",""SAUCE"",""Packaging"","""",""Size"","""""</t>
  </si>
  <si>
    <t>="""Manzana Data Warehouse"","""",""Item"",""Base Unit of Measure"",""LABELS"",""No"",""LS0020"",""Description"",""LBL TRADER.JOES ORG Blend AS 12/24oz"",""Product Line"",""SAUCE"",""Packaging"",""JARS"",""Size"",""24 OZ"""</t>
  </si>
  <si>
    <t>="""Manzana Data Warehouse"","""",""Item"",""Base Unit of Measure"",""LABELS"",""No"",""LS0021"",""Description"",""LBL TRADER.JOES ORG Grav AS 12/24oz"",""Product Line"",""SAUCE"",""Packaging"",""JARS"",""Size"",""24 OZ"""</t>
  </si>
  <si>
    <t>="""Manzana Data Warehouse"","""",""Item"",""Base Unit of Measure"",""LABELS"",""No"",""LS0022"",""Description"",""LBL TRADER.JOES NAT Blend AS 12/24oz"",""Product Line"",""SAUCE"",""Packaging"",""JARS"",""Size"",""24 OZ"""</t>
  </si>
  <si>
    <t>="""Manzana Data Warehouse"","""",""Item"",""Base Unit of Measure"",""LABELS"",""No"",""LS0023"",""Description"",""LBL TRADER.JOES NAT Grav AS 12/24oz"",""Product Line"",""SAUCE"",""Packaging"",""JARS"",""Size"",""24 OZ"""</t>
  </si>
  <si>
    <t>="""Manzana Data Warehouse"","""",""Item"",""Base Unit of Measure"",""LABELS"",""No"",""LS0024"",""Description"",""LBL WHOLE.FOODS ORG Blend AS 12/24oz"",""Product Line"",""SAUCE"",""Packaging"",""JARS"",""Size"",""24 OZ"""</t>
  </si>
  <si>
    <t>="""Manzana Data Warehouse"","""",""Item"",""Base Unit of Measure"",""LABELS"",""No"",""LS0025"",""Description"",""LBL WHOLE.FOODS ORG Cinn AS 12/24oz"",""Product Line"",""SAUCE"",""Packaging"",""JARS"",""Size"",""24 OZ"""</t>
  </si>
  <si>
    <t>="""Manzana Data Warehouse"","""",""Item"",""Base Unit of Measure"",""LABELS"",""No"",""LS0026"",""Description"",""LBL WHOLE.FOODS ORG Berry AS 12/24oz"",""Product Line"",""SAUCE"",""Packaging"",""JARS"",""Size"",""24 OZ"""</t>
  </si>
  <si>
    <t>="""Manzana Data Warehouse"","""",""Item"",""Base Unit of Measure"",""LABELS"",""No"",""LS0027"",""Description"",""LBL ANDYS NAT Grav AS 12/24oz"",""Product Line"",""SAUCE"",""Packaging"",""JARS"",""Size"",""24 OZ"""</t>
  </si>
  <si>
    <t>="""Manzana Data Warehouse"","""",""Item"",""Base Unit of Measure"",""LABELS"",""No"",""LS0028"",""Description"",""LBL ANDYS NAT Cinn AS 12/24oz"",""Product Line"",""SAUCE"",""Packaging"",""JARS"",""Size"",""24 OZ"""</t>
  </si>
  <si>
    <t>="""Manzana Data Warehouse"","""",""Item"",""Base Unit of Measure"",""LABELS"",""No"",""LS0029"",""Description"",""LBL ALIDORO ORG Blend AS 12/24oz"",""Product Line"",""SAUCE"",""Packaging"",""JARS"",""Size"",""24 OZ"""</t>
  </si>
  <si>
    <t>="""Manzana Data Warehouse"","""",""Item"",""Base Unit of Measure"",""LABELS"",""No"",""LS0030"",""Description"",""LBL ALIDORO NAT Grav AS 12/24oz"",""Product Line"",""SAUCE"",""Packaging"",""JARS"",""Size"",""24 OZ"""</t>
  </si>
  <si>
    <t>="""Manzana Data Warehouse"","""",""Item"",""Base Unit of Measure"",""LABELS"",""No"",""LS0031"",""Description"",""LBL CADIA ORG Unsweet  Blend AS 12/24oz"",""Product Line"",""SAUCE"",""Packaging"",""JARS"",""Size"",""24 OZ"""</t>
  </si>
  <si>
    <t>="""Manzana Data Warehouse"","""",""Item"",""Base Unit of Measure"",""LABELS"",""No"",""LS0032"",""Description"",""LBL CADIA ORG Cinn AS 12/24oz"",""Product Line"",""SAUCE"",""Packaging"",""JARS"",""Size"",""24 OZ"""</t>
  </si>
  <si>
    <t>="""Manzana Data Warehouse"","""",""Item"",""Base Unit of Measure"",""LABELS"",""No"",""LS0033"",""Description"",""LBL CADIA ORG Berry AS 12/24oz"",""Product Line"",""SAUCE"",""Packaging"",""JARS"",""Size"",""24 OZ"""</t>
  </si>
  <si>
    <t>="""Manzana Data Warehouse"","""",""Item"",""Base Unit of Measure"",""LABELS"",""No"",""LS0034"",""Description"",""LBL CADIA ORG Grav AS 12/24oz"",""Product Line"",""SAUCE"",""Packaging"",""JARS"",""Size"",""24 OZ"""</t>
  </si>
  <si>
    <t>="""Manzana Data Warehouse"","""",""Item"",""Base Unit of Measure"",""LABELS"",""No"",""LS0035"",""Description"",""LBL CADIA ORG Sweet Blend AS 12/24oz"",""Product Line"",""SAUCE"",""Packaging"",""JARS"",""Size"",""24 OZ"""</t>
  </si>
  <si>
    <t>="""Manzana Data Warehouse"","""",""Item"",""Base Unit of Measure"",""LABELS"",""No"",""LS0036"",""Description"",""LBL CENTRAL.MARKET ORG Blend AS 6/24oz"",""Product Line"",""SAUCE"",""Packaging"",""JARS"",""Size"",""24 OZ"""</t>
  </si>
  <si>
    <t>="""Manzana Data Warehouse"","""",""Item"",""Base Unit of Measure"",""LABELS"",""No"",""LS0037"",""Description"",""LBL EARTH.FARE ORG Blend AS 12/24oz"",""Product Line"",""SAUCE"",""Packaging"",""JARS"",""Size"",""24 OZ"""</t>
  </si>
  <si>
    <t>="""Manzana Data Warehouse"","""",""Item"",""Base Unit of Measure"",""LABELS"",""No"",""LS0038"",""Description"",""LBL EARTH.FARE ORG Cinn AS 12/24oz"",""Product Line"",""SAUCE"",""Packaging"",""JARS"",""Size"",""24 OZ"""</t>
  </si>
  <si>
    <t>="""Manzana Data Warehouse"","""",""Item"",""Base Unit of Measure"",""LABELS"",""No"",""LS0039"",""Description"",""LBL EARTH.FARE NAT Blend AS 12/33oz"",""Product Line"",""SAUCE"",""Packaging"",""JARS"",""Size"",""33 OZ"""</t>
  </si>
  <si>
    <t>="""Manzana Data Warehouse"","""",""Item"",""Base Unit of Measure"",""LABELS"",""No"",""LS0040"",""Description"",""DO NOT USE - CHERRY TREE LABEL"",""Product Line"",""SAUCE"",""Packaging"","""",""Size"","""""</t>
  </si>
  <si>
    <t>="""Manzana Data Warehouse"","""",""Item"",""Base Unit of Measure"",""LABELS"",""No"",""LS0041"",""Description"",""OBSOLETE*LBL F.n.EASY ORG Blend AS 12/24oz"",""Product Line"",""SAUCE"",""Packaging"",""JARS"",""Size"",""24 OZ"""</t>
  </si>
  <si>
    <t>="""Manzana Data Warehouse"","""",""Item"",""Base Unit of Measure"",""LABELS"",""No"",""LS0042"",""Description"",""OBSOLETE*LBL F.n.EASY NAT Blend AS 12/24oz"",""Product Line"",""SAUCE"",""Packaging"",""JARS"",""Size"",""24 OZ"""</t>
  </si>
  <si>
    <t>="""Manzana Data Warehouse"","""",""Item"",""Base Unit of Measure"",""LABELS"",""No"",""LS0043"",""Description"",""OBSOLETE*LBL F.n.EASY ORG Grav AS 12/24oz"",""Product Line"",""SAUCE"",""Packaging"",""JARS"",""Size"",""24 OZ"""</t>
  </si>
  <si>
    <t>="""Manzana Data Warehouse"","""",""Item"",""Base Unit of Measure"",""LABELS"",""No"",""LS0044"",""Description"",""LBL HEINEN ORG Blend AS 12/24oz"",""Product Line"",""SAUCE"",""Packaging"",""JARS"",""Size"",""24 OZ"""</t>
  </si>
  <si>
    <t>="""Manzana Data Warehouse"","""",""Item"",""Base Unit of Measure"",""LABELS"",""No"",""LS0045"",""Description"",""LBL HEINEN ORG Cinn AS 12/24oz"",""Product Line"",""SAUCE"",""Packaging"",""JARS"",""Size"",""24 OZ"""</t>
  </si>
  <si>
    <t>="""Manzana Data Warehouse"","""",""Item"",""Base Unit of Measure"",""LABELS"",""No"",""LS0046"",""Description"",""LBL HEINEN ORG Apricot AS 12/24oz"",""Product Line"",""SAUCE"",""Packaging"",""JARS"",""Size"",""24 OZ"""</t>
  </si>
  <si>
    <t>="""Manzana Data Warehouse"","""",""Item"",""Base Unit of Measure"",""LABELS"",""No"",""LS0047"",""Description"",""LBL LANGERS NAT Blend AS 12/33oz"",""Product Line"",""SAUCE"",""Packaging"",""JARS"",""Size"",""33 OZ"""</t>
  </si>
  <si>
    <t>="""Manzana Data Warehouse"","""",""Item"",""Base Unit of Measure"",""LABELS"",""No"",""LS0048"",""Description"",""LBL MOLLIE.STONES ORG Blend AS 12/24oz"",""Product Line"",""SAUCE"",""Packaging"",""JARS"",""Size"",""24 OZ"""</t>
  </si>
  <si>
    <t>="""Manzana Data Warehouse"","""",""Item"",""Base Unit of Measure"",""LABELS"",""No"",""LS0049"",""Description"",""LBL MOLLIE.STONES ORG Berry AS 12/24oz"",""Product Line"",""SAUCE"",""Packaging"",""JARS"",""Size"",""24 OZ"""</t>
  </si>
  <si>
    <t>="""Manzana Data Warehouse"","""",""Item"",""Base Unit of Measure"",""LABELS"",""No"",""LS0050"",""Description"",""LBL MOLLIE.STONES ORG Apricot AS 12/24oz"",""Product Line"",""SAUCE"",""Packaging"",""JARS"",""Size"",""24 OZ"""</t>
  </si>
  <si>
    <t>="""Manzana Data Warehouse"","""",""Item"",""Base Unit of Measure"",""LABELS"",""No"",""LS0051"",""Description"",""LBL MOLLIE.STONES NAT Blend AS 12/33oz"",""Product Line"",""SAUCE"",""Packaging"",""JARS"",""Size"",""33 OZ"""</t>
  </si>
  <si>
    <t>="""Manzana Data Warehouse"","""",""Item"",""Base Unit of Measure"",""LABELS"",""No"",""LS0052"",""Description"",""LBL MRS.GOOCH'S NAT Blend AS 12/33oz"",""Product Line"",""SAUCE"",""Packaging"",""JARS"",""Size"",""33 OZ"""</t>
  </si>
  <si>
    <t>="""Manzana Data Warehouse"","""",""Item"",""Base Unit of Measure"",""LABELS"",""No"",""LS0053"",""Description"",""LBL NASH.BROS ORG Blend AS 12/24oz"",""Product Line"",""SAUCE"",""Packaging"",""JARS"",""Size"",""24 OZ"""</t>
  </si>
  <si>
    <t>="""Manzana Data Warehouse"","""",""Item"",""Base Unit of Measure"",""LABELS"",""No"",""LS0054"",""Description"",""LBL NAT.FOODS ORG Blend AS 12/24oz"",""Product Line"",""SAUCE"",""Packaging"",""JARS"",""Size"",""24 OZ"""</t>
  </si>
  <si>
    <t>="""Manzana Data Warehouse"","""",""Item"",""Base Unit of Measure"",""LABELS"",""No"",""LS0055"",""Description"",""LBL NAT.FOODS NAT Blend AS 12/24oz"",""Product Line"",""SAUCE"",""Packaging"",""JARS"",""Size"",""24 OZ"""</t>
  </si>
  <si>
    <t>="""Manzana Data Warehouse"","""",""Item"",""Base Unit of Measure"",""LABELS"",""No"",""LS0056"",""Description"",""LBL OLIVERS ORG GRAV AS 12/24oz"",""Product Line"",""SAUCE"",""Packaging"",""JARS"",""Size"",""24 OZ"""</t>
  </si>
  <si>
    <t>="""Manzana Data Warehouse"","""",""Item"",""Base Unit of Measure"",""LABELS"",""No"",""LS0057"",""Description"",""LBL S.n.W NAT Sweet Blend AS 12/25oz-3 country"",""Product Line"",""SAUCE"",""Packaging"",""JARS"",""Size"",""24 OZ"""</t>
  </si>
  <si>
    <t>="""Manzana Data Warehouse"","""",""Item"",""Base Unit of Measure"",""LABELS"",""No"",""LS0058"",""Description"",""LBL S.n.W NAT Sweet Grav AS 12/25oz-3 country"",""Product Line"",""SAUCE"",""Packaging"",""JARS"",""Size"",""24 OZ"""</t>
  </si>
  <si>
    <t>="""Manzana Data Warehouse"","""",""Item"",""Base Unit of Measure"",""LABELS"",""No"",""LS0059"",""Description"",""LBL SAFEWAY.KITCHEN  NAT Sweet Grav AS 12/25oz"",""Product Line"",""SAUCE"",""Packaging"",""JARS"",""Size"",""24 OZ"""</t>
  </si>
  <si>
    <t>="""Manzana Data Warehouse"","""",""Item"",""Base Unit of Measure"",""LABELS"",""No"",""LS0060"",""Description"",""LBL SPROUTS ORG Blend AS 12/24oz"",""Product Line"",""SAUCE"",""Packaging"",""JARS"",""Size"",""24 OZ"""</t>
  </si>
  <si>
    <t>="""Manzana Data Warehouse"","""",""Item"",""Base Unit of Measure"",""LABELS"",""No"",""LS0061"",""Description"",""LBL SPROUTS NAT Blend AS 12/24oz"",""Product Line"",""SAUCE"",""Packaging"",""JARS"",""Size"",""24 OZ"""</t>
  </si>
  <si>
    <t>="""Manzana Data Warehouse"","""",""Item"",""Base Unit of Measure"",""LABELS"",""No"",""LS0062"",""Description"",""LBL SPROUTS NAT Cinn AS 12/24oz"",""Product Line"",""SAUCE"",""Packaging"",""JARS"",""Size"",""24 OZ"""</t>
  </si>
  <si>
    <t>="""Manzana Data Warehouse"","""",""Item"",""Base Unit of Measure"",""LABELS"",""No"",""LS0063"",""Description"",""LBL SPROUTS NAT Apricot AS 12/24oz"",""Product Line"",""SAUCE"",""Packaging"",""JARS"",""Size"",""24 OZ"""</t>
  </si>
  <si>
    <t>="""Manzana Data Warehouse"","""",""Item"",""Base Unit of Measure"",""LABELS"",""No"",""LS0064"",""Description"",""LBL BERNIES.BEST ORG Blend AS 12/24oz"",""Product Line"",""SAUCE"",""Packaging"",""JARS"",""Size"",""24 OZ"""</t>
  </si>
  <si>
    <t>="""Manzana Data Warehouse"","""",""Item"",""Base Unit of Measure"",""LABELS"",""No"",""LS0065"",""Description"",""LBL BERNIES.BEST ORG Grav AS 12/24oz"",""Product Line"",""SAUCE"",""Packaging"",""JARS"",""Size"",""24 OZ"""</t>
  </si>
  <si>
    <t>="""Manzana Data Warehouse"","""",""Item"",""Base Unit of Measure"",""LABELS"",""No"",""LS0066"",""Description"",""LBL NANA.MAES ORG Mid Season Blend AS 12/24oz"",""Product Line"",""SAUCE"",""Packaging"",""JARS"",""Size"",""24 OZ"""</t>
  </si>
  <si>
    <t>="""Manzana Data Warehouse"","""",""Item"",""Base Unit of Measure"",""LABELS"",""No"",""LS0067"",""Description"",""LBL NANA.MAES ORG Grav AS 12/24oz"",""Product Line"",""SAUCE"",""Packaging"",""JARS"",""Size"",""24 OZ"""</t>
  </si>
  <si>
    <t>="""Manzana Data Warehouse"","""",""Item"",""Base Unit of Measure"",""LABELS"",""No"",""LS0068"",""Description"",""LBL NANA.MAES ORG Cinn AS 12/24oz"",""Product Line"",""SAUCE"",""Packaging"",""JARS"",""Size"",""24 OZ"""</t>
  </si>
  <si>
    <t>="""Manzana Data Warehouse"","""",""Item"",""Base Unit of Measure"",""LABELS"",""No"",""LS0069"",""Description"",""LBL S.GOLD ORG Blend AS 12/24oz"",""Product Line"",""SAUCE"",""Packaging"",""JARS"",""Size"",""24 OZ"""</t>
  </si>
  <si>
    <t>="""Manzana Data Warehouse"","""",""Item"",""Base Unit of Measure"",""LABELS"",""No"",""LS0070"",""Description"",""LBL S.GOLD ORG Cinn AS 12/24oz"",""Product Line"",""SAUCE"",""Packaging"",""JARS"",""Size"",""24 OZ"""</t>
  </si>
  <si>
    <t>="""Manzana Data Warehouse"","""",""Item"",""Base Unit of Measure"",""LABELS"",""No"",""LS0071"",""Description"",""LBL S.GOLD ORG Apricot AS 12/24oz"",""Product Line"",""SAUCE"",""Packaging"",""JARS"",""Size"",""24 OZ"""</t>
  </si>
  <si>
    <t>="""Manzana Data Warehouse"","""",""Item"",""Base Unit of Measure"",""LABELS"",""No"",""LS0072"",""Description"",""LBL S.GOLD ORG Peach AS 12/24oz"",""Product Line"",""SAUCE"",""Packaging"",""JARS"",""Size"",""24 OZ"""</t>
  </si>
  <si>
    <t>="""Manzana Data Warehouse"","""",""Item"",""Base Unit of Measure"",""LABELS"",""No"",""LS0073"",""Description"",""LBL S.GOLD ORG BlackBerry AS 12/24oz"",""Product Line"",""SAUCE"",""Packaging"",""JARS"",""Size"",""24 OZ"""</t>
  </si>
  <si>
    <t>="""Manzana Data Warehouse"","""",""Item"",""Base Unit of Measure"",""LABELS"",""No"",""LS0074"",""Description"",""LBL S.GOLD ORG RaspBerry AS 12/24oz"",""Product Line"",""SAUCE"",""Packaging"",""JARS"",""Size"",""24 OZ"""</t>
  </si>
  <si>
    <t>="""Manzana Data Warehouse"","""",""Item"",""Base Unit of Measure"",""LABELS"",""No"",""LS0075"",""Description"",""Sleeve NORTH.COAST ORG Blend AS 18/4/4oz"",""Product Line"",""SAUCE"",""Packaging"",""CUPS"",""Size"",""4 OZ"""</t>
  </si>
  <si>
    <t>="""Manzana Data Warehouse"","""",""Item"",""Base Unit of Measure"",""LABELS"",""No"",""LS0076"",""Description"",""OBSOLETE Sleeve NORTH.COAST ORG Cinn AS18/4/4oz"",""Product Line"",""SAUCE"",""Packaging"",""CUPS"",""Size"",""4 OZ"""</t>
  </si>
  <si>
    <t>="""Manzana Data Warehouse"","""",""Item"",""Base Unit of Measure"",""LABELS"",""No"",""LS0077"",""Description"",""Sleeve NORTH.COAST ORG Berry AS 18/4/4oz"",""Product Line"",""SAUCE"",""Packaging"",""CUPS"",""Size"",""4 OZ"""</t>
  </si>
  <si>
    <t>="""Manzana Data Warehouse"","""",""Item"",""Base Unit of Measure"",""LABELS"",""No"",""LS0078"",""Description"",""Sleeve NORTH.COAST ORG Apricot AS 18/4/4oz"",""Product Line"",""SAUCE"",""Packaging"",""CUPS"",""Size"",""4 OZ"""</t>
  </si>
  <si>
    <t>="""Manzana Data Warehouse"","""",""Item"",""Base Unit of Measure"",""LABELS"",""No"",""LS0079"",""Description"",""Sleeve CADIA ORG Unsweet Blend AS 18/4/4oz"",""Product Line"",""SAUCE"",""Packaging"",""CUPS"",""Size"",""4 OZ"""</t>
  </si>
  <si>
    <t>="""Manzana Data Warehouse"","""",""Item"",""Base Unit of Measure"",""LABELS"",""No"",""LS0080"",""Description"",""Sleeve CADIA ORG Sweet Blend AS 18/4/4oz"",""Product Line"",""SAUCE"",""Packaging"",""CUPS"",""Size"",""4 OZ"""</t>
  </si>
  <si>
    <t>="""Manzana Data Warehouse"","""",""Item"",""Base Unit of Measure"",""LABELS"",""No"",""LS0081"",""Description"",""Sleeve CADIA ORG Cinn AS 18/4/4oz"",""Product Line"",""SAUCE"",""Packaging"",""CUPS"",""Size"",""4 OZ"""</t>
  </si>
  <si>
    <t>="""Manzana Data Warehouse"","""",""Item"",""Base Unit of Measure"",""LABELS"",""No"",""LS0082"",""Description"",""Sleeve CADIA ORG Apricot AS 18/4/4oz"",""Product Line"",""SAUCE"",""Packaging"",""CUPS"",""Size"",""4 OZ"""</t>
  </si>
  <si>
    <t>="""Manzana Data Warehouse"","""",""Item"",""Base Unit of Measure"",""LABELS"",""No"",""LS0083"",""Description"",""Sleeve CENTRAL.MARKET ORG Blend AS 18/4/4oz"",""Product Line"",""SAUCE"",""Packaging"",""CUPS"",""Size"",""4 OZ"""</t>
  </si>
  <si>
    <t>="""Manzana Data Warehouse"","""",""Item"",""Base Unit of Measure"",""LABELS"",""No"",""LS0084"",""Description"",""Sleeve CENTRAL.MARKET ORG Sweet Blend AS 18/4/4oz"",""Product Line"",""SAUCE"",""Packaging"",""CUPS"",""Size"",""4 OZ"""</t>
  </si>
  <si>
    <t>="""Manzana Data Warehouse"","""",""Item"",""Base Unit of Measure"",""LABELS"",""No"",""LS0085"",""Description"",""Sleeve CENTRAL.MARKET ORG Cinn AS 18/4/4oz"",""Product Line"",""SAUCE"",""Packaging"",""CUPS"",""Size"",""4 OZ"""</t>
  </si>
  <si>
    <t>="""Manzana Data Warehouse"","""",""Item"",""Base Unit of Measure"",""LABELS"",""No"",""LS0086"",""Description"",""Sleeve EARTH.FARE ORG Blend AS 18/4/4oz"",""Product Line"",""SAUCE"",""Packaging"",""CUPS"",""Size"",""4 OZ"""</t>
  </si>
  <si>
    <t>="""Manzana Data Warehouse"","""",""Item"",""Base Unit of Measure"",""LABELS"",""No"",""LS0087"",""Description"",""OBSOLETE*Sleeve F.n.EASY NAT Blend AS 12/6/4oz"",""Product Line"",""SAUCE"",""Packaging"",""CUPS"",""Size"",""4 OZ"""</t>
  </si>
  <si>
    <t>="""Manzana Data Warehouse"","""",""Item"",""Base Unit of Measure"",""LABELS"",""No"",""LS0088"",""Description"",""OBSOLETE*Sleeve F.n.EASY NAT Cinn AS 12/6/4oz"",""Product Line"",""SAUCE"",""Packaging"",""CUPS"",""Size"",""4 OZ"""</t>
  </si>
  <si>
    <t>="""Manzana Data Warehouse"","""",""Item"",""Base Unit of Measure"",""LABELS"",""No"",""LS0089"",""Description"",""Sleeve GOODNESS.ORG ORG Blend AS 20/4/4oz"",""Product Line"",""SAUCE"",""Packaging"",""CUPS"",""Size"",""4 OZ"""</t>
  </si>
  <si>
    <t>="""Manzana Data Warehouse"","""",""Item"",""Base Unit of Measure"",""LABELS"",""No"",""LS0090"",""Description"",""Sleeve GOODNESS.ORG ORG Berry AS 20/4/4oz"",""Product Line"",""SAUCE"",""Packaging"",""CUPS"",""Size"",""4 OZ"""</t>
  </si>
  <si>
    <t>="""Manzana Data Warehouse"","""",""Item"",""Base Unit of Measure"",""LABELS"",""No"",""LS0091"",""Description"",""Sleeve GOODNESS.ORG ORG Apricot AS 20/4/4oz"",""Product Line"",""SAUCE"",""Packaging"",""CUPS"",""Size"",""4 OZ"""</t>
  </si>
  <si>
    <t>="""Manzana Data Warehouse"","""",""Item"",""Base Unit of Measure"",""LABELS"",""No"",""LS0092"",""Description"",""Sleeve NASH.BROS ORG Blend AS 18/4/4oz"",""Product Line"",""SAUCE"",""Packaging"",""CUPS"",""Size"",""4 OZ"""</t>
  </si>
  <si>
    <t>="""Manzana Data Warehouse"","""",""Item"",""Base Unit of Measure"",""LABELS"",""No"",""LS0093"",""Description"",""Sleeve NASH.BROS ORG Cinn AS 18/4/4oz"",""Product Line"",""SAUCE"",""Packaging"",""CUPS"",""Size"",""4 OZ"""</t>
  </si>
  <si>
    <t>="""Manzana Data Warehouse"","""",""Item"",""Base Unit of Measure"",""LABELS"",""No"",""LS0094"",""Description"",""Sleeve SPIRAL ORG Blend AS 18/4/4oz"",""Product Line"",""SAUCE"",""Packaging"",""CUPS"",""Size"",""4 OZ"""</t>
  </si>
  <si>
    <t>="""Manzana Data Warehouse"","""",""Item"",""Base Unit of Measure"",""LABELS"",""No"",""LS0095"",""Description"",""Sleeve SPIRAL ORG Cinn AS 18/4/4oz"",""Product Line"",""SAUCE"",""Packaging"",""CUPS"",""Size"",""4 OZ"""</t>
  </si>
  <si>
    <t>="""Manzana Data Warehouse"","""",""Item"",""Base Unit of Measure"",""LABELS"",""No"",""LS0096"",""Description"",""Sleeve SPIRAL ORG Berry AS 18/4/4oz"",""Product Line"",""SAUCE"",""Packaging"",""CUPS"",""Size"",""4 OZ"""</t>
  </si>
  <si>
    <t>="""Manzana Data Warehouse"","""",""Item"",""Base Unit of Measure"",""LABELS"",""No"",""LS0097"",""Description"",""Sleeve SPIRAL ORG Apricot AS 18/4/4oz"",""Product Line"",""SAUCE"",""Packaging"",""CUPS"",""Size"",""4 OZ"""</t>
  </si>
  <si>
    <t>="""Manzana Data Warehouse"","""",""Item"",""Base Unit of Measure"",""LABELS"",""No"",""LS0102"",""Description"",""Sleeve SPROUTS ORG Blend AS 18/4/4oz"",""Product Line"",""SAUCE"",""Packaging"",""CUPS"",""Size"",""4 OZ"""</t>
  </si>
  <si>
    <t>="""Manzana Data Warehouse"","""",""Item"",""Base Unit of Measure"",""LABELS"",""No"",""LS0103"",""Description"",""Sleeve SPROUTS ORG Cinn AS 18/4/4oz"",""Product Line"",""SAUCE"",""Packaging"",""CUPS"",""Size"",""4 OZ"""</t>
  </si>
  <si>
    <t>="""Manzana Data Warehouse"","""",""Item"",""Base Unit of Measure"",""LABELS"",""No"",""LS0104"",""Description"",""Sleeve SPROUTS ORG Apricot AS 18/4/4oz"",""Product Line"",""SAUCE"",""Packaging"",""CUPS"",""Size"",""4 OZ"""</t>
  </si>
  <si>
    <t>="""Manzana Data Warehouse"","""",""Item"",""Base Unit of Measure"",""LABELS"",""No"",""LS0105"",""Description"",""Sleeve WHOLE.FOODS ORG Blend AS 12/6/4oz"",""Product Line"",""SAUCE"",""Packaging"",""CUPS"",""Size"",""4 OZ"""</t>
  </si>
  <si>
    <t>="""Manzana Data Warehouse"","""",""Item"",""Base Unit of Measure"",""LABELS"",""No"",""LS0106"",""Description"",""Sleeve WHOLE.FOODS ORG Cinn AS 12/6/4oz"",""Product Line"",""SAUCE"",""Packaging"",""CUPS"",""Size"",""4 OZ"""</t>
  </si>
  <si>
    <t>="""Manzana Data Warehouse"","""",""Item"",""Base Unit of Measure"",""LABELS"",""No"",""LS0107"",""Description"",""Sleeve WHOLE.FOODS ORG Berry AS 12/6/4oz"",""Product Line"",""SAUCE"",""Packaging"",""CUPS"",""Size"",""4 OZ"""</t>
  </si>
  <si>
    <t>="""Manzana Data Warehouse"","""",""Item"",""Base Unit of Measure"",""LABELS"",""No"",""LS0108"",""Description"",""Sleeve EARTH.FARE ORG Cinn AS 18/4/4oz"",""Product Line"",""SAUCE"",""Packaging"",""CUPS"",""Size"",""4 OZ"""</t>
  </si>
  <si>
    <t>="""Manzana Data Warehouse"","""",""Item"",""Base Unit of Measure"",""LABELS"",""No"",""LS0110"",""Description"",""Sleeve NASH.BROS ORG Sweet Blend AS 18/4/4oz"",""Product Line"",""SAUCE"",""Packaging"",""CUPS"",""Size"",""4 OZ"""</t>
  </si>
  <si>
    <t>="""Manzana Data Warehouse"","""",""Item"",""Base Unit of Measure"",""LABELS"",""No"",""LS0111"",""Description"",""LBL CENTRAL.MARKET ORG Cinn AS 6/24oz"",""Product Line"",""SAUCE"",""Packaging"",""JARS"",""Size"",""24 OZ"""</t>
  </si>
  <si>
    <t>="""Manzana Data Warehouse"","""",""Item"",""Base Unit of Measure"",""LABELS"",""No"",""LS0112"",""Description"",""LBL CENTRAL.MARKET ORG Sweet Blend AS 6/24oz"",""Product Line"",""SAUCE"",""Packaging"",""JARS"",""Size"",""24 OZ"""</t>
  </si>
  <si>
    <t>="""Manzana Data Warehouse"","""",""Item"",""Base Unit of Measure"",""LABELS"",""No"",""LS0113"",""Description"",""LBL NANA.MAES ORG Blackberry AS 12/24oz"",""Product Line"",""SAUCE"",""Packaging"",""JARS"",""Size"",""24 OZ"""</t>
  </si>
  <si>
    <t>="""Manzana Data Warehouse"","""",""Item"",""Base Unit of Measure"",""LABELS"",""No"",""LS0114"",""Description"",""LBL MOLLIE.STONES ORG Cinn AS 12/24oz"",""Product Line"",""SAUCE"",""Packaging"",""JARS"",""Size"",""24 OZ"""</t>
  </si>
  <si>
    <t>="""Manzana Data Warehouse"","""",""Item"",""Base Unit of Measure"",""LABELS"",""No"",""LS0115"",""Description"",""LBL MOLLIE.STONES ORG Grav AS 12/24oz"",""Product Line"",""SAUCE"",""Packaging"",""JARS"",""Size"",""24 OZ"""</t>
  </si>
  <si>
    <t>="""Manzana Data Warehouse"","""",""Item"",""Base Unit of Measure"",""LABELS"",""No"",""LS0116"",""Description"",""LBL S.n.W NAT Grav AS 12/24oz"",""Product Line"",""SAUCE"",""Packaging"",""JARS"",""Size"",""24 OZ"""</t>
  </si>
  <si>
    <t>="""Manzana Data Warehouse"","""",""Item"",""Base Unit of Measure"",""LABELS"",""No"",""LS0117"",""Description"",""LBL BERKELEY.BOWL ORG Grav AS 12/24oz"",""Product Line"",""SAUCE"",""Packaging"",""JARS"",""Size"",""24 OZ"""</t>
  </si>
  <si>
    <t>="""Manzana Data Warehouse"","""",""Item"",""Base Unit of Measure"",""LABELS"",""No"",""LS0118"",""Description"",""LBL NORTH.COAST ORG Cinn AS 12/24oz"",""Product Line"",""SAUCE"",""Packaging"",""JARS"",""Size"",""24 OZ"""</t>
  </si>
  <si>
    <t>="""Manzana Data Warehouse"","""",""Item"",""Base Unit of Measure"",""LABELS"",""No"",""LS0119"",""Description"",""LBL NAT.FOODS ORG Berry AS 12/24oz"",""Product Line"",""SAUCE"",""Packaging"",""JARS"",""Size"",""24 OZ"""</t>
  </si>
  <si>
    <t>="""Manzana Data Warehouse"","""",""Item"",""Base Unit of Measure"",""LABELS"",""No"",""LS0120"",""Description"",""LBL NAT.FOODS ORG Apricot AS 12/24oz"",""Product Line"",""SAUCE"",""Packaging"",""JARS"",""Size"",""24 OZ"""</t>
  </si>
  <si>
    <t>="""Manzana Data Warehouse"","""",""Item"",""Base Unit of Measure"",""LABELS"",""No"",""LS0121"",""Description"",""LBL NORTH.COAST ORG Berry AS 12/24oz"",""Product Line"",""SAUCE"",""Packaging"",""JARS"",""Size"",""24 OZ"""</t>
  </si>
  <si>
    <t>="""Manzana Data Warehouse"","""",""Item"",""Base Unit of Measure"",""LABELS"",""No"",""LS0128"",""Description"",""LBL SIGNATURE NAT Sweet Grav AS 12/25oz"",""Product Line"",""SAUCE"",""Packaging"",""JARS"",""Size"",""24 OZ"""</t>
  </si>
  <si>
    <t>="""Manzana Data Warehouse"","""",""Item"",""Base Unit of Measure"",""LABELS"",""No"",""LS0129"",""Description"",""Sleeve SPIRAL ORG BlackBerry AS 18/4/4oz"",""Product Line"",""SAUCE"",""Packaging"",""CUPS"",""Size"",""4 OZ"""</t>
  </si>
  <si>
    <t>="""Manzana Data Warehouse"","""",""Item"",""Base Unit of Measure"",""LABELS"",""No"",""LS0134"",""Description"",""LBL S.n.W NAT Pure de Manzana 680gr Swt Blend AS"",""Product Line"",""SAUCE"",""Packaging"",""JARS"",""Size"",""24 OZ"""</t>
  </si>
  <si>
    <t>="""Manzana Data Warehouse"","""",""Item"",""Base Unit of Measure"",""LABELS"",""No"",""LS0135"",""Description"",""LBL NASH.BROS ORG Cinn AS 12/24oz"",""Product Line"",""SAUCE"",""Packaging"",""JARS"",""Size"",""24 OZ"""</t>
  </si>
  <si>
    <t>="""Manzana Data Warehouse"","""",""Item"",""Base Unit of Measure"",""LABELS"",""No"",""LS0136"",""Description"",""LBL MOLLIE.STONES NAT Grav AS 12/24oz"",""Product Line"",""SAUCE"",""Packaging"",""JARS"",""Size"",""24 OZ"""</t>
  </si>
  <si>
    <t>="""Manzana Data Warehouse"","""",""Item"",""Base Unit of Measure"",""LABELS"",""No"",""LS0137"",""Description"",""LBL S.GOLD ORG Grav AS 12/24oz"",""Product Line"",""SAUCE"",""Packaging"",""JARS"",""Size"",""24 OZ"""</t>
  </si>
  <si>
    <t>="""Manzana Data Warehouse"","""",""Item"",""Base Unit of Measure"",""LABELS"",""No"",""LS0138"",""Description"",""LBL NORTH.COAST NAT Cinn AS 12/24oz"",""Product Line"",""SAUCE"",""Packaging"",""JARS"",""Size"",""24 OZ"""</t>
  </si>
  <si>
    <t>="""Manzana Data Warehouse"","""",""Item"",""Base Unit of Measure"",""LABELS"",""No"",""LS0139"",""Description"",""LBL NORTH.COAST ORG Apricot AS 12/24oz"",""Product Line"",""SAUCE"",""Packaging"",""JARS"",""Size"",""24 OZ"""</t>
  </si>
  <si>
    <t>="""Manzana Data Warehouse"","""",""Item"",""Base Unit of Measure"",""LABELS"",""No"",""LS0140"",""Description"",""Sleeve BROWN.SUGAR.1ST ORG Blend AS 18/4/4oz"",""Product Line"",""SAUCE"",""Packaging"",""CUPS"",""Size"",""4 OZ"""</t>
  </si>
  <si>
    <t>="""Manzana Data Warehouse"","""",""Item"",""Base Unit of Measure"",""LABELS"",""No"",""LS0141"",""Description"",""Sleeve KINGS ORG Unsweetened Blend AS 18/4/4oz"",""Product Line"",""SAUCE"",""Packaging"",""CUPS"",""Size"",""4 OZ"""</t>
  </si>
  <si>
    <t>="""Manzana Data Warehouse"","""",""Item"",""Base Unit of Measure"",""LABELS"",""No"",""LS0142"",""Description"",""Sleeve KINGS ORG Cinnamon AS 18/4/4oz"",""Product Line"",""SAUCE"",""Packaging"",""CUPS"",""Size"",""4 OZ"""</t>
  </si>
  <si>
    <t>="""Manzana Data Warehouse"","""",""Item"",""Base Unit of Measure"",""LABELS"",""No"",""LS0143"",""Description"",""LBL KINGS ORG Unsweetened Blend AS 12/24oz"",""Product Line"",""SAUCE"",""Packaging"",""JARS"",""Size"",""24 OZ"""</t>
  </si>
  <si>
    <t>="""Manzana Data Warehouse"","""",""Item"",""Base Unit of Measure"",""LABELS"",""No"",""LS0144"",""Description"",""LBL KINGS ORG Cinnamon AS 12/24oz"",""Product Line"",""SAUCE"",""Packaging"",""JARS"",""Size"",""24 OZ"""</t>
  </si>
  <si>
    <t>="""Manzana Data Warehouse"","""",""Item"",""Base Unit of Measure"",""LABELS"",""No"",""LS0145"",""Description"",""LBL KINGS ORG Mixed Berry AS 12/24oz"",""Product Line"",""SAUCE"",""Packaging"",""JARS"",""Size"",""24 OZ"""</t>
  </si>
  <si>
    <t>="""Manzana Data Warehouse"","""",""Item"",""Base Unit of Measure"",""LABELS"",""No"",""LS0146"",""Description"",""CAN BE REUSE"",""Product Line"",""SAUCE"",""Packaging"","""",""Size"","""""</t>
  </si>
  <si>
    <t>="""Manzana Data Warehouse"","""",""Item"",""Base Unit of Measure"",""LABELS"",""No"",""LS0147"",""Description"",""LBL SPROUTS ORG Pumpkin Spice AS 12/24oz"",""Product Line"",""SAUCE"",""Packaging"",""JARS"",""Size"",""24 OZ"""</t>
  </si>
  <si>
    <t>="""Manzana Data Warehouse"","""",""Item"",""Base Unit of Measure"",""LABELS"",""No"",""LS0149"",""Description"",""LBL S.n.W ORG Sweet Grav AS 12/25oz"",""Product Line"",""SAUCE"",""Packaging"",""JARS"",""Size"",""24 OZ"""</t>
  </si>
  <si>
    <t>="""Manzana Data Warehouse"","""",""Item"",""Base Unit of Measure"",""LABELS"",""No"",""LS0150"",""Description"",""Sleeve MINI.MACRO ORG Blend AS 6/5/4/4oz"",""Product Line"",""SAUCE"",""Packaging"",""CUPS"",""Size"",""4 OZ"""</t>
  </si>
  <si>
    <t>="""Manzana Data Warehouse"","""",""Item"",""Base Unit of Measure"",""LABELS"",""No"",""LS0151"",""Description"",""Sleeve MINI.MACRO ORG Apricot AS 6/5/4/4oz"",""Product Line"",""SAUCE"",""Packaging"",""CUPS"",""Size"",""4 OZ"""</t>
  </si>
  <si>
    <t>="""Manzana Data Warehouse"","""",""Item"",""Base Unit of Measure"",""LABELS"",""No"",""LS0152"",""Description"",""Sleeve MINI.MACRO ORG Blackberry AS 6/5/4/4oz"",""Product Line"",""SAUCE"",""Packaging"",""CUPS"",""Size"",""4 OZ"""</t>
  </si>
  <si>
    <t>="""Manzana Data Warehouse"","""",""Item"",""Base Unit of Measure"",""LABELS"",""No"",""LS0155"",""Description"",""Sleeve RALEYS ORG Blend AS 12/6/4oz"",""Product Line"",""SAUCE"",""Packaging"",""CUPS"",""Size"",""4 OZ"""</t>
  </si>
  <si>
    <t>="""Manzana Data Warehouse"","""",""Item"",""Base Unit of Measure"",""LABELS"",""No"",""LS0156"",""Description"",""Sleeve RALEYS ORG Cinn AS 12/6/4oz"",""Product Line"",""SAUCE"",""Packaging"",""CUPS"",""Size"",""4 OZ"""</t>
  </si>
  <si>
    <t>="""Manzana Data Warehouse"","""",""Item"",""Base Unit of Measure"",""LABELS"",""No"",""LS0157"",""Description"",""LBL NUTIVA ORG Apple Pie Spice AS 6/24oz"",""Product Line"",""SAUCE"",""Packaging"",""JARS"",""Size"",""24 OZ"""</t>
  </si>
  <si>
    <t>="""Manzana Data Warehouse"","""",""Item"",""Base Unit of Measure"",""LABELS"",""No"",""LS0158"",""Description"",""LBL NUTIVA ORG Coconut Mango AS 6/24oz"",""Product Line"",""SAUCE"",""Packaging"",""JARS"",""Size"",""24 OZ"""</t>
  </si>
  <si>
    <t>="""Manzana Data Warehouse"","""",""Item"",""Base Unit of Measure"",""LABELS"",""No"",""LS0159"",""Description"",""LBL NORTH.COAST ORG 680gr Blend AS 12/24oz-Canada"",""Product Line"",""SAUCE"",""Packaging"",""JARS"",""Size"",""24 OZ"""</t>
  </si>
  <si>
    <t>="""Manzana Data Warehouse"","""",""Item"",""Base Unit of Measure"",""LABELS"",""No"",""LS0160"",""Description"",""LBL NORTH.COAST ORG 680gr Grav AS 12/24oz-Canada"",""Product Line"",""SAUCE"",""Packaging"",""JARS"",""Size"",""24 OZ"""</t>
  </si>
  <si>
    <t>="""Manzana Data Warehouse"","""",""Item"",""Base Unit of Measure"",""LABELS"",""No"",""LS0161"",""Description"",""LBL NORTH.COAST ORG 680gr Cinn AS 12/24oz-Canada"",""Product Line"",""SAUCE"",""Packaging"",""JARS"",""Size"",""24 OZ"""</t>
  </si>
  <si>
    <t>="""Manzana Data Warehouse"","""",""Item"",""Base Unit of Measure"",""LABELS"",""No"",""LS0162"",""Description"",""LBL NORTH.COAST ORG 680gr ApricotAS 12/24oz-Canada"",""Product Line"",""SAUCE"",""Packaging"",""JARS"",""Size"",""24 OZ"""</t>
  </si>
  <si>
    <t>="""Manzana Data Warehouse"","""",""Item"",""Base Unit of Measure"",""LABELS"",""No"",""LS0163"",""Description"",""LBL NORTH.COAST ORG 680gr Berry AS 12/24oz-Canada"",""Product Line"",""SAUCE"",""Packaging"",""JARS"",""Size"",""24 OZ"""</t>
  </si>
  <si>
    <t>="""Manzana Data Warehouse"","""",""Item"",""Base Unit of Measure"",""LABELS"",""No"",""LS0164"",""Description"",""LBL RALEYS ORG Blend AS 12/24oz"",""Product Line"",""SAUCE"",""Packaging"",""JARS"",""Size"",""24 OZ"""</t>
  </si>
  <si>
    <t>="""Manzana Data Warehouse"","""",""Item"",""Base Unit of Measure"",""LABELS"",""No"",""LS0165"",""Description"",""LBL FRESH.TO.MARKET ORG Blend AS 12/24oz"",""Product Line"",""SAUCE"",""Packaging"",""JARS"",""Size"",""24 OZ"""</t>
  </si>
  <si>
    <t>="""Manzana Data Warehouse"","""",""Item"",""Base Unit of Measure"",""LABELS"",""No"",""LS0166"",""Description"",""LBL NATURAL.DIRECTIONS ORG Blend AS 12/24oz"",""Product Line"",""SAUCE"",""Packaging"",""JARS"",""Size"",""24 OZ"""</t>
  </si>
  <si>
    <t>="""Manzana Data Warehouse"","""",""Item"",""Base Unit of Measure"",""LABELS"",""No"",""LS0167"",""Description"",""LBL NATURAL.DIRECTIONS ORG Cinn AS 12/24oz"",""Product Line"",""SAUCE"",""Packaging"",""JARS"",""Size"",""24 OZ"""</t>
  </si>
  <si>
    <t>="""Manzana Data Warehouse"","""",""Item"",""Base Unit of Measure"",""LABELS"",""No"",""LS0168"",""Description"",""Sleeve NATURAL.DIRECTIONS ORG Blend AS 12/6/4"",""Product Line"",""SAUCE"",""Packaging"",""CUPS"",""Size"",""4 OZ"""</t>
  </si>
  <si>
    <t>="""Manzana Data Warehouse"","""",""Item"",""Base Unit of Measure"",""LABELS"",""No"",""LS0169"",""Description"",""Sleeve NATURAL.DIRECTIONS ORG Cinn AS 12/6/4oz"",""Product Line"",""SAUCE"",""Packaging"",""CUPS"",""Size"",""4 OZ"""</t>
  </si>
  <si>
    <t>="""Manzana Data Warehouse"","""",""Item"",""Base Unit of Measure"",""LABELS"",""No"",""LS0176"",""Description"",""LBL NORTH.COAST ORG Pumpkin Spice AS 12/24oz"",""Product Line"",""SAUCE"",""Packaging"",""JARS"",""Size"",""24 OZ"""</t>
  </si>
  <si>
    <t>="""Manzana Data Warehouse"","""",""Item"",""Base Unit of Measure"",""LABELS"",""No"",""LS0178"",""Description"",""LBL BOYS.FARMERS.MARKET ORG Blend AS 12/24oz"",""Product Line"",""SAUCE"",""Packaging"",""JARS"",""Size"",""24 OZ"""</t>
  </si>
  <si>
    <t>="""Manzana Data Warehouse"","""",""Item"",""Base Unit of Measure"",""LABELS"",""No"",""LS0179"",""Description"",""LBL FRESH.THYME ORG Blend AS 12/24oz"",""Product Line"",""SAUCE"",""Packaging"",""JARS"",""Size"",""24 OZ"""</t>
  </si>
  <si>
    <t>="""Manzana Data Warehouse"","""",""Item"",""Base Unit of Measure"",""LABELS"",""No"",""LS0180"",""Description"",""LBL FRESH.THYME ORG Cinnamon AS 12/24oz"",""Product Line"",""SAUCE"",""Packaging"",""JARS"",""Size"",""24 OZ"""</t>
  </si>
  <si>
    <t>="""Manzana Data Warehouse"","""",""Item"",""Base Unit of Measure"",""LABELS"",""No"",""LS0181"",""Description"",""Sleeve FRESH.THYME ORG Blend AS 18/4/4oz"",""Product Line"",""SAUCE"",""Packaging"",""CUPS"",""Size"",""4 OZ"""</t>
  </si>
  <si>
    <t>="""Manzana Data Warehouse"","""",""Item"",""Base Unit of Measure"",""LABELS"",""No"",""LS0182"",""Description"",""Sleeve FRESH.THYME ORG Cinn AS 18/4/4oz"",""Product Line"",""SAUCE"",""Packaging"",""CUPS"",""Size"",""4 OZ"""</t>
  </si>
  <si>
    <t>="""Manzana Data Warehouse"","""",""Item"",""Base Unit of Measure"",""LABELS"",""No"",""LS0183"",""Description"",""LBL BROWN.SUGAR.1ST ORG Blend AS 12/24oz"",""Product Line"",""SAUCE"",""Packaging"",""JARS"",""Size"",""24 OZ"""</t>
  </si>
  <si>
    <t>="""Manzana Data Warehouse"","""",""Item"",""Base Unit of Measure"",""LABELS"",""No"",""LS0186"",""Description"",""LBL HARMONS ORG Blend AS 12/24oz"",""Product Line"",""SAUCE"",""Packaging"",""JARS"",""Size"",""24 OZ"""</t>
  </si>
  <si>
    <t>="""Manzana Data Warehouse"","""",""Item"",""Base Unit of Measure"",""LABELS"",""No"",""LS0187"",""Description"",""LBL HARMONS ORG Cinnamon AS 12/24oz"",""Product Line"",""SAUCE"",""Packaging"",""JARS"",""Size"",""24 OZ"""</t>
  </si>
  <si>
    <t>="""Manzana Data Warehouse"","""",""Item"",""Base Unit of Measure"",""LABELS"",""No"",""LS0188"",""Description"",""LBL HARMONS ORG Berry AS 12/24oz"",""Product Line"",""SAUCE"",""Packaging"",""JARS"",""Size"",""24 OZ"""</t>
  </si>
  <si>
    <t>="""Manzana Data Warehouse"","""",""Item"",""Base Unit of Measure"",""LABELS"",""No"",""LS0189"",""Description"",""LBL HARMONS ORG Grav AS 12/24oz"",""Product Line"",""SAUCE"",""Packaging"",""JARS"",""Size"",""24 OZ"""</t>
  </si>
  <si>
    <t>="""Manzana Data Warehouse"","""",""Item"",""Base Unit of Measure"",""LABELS"",""No"",""LS0190"",""Description"",""LBL HARMONS NAT Premium Blend AS 12/24oz"",""Product Line"",""SAUCE"",""Packaging"",""JARS"",""Size"",""24 OZ"""</t>
  </si>
  <si>
    <t>="""Manzana Data Warehouse"","""",""Item"",""Base Unit of Measure"",""LABELS"",""No"",""LS0191"",""Description"",""LBL HARMONS NAT Premium Cinn AS 12/24oz"",""Product Line"",""SAUCE"",""Packaging"",""JARS"",""Size"",""24 OZ"""</t>
  </si>
  <si>
    <t>="""Manzana Data Warehouse"","""",""Item"",""Base Unit of Measure"",""LABELS"",""No"",""LS0192"",""Description"",""LBL FIELD.DAY ORG Blend AS 12/24oz"",""Product Line"",""SAUCE"",""Packaging"",""GLASS BTL"",""Size"",""24 OZ"""</t>
  </si>
  <si>
    <t>="""Manzana Data Warehouse"","""",""Item"",""Base Unit of Measure"",""LABELS"",""No"",""LS0193"",""Description"",""LBL FIELD.DAY ORG Cinnamon AS 12/24oz"",""Product Line"",""SAUCE"",""Packaging"",""GLASS BTL"",""Size"",""24 OZ"""</t>
  </si>
  <si>
    <t>="""Manzana Data Warehouse"","""",""Item"",""Base Unit of Measure"",""LABELS"",""No"",""LS0194"",""Description"",""Sleeve FIELD.DAY ORG Blend AS 18/4/4oz"",""Product Line"",""SAUCE"",""Packaging"",""CUPS"",""Size"",""4 OZ"""</t>
  </si>
  <si>
    <t>="""Manzana Data Warehouse"","""",""Item"",""Base Unit of Measure"",""LABELS"",""No"",""LS0195"",""Description"",""Sleeve FIELD.DAY ORG Cinnamon AS 18/4/4oz"",""Product Line"",""SAUCE"",""Packaging"",""CUPS"",""Size"",""4 OZ"""</t>
  </si>
  <si>
    <t>="""Manzana Data Warehouse"","""",""Item"",""Base Unit of Measure"",""LABELS"",""No"",""LS0196"",""Description"",""LBL LUCKYS NAT Blend AS 12/24oz"",""Product Line"",""SAUCE"",""Packaging"",""JARS"",""Size"",""24 OZ"""</t>
  </si>
  <si>
    <t>="""Manzana Data Warehouse"","""",""Item"",""Base Unit of Measure"",""LABELS"",""No"",""LS0197"",""Description"",""LBL LUCKYS NAT Cinnamon AS 12/24oz"",""Product Line"",""SAUCE"",""Packaging"",""JARS"",""Size"",""24 OZ"""</t>
  </si>
  <si>
    <t>="""Manzana Data Warehouse"","""",""Item"",""Base Unit of Measure"",""LABELS"",""No"",""LS0198"",""Description"",""LBL NORTH.COAST ORG Blend AS 12/24oz-JAPANESE"",""Product Line"",""SAUCE"",""Packaging"",""JARS"",""Size"",""24 OZ"""</t>
  </si>
  <si>
    <t>="""Manzana Data Warehouse"","""",""Item"",""Base Unit of Measure"",""LABELS"",""No"",""LS0199"",""Description"",""LBL NORTH.COAST ORG Cinn AS 12/24oz- JAPANESE"",""Product Line"",""SAUCE"",""Packaging"",""JARS"",""Size"",""24 OZ"""</t>
  </si>
  <si>
    <t>="""Manzana Data Warehouse"","""",""Item"",""Base Unit of Measure"",""LABELS"",""No"",""LS0200"",""Description"",""LBL NORTH.COAST ORG Berry AS 12/24oz-JAPANESE"",""Product Line"",""SAUCE"",""Packaging"",""JARS"",""Size"",""24 OZ"""</t>
  </si>
  <si>
    <t>="""Manzana Data Warehouse"","""",""Item"",""Base Unit of Measure"",""LABELS"",""No"",""LS0201"",""Description"",""LBL NORTH.COAST ORG Cinn AS 12/24oz- FEB16"",""Product Line"",""SAUCE"",""Packaging"",""JARS"",""Size"",""24 OZ"""</t>
  </si>
  <si>
    <t>="""Manzana Data Warehouse"","""",""Item"",""Base Unit of Measure"",""LABELS"",""No"",""LS0202"",""Description"",""LBL NORTH.COAST ORG Berry AS 12/24oz -FEB16"",""Product Line"",""SAUCE"",""Packaging"",""JARS"",""Size"",""24 OZ"""</t>
  </si>
  <si>
    <t>="""Manzana Data Warehouse"","""",""Item"",""Base Unit of Measure"",""LABELS"",""No"",""LS0203"",""Description"",""LBL NORTH.COAST ORG Apricot AS 12/24oz -FEB16"",""Product Line"",""SAUCE"",""Packaging"",""JARS"",""Size"",""24 OZ"""</t>
  </si>
  <si>
    <t>="""Manzana Data Warehouse"","""",""Item"",""Base Unit of Measure"",""LABELS"",""No"",""LS0204"",""Description"",""LBL NORTH.COAST ORG Pumpkin AS 12/24oz -FEB16"",""Product Line"",""SAUCE"",""Packaging"",""JARS"",""Size"",""24 OZ"""</t>
  </si>
  <si>
    <t>="""Manzana Data Warehouse"","""",""Item"",""Base Unit of Measure"",""LABELS"",""No"",""LS0205"",""Description"",""Sleeve NORTH.COAST ORG Blend AS 18/4/4oz -FEB16"",""Product Line"",""SAUCE"",""Packaging"",""CUPS"",""Size"",""4 OZ"""</t>
  </si>
  <si>
    <t>="""Manzana Data Warehouse"","""",""Item"",""Base Unit of Measure"",""LABELS"",""No"",""LS0206"",""Description"",""Sleeve NORTH.COAST ORG Cinn AS 18/4/4oz -FEB16"",""Product Line"",""SAUCE"",""Packaging"",""CUPS"",""Size"",""4 OZ"""</t>
  </si>
  <si>
    <t>="""Manzana Data Warehouse"","""",""Item"",""Base Unit of Measure"",""LABELS"",""No"",""LS0207"",""Description"",""Sleeve NORTH.COAS ORG Berry AS 18/4/4oz -FEB16"",""Product Line"",""SAUCE"",""Packaging"",""CUPS"",""Size"",""4 OZ"""</t>
  </si>
  <si>
    <t>="""Manzana Data Warehouse"","""",""Item"",""Base Unit of Measure"",""LABELS"",""No"",""LS0208"",""Description"",""Sleeve NORTH.COAST ORG ApricotAS 18/4/4oz-FEB16"",""Product Line"",""SAUCE"",""Packaging"",""CUPS"",""Size"",""4 OZ"""</t>
  </si>
  <si>
    <t>="""Manzana Data Warehouse"","""",""Item"",""Base Unit of Measure"",""LABELS"",""No"",""LS0209"",""Description"",""LBL NORTH.COAST ORG Blend AS 24oz -MAR16"",""Product Line"",""SAUCE"",""Packaging"",""JARS"",""Size"",""24 OZ"""</t>
  </si>
  <si>
    <t>="""Manzana Data Warehouse"","""",""Item"",""Base Unit of Measure"",""LABELS"",""No"",""LS0210"",""Description"",""LBL NORTH.COAST ORG Grav AS 12/24oz -MAR16"",""Product Line"",""SAUCE"",""Packaging"",""JARS"",""Size"",""24 OZ"""</t>
  </si>
  <si>
    <t>="""Manzana Data Warehouse"","""",""Item"",""Base Unit of Measure"",""LABELS"",""No"",""LSP0004"",""Description"",""Sleeve HARRIS.TEETER ORG Blend AS Pouch 4/3.2oz"",""Product Line"",""SAUCE"",""Packaging"",""POUCH"",""Size"",""3.2 OZ"""</t>
  </si>
  <si>
    <t>="""Manzana Data Warehouse"","""",""Item"",""Base Unit of Measure"",""LABELS"",""No"",""LSP0005"",""Description"",""Sleeve HARRIS.TEETER ORG Cinn AS Pouch 4/3.2oz"",""Product Line"",""SAUCE"",""Packaging"",""POUCH"",""Size"",""3.2 OZ"""</t>
  </si>
  <si>
    <t>="""Manzana Data Warehouse"","""",""Item"",""Base Unit of Measure"",""LABELS"",""No"",""LSP0006"",""Description"",""Sleeve HARRIS.TEETER ORG Berry AS Pouch 4/3.2oz"",""Product Line"",""SAUCE"",""Packaging"",""POUCH"",""Size"",""3.2 OZ"""</t>
  </si>
  <si>
    <t>="""Manzana Data Warehouse"","""",""Item"",""Base Unit of Measure"",""LABELS"",""No"",""LSP0007"",""Description"",""Sleeve RALEYS ORG Blend AS Pouch 4/3.2oz"",""Product Line"",""SAUCE"",""Packaging"",""POUCH"",""Size"",""3.2 OZ"""</t>
  </si>
  <si>
    <t>="""Manzana Data Warehouse"","""",""Item"",""Base Unit of Measure"",""LABELS"",""No"",""LSP0008"",""Description"",""Sleeve RALEYS ORG Cinn AS Pouch 4/3.2oz"",""Product Line"",""SAUCE"",""Packaging"",""POUCH"",""Size"",""3.2 OZ"""</t>
  </si>
  <si>
    <t>="""Manzana Data Warehouse"","""",""Item"",""Base Unit of Measure"",""LABELS"",""No"",""LSP0009"",""Description"",""Sleeve RALEYS ORG Berry AS Pouch 4/3.2oz"",""Product Line"",""SAUCE"",""Packaging"",""POUCH"",""Size"",""3.2 OZ"""</t>
  </si>
  <si>
    <t>="""Manzana Data Warehouse"","""",""Item"",""Base Unit of Measure"",""LABELS"",""No"",""LSP0010"",""Description"",""Sleeve NUTIVA ORG Pure AS Pouch 4/3.5oz"",""Product Line"",""SAUCE"",""Packaging"",""POUCH"",""Size"",""3.5 OZ"""</t>
  </si>
  <si>
    <t>="""Manzana Data Warehouse"","""",""Item"",""Base Unit of Measure"",""LABELS"",""No"",""LSP0011"",""Description"",""Sleeve NUTIVA ORG Coco Mango AS Pouch 4/3.5oz"",""Product Line"",""SAUCE"",""Packaging"",""POUCH"",""Size"",""3.5 OZ"""</t>
  </si>
  <si>
    <t>="""Manzana Data Warehouse"","""",""Item"",""Base Unit of Measure"",""LABELS"",""No"",""LSP0012"",""Description"",""Sleeve NUTIVA ORG ApplePie Spice AS Pouch 4/3.5oz "",""Product Line"",""SAUCE"",""Packaging"",""POUCH"",""Size"",""3.5 OZ"""</t>
  </si>
  <si>
    <t>="""Manzana Data Warehouse"","""",""Item"",""Base Unit of Measure"",""LABELS"",""No"",""LSS001"",""Description"",""LBL MINI.MACRO STICKER- BLANK"",""Product Line"",""SAUCE"",""Packaging"","""",""Size"","""""</t>
  </si>
  <si>
    <t>="""Manzana Data Warehouse"","""",""Item"",""Base Unit of Measure"",""LABELS"",""No"",""LV0001"",""Description"",""LBL ALIDORO ORG Vinegar 12/32oz"",""Product Line"",""VINEGAR"",""Packaging"",""GLASS BTL"",""Size"",""32 OZ"""</t>
  </si>
  <si>
    <t>="""Manzana Data Warehouse"","""",""Item"",""Base Unit of Measure"",""LABELS"",""No"",""LV0002"",""Description"",""LBL ANDYS ORG Vinegar 12/32oz"",""Product Line"",""VINEGAR"",""Packaging"",""GLASS BTL"",""Size"",""32 OZ"""</t>
  </si>
  <si>
    <t>="""Manzana Data Warehouse"","""",""Item"",""Base Unit of Measure"",""LABELS"",""No"",""LV0005"",""Description"",""LBL CADIA ORG Vinegar 12/16oz"",""Product Line"",""VINEGAR"",""Packaging"",""GLASS BTL"",""Size"",""16 OZ"""</t>
  </si>
  <si>
    <t>="""Manzana Data Warehouse"","""",""Item"",""Base Unit of Measure"",""LABELS"",""No"",""LV0006"",""Description"",""LBL CADIA ORG Vinegar 12/32oz"",""Product Line"",""VINEGAR"",""Packaging"",""GLASS BTL"",""Size"",""32 OZ"""</t>
  </si>
  <si>
    <t>="""Manzana Data Warehouse"","""",""Item"",""Base Unit of Measure"",""LABELS"",""No"",""LV0007"",""Description"",""LBL CENTRAL.MARKET ORG Vinegar 12/16oz"",""Product Line"",""VINEGAR"",""Packaging"",""GLASS BTL"",""Size"",""16 OZ"""</t>
  </si>
  <si>
    <t>="""Manzana Data Warehouse"","""",""Item"",""Base Unit of Measure"",""LABELS"",""No"",""LV0008"",""Description"",""LBL EARTH.FARE ORG Vinegar 12/16oz"",""Product Line"",""VINEGAR"",""Packaging"",""GLASS BTL"",""Size"",""16 OZ"""</t>
  </si>
  <si>
    <t>="""Manzana Data Warehouse"","""",""Item"",""Base Unit of Measure"",""LABELS"",""No"",""LV0009"",""Description"",""LBL FIELD.DAY ORG Vinegar 12/32oz"",""Product Line"",""VINEGAR"",""Packaging"",""GLASS BTL"",""Size"",""32 OZ"""</t>
  </si>
  <si>
    <t>="""Manzana Data Warehouse"","""",""Item"",""Base Unit of Measure"",""LABELS"",""No"",""LV0010"",""Description"",""LBL MOLLIE.STONES ORG Vinegar 12/16oz"",""Product Line"",""VINEGAR"",""Packaging"",""GLASS BTL"",""Size"",""16 OZ"""</t>
  </si>
  <si>
    <t>="""Manzana Data Warehouse"","""",""Item"",""Base Unit of Measure"",""LABELS"",""No"",""LV0011"",""Description"",""LBL NORTH.COAST ORG Vinegar 12/32oz - TAIWAN LABEL"",""Product Line"",""VINEGAR"",""Packaging"",""GLASS BTL"",""Size"",""32 OZ"""</t>
  </si>
  <si>
    <t>="""Manzana Data Warehouse"","""",""Item"",""Base Unit of Measure"",""LABELS"",""No"",""LV0012"",""Description"",""LBL NANA.MAES ORG Vinegar 12/16oz"",""Product Line"",""VINEGAR"",""Packaging"",""GLASS BTL"",""Size"",""16 OZ"""</t>
  </si>
  <si>
    <t>="""Manzana Data Warehouse"","""",""Item"",""Base Unit of Measure"",""LABELS"",""No"",""LV0013"",""Description"",""LBL NANA.MAES ORG Vinegar 12/32oz"",""Product Line"",""VINEGAR"",""Packaging"",""GLASS BTL"",""Size"",""32 OZ"""</t>
  </si>
  <si>
    <t>="""Manzana Data Warehouse"","""",""Item"",""Base Unit of Measure"",""LABELS"",""No"",""LV0014"",""Description"",""LBL PROVVISTA ORG Vinegar 8/64oz (PET)"",""Product Line"",""VINEGAR"",""Packaging"",""PET BTL"",""Size"",""64 OZ"""</t>
  </si>
  <si>
    <t>="""Manzana Data Warehouse"","""",""Item"",""Base Unit of Measure"",""LABELS"",""No"",""LV0015"",""Description"",""LBL S.n.W NAT Filt Vinegar 12/16oz-3 COUNTRY/PHILL"",""Product Line"",""VINEGAR"",""Packaging"",""GLASS BTL"",""Size"",""16 OZ"""</t>
  </si>
  <si>
    <t>="""Manzana Data Warehouse"","""",""Item"",""Base Unit of Measure"",""LABELS"",""No"",""LV0016"",""Description"",""LBL SPROUTS ORG Vinegar 12/32oz"",""Product Line"",""VINEGAR"",""Packaging"",""GLASS BTL"",""Size"",""32 OZ"""</t>
  </si>
  <si>
    <t>="""Manzana Data Warehouse"","""",""Item"",""Base Unit of Measure"",""LABELS"",""No"",""LV0017"",""Description"",""LBL WHOLE FOODS ORG Vinegar 12/32oz"",""Product Line"",""VINEGAR"",""Packaging"",""GLASS BTL"",""Size"",""32 OZ"""</t>
  </si>
  <si>
    <t>="""Manzana Data Warehouse"","""",""Item"",""Base Unit of Measure"",""LABELS"",""No"",""LV0020"",""Description"",""LBL TRADER.JOES ORG Vinegar 12/16oz"",""Product Line"",""VINEGAR"",""Packaging"",""GLASS BTL"",""Size"",""16 OZ"""</t>
  </si>
  <si>
    <t>="""Manzana Data Warehouse"","""",""Item"",""Base Unit of Measure"",""LABELS"",""No"",""LV0021"",""Description"",""LBL S.n.W NAT Filtered Vinegar 12/16oz-INDONESIA"",""Product Line"",""VINEGAR"",""Packaging"",""GLASS BTL"",""Size"",""16 OZ"""</t>
  </si>
  <si>
    <t>="""Manzana Data Warehouse"","""",""Item"",""Base Unit of Measure"",""LABELS"",""No"",""LV0022"",""Description"",""LBL S.n.W NAT Filt Vinegar 12/32oz-3 COUNTRY/PHILL"",""Product Line"",""VINEGAR"",""Packaging"",""GLASS BTL"",""Size"",""32 OZ"""</t>
  </si>
  <si>
    <t>="""Manzana Data Warehouse"","""",""Item"",""Base Unit of Measure"",""LABELS"",""No"",""LV0026"",""Description"",""LBL BERNIES.BEST ORG Vinegar 12/16oz"",""Product Line"",""VINEGAR"",""Packaging"",""GLASS BTL"",""Size"",""16 OZ"""</t>
  </si>
  <si>
    <t>="""Manzana Data Warehouse"","""",""Item"",""Base Unit of Measure"",""LABELS"",""No"",""LV0027"",""Description"",""LBL NANA.MAES ORG Vinegar 12/32oz-CHINESE label"",""Product Line"",""VINEGAR"",""Packaging"",""GLASS BTL"",""Size"",""32 OZ"""</t>
  </si>
  <si>
    <t>="""Manzana Data Warehouse"","""",""Item"",""Base Unit of Measure"",""LABELS"",""No"",""LV0028"",""Description"",""LBL HARRIS.TEETER ORG Vinegar 12/16oz"",""Product Line"",""VINEGAR"",""Packaging"",""GLASS BTL"",""Size"",""16 OZ"""</t>
  </si>
  <si>
    <t>="""Manzana Data Warehouse"","""",""Item"",""Base Unit of Measure"",""LABELS"",""No"",""LV0029"",""Description"",""LBL LOUISBURG ORG Vinegar 12/16oz"",""Product Line"",""VINEGAR"",""Packaging"",""GLASS BTL"",""Size"",""16 OZ"""</t>
  </si>
  <si>
    <t>="""Manzana Data Warehouse"","""",""Item"",""Base Unit of Measure"",""LABELS"",""No"",""LV0030"",""Description"",""LBL LOUISBURG ORG Vinegar 12/32oz"",""Product Line"",""VINEGAR"",""Packaging"",""GLASS BTL"",""Size"",""32 OZ"""</t>
  </si>
  <si>
    <t>="""Manzana Data Warehouse"","""",""Item"",""Base Unit of Measure"",""LABELS"",""No"",""LV0031"",""Description"",""LBL EARTHS CHOICE ORG Vinegar 946mL or 12/32oz"",""Product Line"",""VINEGAR"",""Packaging"",""GLASS BTL"",""Size"",""32 OZ"""</t>
  </si>
  <si>
    <t>="""Manzana Data Warehouse"","""",""Item"",""Base Unit of Measure"",""LABELS"",""No"",""LV0032"",""Description"",""LBL EARTHS CHOICE ORG Vinegar 473mL or 12/16oz"",""Product Line"",""VINEGAR"",""Packaging"",""GLASS BTL"",""Size"",""16 OZ"""</t>
  </si>
  <si>
    <t>="""Manzana Data Warehouse"","""",""Item"",""Base Unit of Measure"",""LABELS"",""No"",""LV0033"",""Description"",""LBL S.n.W NAT Filtered Vinegar 12/16oz -OTIS MC"",""Product Line"",""VINEGAR"",""Packaging"",""GLASS BTL"",""Size"",""16 OZ"""</t>
  </si>
  <si>
    <t>="""Manzana Data Warehouse"","""",""Item"",""Base Unit of Measure"",""LABELS"",""No"",""LV0034"",""Description"",""LBL S.n.W NAT Filtered Vinegar 12/32oz- OTIS MC"",""Product Line"",""VINEGAR"",""Packaging"",""GLASS BTL"",""Size"",""32 OZ"""</t>
  </si>
  <si>
    <t>="""Manzana Data Warehouse"","""",""Item"",""Base Unit of Measure"",""LABELS"",""No"",""LV0035"",""Description"",""LBL S.n.W NAT Filt. Vinegar 12/32oz - INDONESIA"",""Product Line"",""VINEGAR"",""Packaging"",""GLASS BTL"",""Size"",""32 OZ"""</t>
  </si>
  <si>
    <t>="""Manzana Data Warehouse"","""",""Item"",""Base Unit of Measure"",""LABELS"",""No"",""LV0036"",""Description"",""LBL CADIA ORG AC Vinegar 4/128oz"",""Product Line"",""VINEGAR"",""Packaging"",""GLASS BTL"",""Size"",""128 OZ"""</t>
  </si>
  <si>
    <t>="""Manzana Data Warehouse"","""",""Item"",""Base Unit of Measure"",""LABELS"",""No"",""LV0037"",""Description"",""LBL HARMONS ORG AC Vinegar 12/16oz"",""Product Line"",""VINEGAR"",""Packaging"",""GLASS BTL"",""Size"",""16 OZ"""</t>
  </si>
  <si>
    <t>="""Manzana Data Warehouse"","""",""Item"",""Base Unit of Measure"",""LABELS"",""No"",""LV0038"",""Description"",""LBL HARMONS ORG AC Vinegar 12/32oz"",""Product Line"",""VINEGAR"",""Packaging"",""GLASS BTL"",""Size"",""32 OZ"""</t>
  </si>
  <si>
    <t>="""Manzana Data Warehouse"","""",""Item"",""Base Unit of Measure"",""LABELS"",""No"",""LV0039"",""Description"",""LBL LOHAS ORG Vinegar 12/32oz"",""Product Line"",""VINEGAR"",""Packaging"",""GLASS BTL"",""Size"",""32 OZ"""</t>
  </si>
  <si>
    <t>="""Manzana Data Warehouse"","""",""Item"",""Base Unit of Measure"",""LABELS"",""No"",""LV0040"",""Description"",""LBL LUCKYS MKT ORG AC Vinegar 12/32oz"",""Product Line"",""VINEGAR"",""Packaging"",""GLASS BTL"",""Size"",""32 OZ"""</t>
  </si>
  <si>
    <t>="""Manzana Data Warehouse"","""",""Item"",""Base Unit of Measure"",""LABELS"",""No"",""LV0041"",""Description"",""LBL BROOKS ORG Vinegar 12/32oz"",""Product Line"",""VINEGAR"",""Packaging"",""GLASS BTL"",""Size"",""32 OZ"""</t>
  </si>
  <si>
    <t>="""Manzana Data Warehouse"","""",""Item"",""Base Unit of Measure"",""LABELS"",""No"",""LV0042"",""Description"",""LBL NORTH.COAST ORG Vinegar 12/16oz"",""Product Line"",""VINEGAR"",""Packaging"",""GLASS BTL"",""Size"",""16 OZ"""</t>
  </si>
  <si>
    <t>="""Manzana Data Warehouse"","""",""Item"",""Base Unit of Measure"",""LABELS"",""No"",""LV0043"",""Description"",""LBL NORTH.COAST ORG Vinegar 12/32oz - Amber glass"",""Product Line"",""VINEGAR"",""Packaging"",""GLASS BTL"",""Size"",""32 OZ"""</t>
  </si>
  <si>
    <t>="""Manzana Data Warehouse"","""",""Item"",""Base Unit of Measure"",""LABELS"",""No"",""LV0044"",""Description"",""LBL BROOK ORG AC Vinegar 12/16oz"",""Product Line"",""VINEGAR"",""Packaging"",""GLASS BTL"",""Size"",""16 OZ"""</t>
  </si>
  <si>
    <t>="""Manzana Data Warehouse"","""",""Item"",""Base Unit of Measure"",""LABELS"",""No"",""ZLJ0046B"",""Description"",""OBSOLETE LBL NORTH.COAST ORG Apple Cider 12/32oz"",""Product Line"",""JUICE"",""Packaging"",""GLASS BTL"",""Size"",""32 OZ"""</t>
  </si>
  <si>
    <t>="""Manzana Data Warehouse"","""",""Item"",""Base Unit of Measure"",""LABELS"",""No"",""Z-LJ0162"",""Description"",""LBL NORTH.COAST ORG Blnd Juice N.F.Conc 8/64oz PET"",""Product Line"",""JUICE"",""Packaging"",""PET BTL"",""Size"",""64 OZ"""</t>
  </si>
  <si>
    <t>="""Manzana Data Warehouse"","""",""Item"",""Base Unit of Measure"",""LABELS"",""No"",""Z-LS0008"",""Description"",""OBSOLETE -LBL NORTH.COAST ORG Blend AS 24oz"",""Product Line"",""SAUCE"",""Packaging"",""JARS"",""Size"",""24 OZ"""</t>
  </si>
  <si>
    <t>="""Manzana Data Warehouse"","""",""Item"",""Base Unit of Measure"",""LBS"",""No"",""ABL00"",""Description"",""Conv Blend Apples - Local VINEGAR"",""Product Line"",""FRUIT"",""Packaging"","""",""Size"","""""</t>
  </si>
  <si>
    <t>="""Manzana Data Warehouse"","""",""Item"",""Base Unit of Measure"",""LBS"",""No"",""ABL01"",""Description"",""Conv Blend Apples - Local HP"",""Product Line"",""FRUIT"",""Packaging"","""",""Size"","""""</t>
  </si>
  <si>
    <t>="""Manzana Data Warehouse"","""",""Item"",""Base Unit of Measure"",""LBS"",""No"",""ABL01-B"",""Description"",""Conv Blend Apples - Local HP &lt;2.5"""" "",""Product Line"",""FRUIT"",""Packaging"","""",""Size"","""""</t>
  </si>
  <si>
    <t>="""Manzana Data Warehouse"","""",""Item"",""Base Unit of Measure"",""LBS"",""No"",""ABL01-C"",""Description"",""Conv Blend Apples - Local PHC &gt;2.5"""" "",""Product Line"",""FRUIT"",""Packaging"","""",""Size"","""""</t>
  </si>
  <si>
    <t>="""Manzana Data Warehouse"","""",""Item"",""Base Unit of Measure"",""LBS"",""No"",""ABL01-D"",""Description"",""Conv Blend Apples - Local PHC &lt;2.5"""" "",""Product Line"",""FRUIT"",""Packaging"","""",""Size"","""""</t>
  </si>
  <si>
    <t>="""Manzana Data Warehouse"","""",""Item"",""Base Unit of Measure"",""LBS"",""No"",""ABL02"",""Description"",""Conv Blend Apples - Local OR#2"",""Product Line"",""FRUIT"",""Packaging"","""",""Size"","""""</t>
  </si>
  <si>
    <t>="""Manzana Data Warehouse"","""",""Item"",""Base Unit of Measure"",""LBS"",""No"",""ABL02-B"",""Description"",""Conv Blend Apples - Local OR#2 &lt;2.5"""""",""Product Line"",""FRUIT"",""Packaging"","""",""Size"","""""</t>
  </si>
  <si>
    <t>="""Manzana Data Warehouse"","""",""Item"",""Base Unit of Measure"",""LBS"",""No"",""ABL03"",""Description"",""Conv Blend Apples - PHC Juice"",""Product Line"",""FRUIT"",""Packaging"","""",""Size"","""""</t>
  </si>
  <si>
    <t>="""Manzana Data Warehouse"","""",""Item"",""Base Unit of Measure"",""LBS"",""No"",""ABL03-P"",""Description"",""Conv Blend Apples - PHC PEELERS"",""Product Line"",""FRUIT"",""Packaging"","""",""Size"","""""</t>
  </si>
  <si>
    <t>="""Manzana Data Warehouse"","""",""Item"",""Base Unit of Measure"",""LBS"",""No"",""ABL03-V"",""Description"",""Conv Blend Apples - PHC VINEGAR"",""Product Line"",""FRUIT"",""Packaging"","""",""Size"","""""</t>
  </si>
  <si>
    <t>="""Manzana Data Warehouse"","""",""Item"",""Base Unit of Measure"",""LBS"",""No"",""ABL04"",""Description"",""Conv Blend Apples - ELIM"",""Product Line"",""FRUIT"",""Packaging"","""",""Size"","""""</t>
  </si>
  <si>
    <t>="""Manzana Data Warehouse"","""",""Item"",""Base Unit of Measure"",""LBS"",""No"",""ABL05"",""Description"",""Conv Blend Apples - SORT OUTS"",""Product Line"",""FRUIT"",""Packaging"","""",""Size"","""""</t>
  </si>
  <si>
    <t>="""Manzana Data Warehouse"","""",""Item"",""Base Unit of Measure"",""LBS"",""No"",""ABL06"",""Description"",""Conv Blend PEELS AND CORES"",""Product Line"",""FRUIT"",""Packaging"","""",""Size"","""""</t>
  </si>
  <si>
    <t>="""Manzana Data Warehouse"","""",""Item"",""Base Unit of Measure"",""LBS"",""No"",""ABL07"",""Description"",""COPACK Conv Blend Apples"",""Product Line"",""FRUIT"",""Packaging"","""",""Size"","""""</t>
  </si>
  <si>
    <t>="""Manzana Data Warehouse"","""",""Item"",""Base Unit of Measure"",""LBS"",""No"",""ABL07-V"",""Description"",""COPACK Conv Blend Apples - VINEGAR"",""Product Line"",""FRUIT"",""Packaging"","""",""Size"","""""</t>
  </si>
  <si>
    <t>="""Manzana Data Warehouse"","""",""Item"",""Base Unit of Measure"",""LBS"",""No"",""ABL89"",""Description"",""Organic Blend Apples - PHC PEELERS"",""Product Line"",""FRUIT"",""Packaging"","""",""Size"","""""</t>
  </si>
  <si>
    <t>="""Manzana Data Warehouse"","""",""Item"",""Base Unit of Measure"",""LBS"",""No"",""ABL90"",""Description"",""Organic Blend Apples - Local VINEGAR"",""Product Line"",""FRUIT"",""Packaging"","""",""Size"","""""</t>
  </si>
  <si>
    <t>="""Manzana Data Warehouse"","""",""Item"",""Base Unit of Measure"",""LBS"",""No"",""ABL91"",""Description"",""Organic Blend Apples - Local HP"",""Product Line"",""FRUIT"",""Packaging"","""",""Size"","""""</t>
  </si>
  <si>
    <t>="""Manzana Data Warehouse"","""",""Item"",""Base Unit of Measure"",""LBS"",""No"",""ABL92"",""Description"",""Organic Blend Apples - Local OR#2"",""Product Line"",""FRUIT"",""Packaging"","""",""Size"","""""</t>
  </si>
  <si>
    <t>="""Manzana Data Warehouse"","""",""Item"",""Base Unit of Measure"",""LBS"",""No"",""ABL93"",""Description"",""Organic Blend Apples - PHC JUICE"",""Product Line"",""FRUIT"",""Packaging"","""",""Size"","""""</t>
  </si>
  <si>
    <t>="""Manzana Data Warehouse"","""",""Item"",""Base Unit of Measure"",""LBS"",""No"",""ABL93-S"",""Description"",""Organic Blend Apples - PHC SAUCE"",""Product Line"",""FRUIT"",""Packaging"","""",""Size"","""""</t>
  </si>
  <si>
    <t>="""Manzana Data Warehouse"","""",""Item"",""Base Unit of Measure"",""LBS"",""No"",""ABL93-V"",""Description"",""Organic Blend Apples - PHC VINEGAR"",""Product Line"",""FRUIT"",""Packaging"","""",""Size"","""""</t>
  </si>
  <si>
    <t>="""Manzana Data Warehouse"","""",""Item"",""Base Unit of Measure"",""LBS"",""No"",""ABL94"",""Description"",""Organic Blend Apples - ELIM"",""Product Line"",""FRUIT"",""Packaging"","""",""Size"","""""</t>
  </si>
  <si>
    <t>="""Manzana Data Warehouse"","""",""Item"",""Base Unit of Measure"",""LBS"",""No"",""ABL95"",""Description"",""Organic Blend Apples - SORT OUTS"",""Product Line"",""FRUIT"",""Packaging"","""",""Size"","""""</t>
  </si>
  <si>
    <t>="""Manzana Data Warehouse"","""",""Item"",""Base Unit of Measure"",""LBS"",""No"",""ABL96"",""Description"",""Organic Blend PEELS AND CORES"",""Product Line"",""FRUIT"",""Packaging"","""",""Size"","""""</t>
  </si>
  <si>
    <t>="""Manzana Data Warehouse"","""",""Item"",""Base Unit of Measure"",""LBS"",""No"",""ABL97"",""Description"",""COPACK Organic Blend Apples - HP"",""Product Line"",""FRUIT"",""Packaging"","""",""Size"","""""</t>
  </si>
  <si>
    <t>="""Manzana Data Warehouse"","""",""Item"",""Base Unit of Measure"",""LBS"",""No"",""ABL97-B"",""Description"",""COPACK Organic Blend - OR#2"",""Product Line"",""FRUIT"",""Packaging"","""",""Size"","""""</t>
  </si>
  <si>
    <t>="""Manzana Data Warehouse"","""",""Item"",""Base Unit of Measure"",""LBS"",""No"",""ABL97-V"",""Description"",""COPACK Organic Blend Apples - VINEGAR"",""Product Line"",""FRUIT"",""Packaging"","""",""Size"","""""</t>
  </si>
  <si>
    <t>="""Manzana Data Warehouse"","""",""Item"",""Base Unit of Measure"",""LBS"",""No"",""ABL98"",""Description"",""COPACK Organic Blend Apples - ELIM"",""Product Line"",""FRUIT"",""Packaging"","""",""Size"","""""</t>
  </si>
  <si>
    <t>="""Manzana Data Warehouse"","""",""Item"",""Base Unit of Measure"",""LBS"",""No"",""AGA90"",""Description"",""Organic Gala Apples - Local VINEGAR"",""Product Line"",""FRUIT"",""Packaging"","""",""Size"","""""</t>
  </si>
  <si>
    <t>="""Manzana Data Warehouse"","""",""Item"",""Base Unit of Measure"",""LBS"",""No"",""AGA91"",""Description"",""Organic Gala Apples - Local HP"",""Product Line"",""FRUIT"",""Packaging"","""",""Size"","""""</t>
  </si>
  <si>
    <t>="""Manzana Data Warehouse"","""",""Item"",""Base Unit of Measure"",""LBS"",""No"",""AGA92"",""Description"",""Organic Gala Apples - Local OR#2"",""Product Line"",""FRUIT"",""Packaging"","""",""Size"","""""</t>
  </si>
  <si>
    <t>="""Manzana Data Warehouse"","""",""Item"",""Base Unit of Measure"",""LBS"",""No"",""AGA93"",""Description"",""Organic Gala Apples - PHC JUICE"",""Product Line"",""FRUIT"",""Packaging"","""",""Size"","""""</t>
  </si>
  <si>
    <t>="""Manzana Data Warehouse"","""",""Item"",""Base Unit of Measure"",""LBS"",""No"",""AGA93-P"",""Description"",""Organic Gala Apples - PHC PEELERS"",""Product Line"",""FRUIT"",""Packaging"","""",""Size"","""""</t>
  </si>
  <si>
    <t>="""Manzana Data Warehouse"","""",""Item"",""Base Unit of Measure"",""LBS"",""No"",""AGR00"",""Description"",""Conv Gravenstein Apples - Local VINEGAR"",""Product Line"",""FRUIT"",""Packaging"","""",""Size"","""""</t>
  </si>
  <si>
    <t>="""Manzana Data Warehouse"","""",""Item"",""Base Unit of Measure"",""LBS"",""No"",""AGR01"",""Description"",""Conv Gravenstein Apples - Local HP"",""Product Line"",""FRUIT"",""Packaging"","""",""Size"","""""</t>
  </si>
  <si>
    <t>="""Manzana Data Warehouse"","""",""Item"",""Base Unit of Measure"",""LBS"",""No"",""AGR02"",""Description"",""Conv Gravenstein Apples - Local OR#2"",""Product Line"",""FRUIT"",""Packaging"","""",""Size"","""""</t>
  </si>
  <si>
    <t>="""Manzana Data Warehouse"","""",""Item"",""Base Unit of Measure"",""LBS"",""No"",""AGR03"",""Description"",""Conv Gravenstein Apples - Local PHC"",""Product Line"",""FRUIT"",""Packaging"","""",""Size"","""""</t>
  </si>
  <si>
    <t>="""Manzana Data Warehouse"","""",""Item"",""Base Unit of Measure"",""LBS"",""No"",""AGR04"",""Description"",""Conv Gravenstein Apples - ELIM"",""Product Line"",""FRUIT"",""Packaging"","""",""Size"","""""</t>
  </si>
  <si>
    <t>="""Manzana Data Warehouse"","""",""Item"",""Base Unit of Measure"",""LBS"",""No"",""AGR05"",""Description"",""Conv Gravenstein Apples - SORT OUTS"",""Product Line"",""FRUIT"",""Packaging"","""",""Size"","""""</t>
  </si>
  <si>
    <t>="""Manzana Data Warehouse"","""",""Item"",""Base Unit of Measure"",""LBS"",""No"",""AGR06"",""Description"",""Conv Gravenstein PEELS AND CORES"",""Product Line"",""FRUIT"",""Packaging"","""",""Size"","""""</t>
  </si>
  <si>
    <t>="""Manzana Data Warehouse"","""",""Item"",""Base Unit of Measure"",""LBS"",""No"",""AGR07"",""Description"",""COPACK Conv Gravenstein Apples - HP"",""Product Line"",""FRUIT"",""Packaging"","""",""Size"","""""</t>
  </si>
  <si>
    <t>="""Manzana Data Warehouse"","""",""Item"",""Base Unit of Measure"",""LBS"",""No"",""AGR07-V"",""Description"",""COPACK Conv Gravenstein Apples - VINEGAR"",""Product Line"",""FRUIT"",""Packaging"","""",""Size"","""""</t>
  </si>
  <si>
    <t>="""Manzana Data Warehouse"","""",""Item"",""Base Unit of Measure"",""LBS"",""No"",""AGR90"",""Description"",""Organic Gravenstein Apples - Local VINEGAR"",""Product Line"",""FRUIT"",""Packaging"","""",""Size"","""""</t>
  </si>
  <si>
    <t>="""Manzana Data Warehouse"","""",""Item"",""Base Unit of Measure"",""LBS"",""No"",""AGR91"",""Description"",""Organic Gravenstein Apples - Local HP"",""Product Line"",""FRUIT"",""Packaging"","""",""Size"","""""</t>
  </si>
  <si>
    <t>="""Manzana Data Warehouse"","""",""Item"",""Base Unit of Measure"",""LBS"",""No"",""AGR92"",""Description"",""Organic Gravenstein Apples - Local OR#2"",""Product Line"",""FRUIT"",""Packaging"","""",""Size"","""""</t>
  </si>
  <si>
    <t>="""Manzana Data Warehouse"","""",""Item"",""Base Unit of Measure"",""LBS"",""No"",""AGR93"",""Description"",""Organic Gravenstein Apples - Local PHC"",""Product Line"",""FRUIT"",""Packaging"","""",""Size"","""""</t>
  </si>
  <si>
    <t>="""Manzana Data Warehouse"","""",""Item"",""Base Unit of Measure"",""LBS"",""No"",""AGR94"",""Description"",""Organic Gravenstein Apples - ELIM"",""Product Line"",""FRUIT"",""Packaging"","""",""Size"","""""</t>
  </si>
  <si>
    <t>="""Manzana Data Warehouse"","""",""Item"",""Base Unit of Measure"",""LBS"",""No"",""AGR95"",""Description"",""Organic Gravenstein Apples - SORT OUTS"",""Product Line"",""FRUIT"",""Packaging"","""",""Size"","""""</t>
  </si>
  <si>
    <t>="""Manzana Data Warehouse"","""",""Item"",""Base Unit of Measure"",""LBS"",""No"",""AGR96"",""Description"",""Organic Gravenstein PEELS AND CORES"",""Product Line"",""FRUIT"",""Packaging"","""",""Size"","""""</t>
  </si>
  <si>
    <t>="""Manzana Data Warehouse"","""",""Item"",""Base Unit of Measure"",""LBS"",""No"",""AGR97"",""Description"",""COPACK Organic Grav Apples - HP"",""Product Line"",""FRUIT"",""Packaging"","""",""Size"","""""</t>
  </si>
  <si>
    <t>="""Manzana Data Warehouse"","""",""Item"",""Base Unit of Measure"",""LBS"",""No"",""AGR97-B"",""Description"",""COPACK Organic GRAV Apples - OR#2"",""Product Line"",""FRUIT"",""Packaging"","""",""Size"","""""</t>
  </si>
  <si>
    <t>="""Manzana Data Warehouse"","""",""Item"",""Base Unit of Measure"",""LBS"",""No"",""AGR97-V"",""Description"",""COPACK Organic Grav Apples - VINEGAR"",""Product Line"",""FRUIT"",""Packaging"","""",""Size"","""""</t>
  </si>
  <si>
    <t>="""Manzana Data Warehouse"","""",""Item"",""Base Unit of Measure"",""LBS"",""No"",""AGR98"",""Description"",""COPACK Organic GRAV Apples - ELIM"",""Product Line"",""FRUIT"",""Packaging"","""",""Size"","""""</t>
  </si>
  <si>
    <t>="""Manzana Data Warehouse"","""",""Item"",""Base Unit of Measure"",""LBS"",""No"",""AGS92"",""Description"",""Organic Granny Smith - Local OR#2"",""Product Line"",""FRUIT"",""Packaging"","""",""Size"","""""</t>
  </si>
  <si>
    <t>="""Manzana Data Warehouse"","""",""Item"",""Base Unit of Measure"",""LBS"",""No"",""AGS93"",""Description"",""Organic Granny Smith - PHC JUICE"",""Product Line"",""FRUIT"",""Packaging"","""",""Size"","""""</t>
  </si>
  <si>
    <t>="""Manzana Data Warehouse"","""",""Item"",""Base Unit of Measure"",""LBS"",""No"",""AHC93"",""Description"",""Organic Honeycrisp Apples - PHC JUICE"",""Product Line"",""FRUIT"",""Packaging"","""",""Size"","""""</t>
  </si>
  <si>
    <t>="""Manzana Data Warehouse"","""",""Item"",""Base Unit of Measure"",""LBS"",""No"",""AHC93-P"",""Description"",""Organic HoneyCrisp Apples - PHC PEELERS"",""Product Line"",""FRUIT"",""Packaging"","""",""Size"","""""</t>
  </si>
  <si>
    <t>="""Manzana Data Warehouse"","""",""Item"",""Base Unit of Measure"",""LBS"",""No"",""AMPJ00"",""Description"",""Conv GRAV Apple Mix for Pressing Juice"",""Product Line"",""JUICE"",""Packaging"","""",""Size"","""""</t>
  </si>
  <si>
    <t>="""Manzana Data Warehouse"","""",""Item"",""Base Unit of Measure"",""LBS"",""No"",""AMPJ01"",""Description"",""Conv BLEND Apple Mix for Pressing Juice"",""Product Line"",""JUICE"",""Packaging"","""",""Size"","""""</t>
  </si>
  <si>
    <t>="""Manzana Data Warehouse"","""",""Item"",""Base Unit of Measure"",""LBS"",""No"",""AMPJ02"",""Description"",""COPACK Conv PEAR Mix for Pressing Juice"",""Product Line"",""JUICE"",""Packaging"","""",""Size"","""""</t>
  </si>
  <si>
    <t>="""Manzana Data Warehouse"","""",""Item"",""Base Unit of Measure"",""LBS"",""No"",""AMPJ03"",""Description"",""COPACK Conv BLEND Mix for Pressing Juice"",""Product Line"",""JUICE"",""Packaging"","""",""Size"","""""</t>
  </si>
  <si>
    <t>="""Manzana Data Warehouse"","""",""Item"",""Base Unit of Measure"",""LBS"",""No"",""AMPJ90"",""Description"",""Organic BLEND Apple Mix for Pressing Juice"",""Product Line"",""JUICE"",""Packaging"","""",""Size"","""""</t>
  </si>
  <si>
    <t>="""Manzana Data Warehouse"","""",""Item"",""Base Unit of Measure"",""LBS"",""No"",""AMPJ91"",""Description"",""Organic GRAV Apple Mix for Pressing Juice"",""Product Line"",""JUICE"",""Packaging"","""",""Size"","""""</t>
  </si>
  <si>
    <t>="""Manzana Data Warehouse"","""",""Item"",""Base Unit of Measure"",""LBS"",""No"",""AMPJ92"",""Description"",""COPACK Organic BLEND Apple Mix for Pressing Juice"",""Product Line"",""JUICE"",""Packaging"","""",""Size"","""""</t>
  </si>
  <si>
    <t>="""Manzana Data Warehouse"","""",""Item"",""Base Unit of Measure"",""LBS"",""No"",""AMPJ93"",""Description"",""COPACK Organic GRAV Apple Mix for Pressing Juice"",""Product Line"",""JUICE"",""Packaging"","""",""Size"","""""</t>
  </si>
  <si>
    <t>="""Manzana Data Warehouse"","""",""Item"",""Base Unit of Measure"",""LBS"",""No"",""AMPJ94"",""Description"",""Organic HONEYCRISP Apple Mix for Pressing Juice"",""Product Line"",""JUICE"",""Packaging"","""",""Size"","""""</t>
  </si>
  <si>
    <t>="""Manzana Data Warehouse"","""",""Item"",""Base Unit of Measure"",""LBS"",""No"",""AMPJ95"",""Description"",""Organic GALA Apple Mix for Pressing Juice"",""Product Line"",""JUICE"",""Packaging"","""",""Size"","""""</t>
  </si>
  <si>
    <t>="""Manzana Data Warehouse"","""",""Item"",""Base Unit of Measure"",""LBS"",""No"",""AMPJ96"",""Description"",""Organic PEAR Mix for Pressing Pear Juice"",""Product Line"",""JUICE"",""Packaging"","""",""Size"","""""</t>
  </si>
  <si>
    <t>="""Manzana Data Warehouse"","""",""Item"",""Base Unit of Measure"",""LBS"",""No"",""AMPJ97"",""Description"",""COPACK Organic PEAR Mix for Pressing Pear Juice"",""Product Line"",""JUICE"",""Packaging"","""",""Size"","""""</t>
  </si>
  <si>
    <t>="""Manzana Data Warehouse"","""",""Item"",""Base Unit of Measure"",""LBS"",""No"",""AMPV00"",""Description"",""Conv BLEND Apple Mix for Pressing Vinegar"",""Product Line"",""VINEGAR"",""Packaging"","""",""Size"","""""</t>
  </si>
  <si>
    <t>="""Manzana Data Warehouse"","""",""Item"",""Base Unit of Measure"",""LBS"",""No"",""AMPV01"",""Description"",""Conv GRAV Apple Mix for Pressing Vinegar"",""Product Line"",""VINEGAR"",""Packaging"","""",""Size"","""""</t>
  </si>
  <si>
    <t>="""Manzana Data Warehouse"","""",""Item"",""Base Unit of Measure"",""LBS"",""No"",""AMPV90"",""Description"",""Organic Blend Apple Mix for Pressing Vinegar"",""Product Line"",""VINEGAR"",""Packaging"","""",""Size"","""""</t>
  </si>
  <si>
    <t>="""Manzana Data Warehouse"","""",""Item"",""Base Unit of Measure"",""LBS"",""No"",""AMPV91"",""Description"",""Organic GRAV Apple Mix for Pressing Vinegar"",""Product Line"",""VINEGAR"",""Packaging"","""",""Size"","""""</t>
  </si>
  <si>
    <t>="""Manzana Data Warehouse"","""",""Item"",""Base Unit of Measure"",""LBS"",""No"",""AMPV92"",""Description"",""COPACK Organic Apple Mix for Pressing Vinegar"",""Product Line"",""VINEGAR"",""Packaging"","""",""Size"","""""</t>
  </si>
  <si>
    <t>="""Manzana Data Warehouse"","""",""Item"",""Base Unit of Measure"",""LBS"",""No"",""AMS00"",""Description"",""Conv GRAV Apple Mix for Sauce"",""Product Line"",""SAUCE"",""Packaging"","""",""Size"","""""</t>
  </si>
  <si>
    <t>="""Manzana Data Warehouse"","""",""Item"",""Base Unit of Measure"",""LBS"",""No"",""AMS01"",""Description"",""Conv BLEND Apple Mix for Sauce"",""Product Line"",""SAUCE"",""Packaging"","""",""Size"","""""</t>
  </si>
  <si>
    <t>="""Manzana Data Warehouse"","""",""Item"",""Base Unit of Measure"",""LBS"",""No"",""AMS90"",""Description"",""Organic BLEND Apple Mix for Sauce"",""Product Line"",""SAUCE"",""Packaging"","""",""Size"","""""</t>
  </si>
  <si>
    <t>="""Manzana Data Warehouse"","""",""Item"",""Base Unit of Measure"",""LBS"",""No"",""AMS91"",""Description"",""Organic GRAV Apple Mix for Sauce"",""Product Line"",""SAUCE"",""Packaging"","""",""Size"","""""</t>
  </si>
  <si>
    <t>="""Manzana Data Warehouse"","""",""Item"",""Base Unit of Measure"",""LBS"",""No"",""AMS92"",""Description"",""COPACK Organic GRAV Apple Mix for Sauce"",""Product Line"",""SAUCE"",""Packaging"","""",""Size"","""""</t>
  </si>
  <si>
    <t>="""Manzana Data Warehouse"","""",""Item"",""Base Unit of Measure"",""LBS"",""No"",""AMS93"",""Description"",""COPACK Organic BLEND Apple Mix for Sauce"",""Product Line"",""SAUCE"",""Packaging"","""",""Size"","""""</t>
  </si>
  <si>
    <t>="""Manzana Data Warehouse"","""",""Item"",""Base Unit of Measure"",""LBS"",""No"",""AP01"",""Description"",""Organic 2nd Press - apples to press a 2nd time"",""Product Line"",""FRUIT"",""Packaging"","""",""Size"","""""</t>
  </si>
  <si>
    <t>="""Manzana Data Warehouse"","""",""Item"",""Base Unit of Measure"",""LBS"",""No"",""APE01"",""Description"",""Conv Pears - Local HP"",""Product Line"",""FRUIT"",""Packaging"","""",""Size"","""""</t>
  </si>
  <si>
    <t>="""Manzana Data Warehouse"","""",""Item"",""Base Unit of Measure"",""LBS"",""No"",""APE03"",""Description"",""Conv Pears - PHC JUICE"",""Product Line"",""FRUIT"",""Packaging"","""",""Size"","""""</t>
  </si>
  <si>
    <t>="""Manzana Data Warehouse"","""",""Item"",""Base Unit of Measure"",""LBS"",""No"",""APE07"",""Description"",""COPACK Conv Pears"",""Product Line"",""FRUIT"",""Packaging"","""",""Size"","""""</t>
  </si>
  <si>
    <t>="""Manzana Data Warehouse"","""",""Item"",""Base Unit of Measure"",""LBS"",""No"",""APE91"",""Description"",""Organic Pears - Local HP"",""Product Line"",""FRUIT"",""Packaging"","""",""Size"","""""</t>
  </si>
  <si>
    <t>="""Manzana Data Warehouse"","""",""Item"",""Base Unit of Measure"",""LBS"",""No"",""APE93"",""Description"",""Organic Pears - PHC JUICE"",""Product Line"",""FRUIT"",""Packaging"","""",""Size"","""""</t>
  </si>
  <si>
    <t>="""Manzana Data Warehouse"","""",""Item"",""Base Unit of Measure"",""LBS"",""No"",""APE97"",""Description"",""COPACK Organic Pears"",""Product Line"",""FRUIT"",""Packaging"","""",""Size"","""""</t>
  </si>
  <si>
    <t>="""Manzana Data Warehouse"","""",""Item"",""Base Unit of Measure"",""LBS"",""No"",""APU00"",""Description"",""Conv Grav Puree"",""Product Line"",""SAUCE"",""Packaging"","""",""Size"","""""</t>
  </si>
  <si>
    <t>="""Manzana Data Warehouse"","""",""Item"",""Base Unit of Measure"",""LBS"",""No"",""APU01"",""Description"",""Conv Blend Apple Puree"",""Product Line"",""SAUCE"",""Packaging"","""",""Size"","""""</t>
  </si>
  <si>
    <t>="""Manzana Data Warehouse"","""",""Item"",""Base Unit of Measure"",""LBS"",""No"",""APU90"",""Description"",""Organic Blend Apple Puree"",""Product Line"",""SAUCE"",""Packaging"","""",""Size"","""""</t>
  </si>
  <si>
    <t>="""Manzana Data Warehouse"","""",""Item"",""Base Unit of Measure"",""LBS"",""No"",""APU91"",""Description"",""Organic Grav Puree"",""Product Line"",""SAUCE"",""Packaging"","""",""Size"","""""</t>
  </si>
  <si>
    <t>="""Manzana Data Warehouse"","""",""Item"",""Base Unit of Measure"",""LBS"",""No"",""APU92"",""Description"",""Co-Pack Organic Blend Apple Puree"",""Product Line"",""SAUCE"",""Packaging"","""",""Size"","""""</t>
  </si>
  <si>
    <t>="""Manzana Data Warehouse"","""",""Item"",""Base Unit of Measure"",""LBS"",""No"",""APU93"",""Description"",""Co-Pack Organic GRAV Apple Puree"",""Product Line"",""SAUCE"",""Packaging"","""",""Size"","""""</t>
  </si>
  <si>
    <t>="""Manzana Data Warehouse"","""",""Item"",""Base Unit of Measure"",""LBS"",""No"",""I0002"",""Description"",""Organic Rice Hulls"",""Product Line"","""",""Packaging"","""",""Size"","""""</t>
  </si>
  <si>
    <t>="""Manzana Data Warehouse"","""",""Item"",""Base Unit of Measure"",""LBS"",""No"",""I0004"",""Description"",""Organic Cane Sugar"",""Product Line"","""",""Packaging"","""",""Size"","""""</t>
  </si>
  <si>
    <t>="""Manzana Data Warehouse"","""",""Item"",""Base Unit of Measure"",""LBS"",""No"",""I0004B"",""Description"",""Conventional Cane Sugar"",""Product Line"","""",""Packaging"","""",""Size"","""""</t>
  </si>
  <si>
    <t>="""Manzana Data Warehouse"","""",""Item"",""Base Unit of Measure"",""LBS"",""No"",""I0005"",""Description"",""Organic Cinnamon"",""Product Line"","""",""Packaging"","""",""Size"","""""</t>
  </si>
  <si>
    <t>="""Manzana Data Warehouse"","""",""Item"",""Base Unit of Measure"",""LBS"",""No"",""I0005B"",""Description"",""Conventional Cinnamon"",""Product Line"","""",""Packaging"","""",""Size"","""""</t>
  </si>
  <si>
    <t>="""Manzana Data Warehouse"","""",""Item"",""Base Unit of Measure"",""LBS"",""No"",""I0009"",""Description"",""Organic Apricot Puree"",""Product Line"","""",""Packaging"","""",""Size"","""""</t>
  </si>
  <si>
    <t>="""Manzana Data Warehouse"","""",""Item"",""Base Unit of Measure"",""LBS"",""No"",""I0010"",""Description"",""Organic Raspberry Puree"",""Product Line"","""",""Packaging"","""",""Size"","""""</t>
  </si>
  <si>
    <t>="""Manzana Data Warehouse"","""",""Item"",""Base Unit of Measure"",""LBS"",""No"",""I0011"",""Description"",""Organic Blackberry Puree"",""Product Line"","""",""Packaging"","""",""Size"","""""</t>
  </si>
  <si>
    <t>="""Manzana Data Warehouse"","""",""Item"",""Base Unit of Measure"",""LBS"",""No"",""I0012"",""Description"",""Organic Strawberry Puree"",""Product Line"","""",""Packaging"","""",""Size"","""""</t>
  </si>
  <si>
    <t>="""Manzana Data Warehouse"","""",""Item"",""Base Unit of Measure"",""LBS"",""No"",""I0016"",""Description"",""DO NOT USE"",""Product Line"","""",""Packaging"","""",""Size"","""""</t>
  </si>
  <si>
    <t>="""Manzana Data Warehouse"","""",""Item"",""Base Unit of Measure"",""LBS"",""No"",""I0017"",""Description"",""DO NOT USE"",""Product Line"","""",""Packaging"","""",""Size"","""""</t>
  </si>
  <si>
    <t>="""Manzana Data Warehouse"","""",""Item"",""Base Unit of Measure"",""LBS"",""No"",""I0018"",""Description"",""DO NOT USE"",""Product Line"","""",""Packaging"","""",""Size"","""""</t>
  </si>
  <si>
    <t>="""Manzana Data Warehouse"","""",""Item"",""Base Unit of Measure"",""LBS"",""No"",""I0019"",""Description"",""Filter Celite 535"",""Product Line"","""",""Packaging"","""",""Size"","""""</t>
  </si>
  <si>
    <t>="""Manzana Data Warehouse"","""",""Item"",""Base Unit of Measure"",""LBS"",""No"",""I0020"",""Description"",""Filter Celite 577"",""Product Line"","""",""Packaging"","""",""Size"","""""</t>
  </si>
  <si>
    <t>="""Manzana Data Warehouse"","""",""Item"",""Base Unit of Measure"",""LBS"",""No"",""I0021"",""Description"",""Filter Celite HyFlow"",""Product Line"","""",""Packaging"","""",""Size"","""""</t>
  </si>
  <si>
    <t>="""Manzana Data Warehouse"","""",""Item"",""Base Unit of Measure"",""LBS"",""No"",""I0022"",""Description"",""Bentonite Clarification Agent"",""Product Line"","""",""Packaging"","""",""Size"","""""</t>
  </si>
  <si>
    <t>="""Manzana Data Warehouse"","""",""Item"",""Base Unit of Measure"",""LBS"",""No"",""I0023"",""Description"",""Organic Lemon Juice Concentrate"",""Product Line"","""",""Packaging"","""",""Size"","""""</t>
  </si>
  <si>
    <t>="""Manzana Data Warehouse"","""",""Item"",""Base Unit of Measure"",""LBS"",""No"",""I0024"",""Description"",""Organic Pumpkin Pie Spice"",""Product Line"","""",""Packaging"","""",""Size"","""""</t>
  </si>
  <si>
    <t>="""Manzana Data Warehouse"","""",""Item"",""Base Unit of Measure"",""LBS"",""No"",""I0025"",""Description"",""Organic Carrot Juice Concentrate"",""Product Line"","""",""Packaging"","""",""Size"","""""</t>
  </si>
  <si>
    <t>="""Manzana Data Warehouse"","""",""Item"",""Base Unit of Measure"",""LBS"",""No"",""I0026"",""Description"",""Organic Pumpkin Puree"",""Product Line"","""",""Packaging"","""",""Size"","""""</t>
  </si>
  <si>
    <t>="""Manzana Data Warehouse"","""",""Item"",""Base Unit of Measure"",""LBS"",""No"",""I0027"",""Description"",""Organic Pumpkin Juice Concentrate"",""Product Line"","""",""Packaging"","""",""Size"","""""</t>
  </si>
  <si>
    <t>="""Manzana Data Warehouse"","""",""Item"",""Base Unit of Measure"",""LBS"",""No"",""I0028"",""Description"",""Organic Black Carrot Juice Concentrate"",""Product Line"","""",""Packaging"","""",""Size"","""""</t>
  </si>
  <si>
    <t>="""Manzana Data Warehouse"","""",""Item"",""Base Unit of Measure"",""LBS"",""No"",""I0029"",""Description"",""Organic Banana Puree - non acidified"",""Product Line"","""",""Packaging"","""",""Size"","""""</t>
  </si>
  <si>
    <t>="""Manzana Data Warehouse"","""",""Item"",""Base Unit of Measure"",""LBS"",""No"",""I9000"",""Description"",""ORG Himalayan Pink Salt - Cust-owned"",""Product Line"","""",""Packaging"","""",""Size"","""""</t>
  </si>
  <si>
    <t>="""Manzana Data Warehouse"","""",""Item"",""Base Unit of Measure"",""LBS"",""No"",""I9001"",""Description"",""Organic Banana Puree - Cust-owned"",""Product Line"","""",""Packaging"","""",""Size"","""""</t>
  </si>
  <si>
    <t>="""Manzana Data Warehouse"","""",""Item"",""Base Unit of Measure"",""LBS"",""No"",""I9002"",""Description"",""Organic Mango Puree- Cust-owned"",""Product Line"","""",""Packaging"","""",""Size"","""""</t>
  </si>
  <si>
    <t>="""Manzana Data Warehouse"","""",""Item"",""Base Unit of Measure"",""LBS"",""No"",""I9003"",""Description"",""Organic Blueberry Concentrate - Cust-owned"",""Product Line"","""",""Packaging"","""",""Size"","""""</t>
  </si>
  <si>
    <t>="""Manzana Data Warehouse"","""",""Item"",""Base Unit of Measure"",""LBS"",""No"",""I9004"",""Description"",""Organic Carrot Puree - Cust-owned"",""Product Line"","""",""Packaging"","""",""Size"","""""</t>
  </si>
  <si>
    <t>="""Manzana Data Warehouse"","""",""Item"",""Base Unit of Measure"",""LBS"",""No"",""I9005"",""Description"",""Organic Carrot Juice - Cust-owned"",""Product Line"","""",""Packaging"","""",""Size"","""""</t>
  </si>
  <si>
    <t>="""Manzana Data Warehouse"","""",""Item"",""Base Unit of Measure"",""LBS"",""No"",""I9006"",""Description"",""Organic Pumpkin Puree - Cust-owned"",""Product Line"","""",""Packaging"","""",""Size"","""""</t>
  </si>
  <si>
    <t>="""Manzana Data Warehouse"","""",""Item"",""Base Unit of Measure"",""LBS"",""No"",""I9007"",""Description"",""Organic Mango Juice - Cust-owned"",""Product Line"","""",""Packaging"","""",""Size"","""""</t>
  </si>
  <si>
    <t>="""Manzana Data Warehouse"","""",""Item"",""Base Unit of Measure"",""LBS"",""No"",""I9008"",""Description"",""Organic Lemon Juice - Cust-owned"",""Product Line"","""",""Packaging"","""",""Size"","""""</t>
  </si>
  <si>
    <t>="""Manzana Data Warehouse"","""",""Item"",""Base Unit of Measure"",""LBS"",""No"",""I9009"",""Description"",""Organic Chia Seeds - Cust-owned"",""Product Line"","""",""Packaging"","""",""Size"","""""</t>
  </si>
  <si>
    <t>="""Manzana Data Warehouse"","""",""Item"",""Base Unit of Measure"",""LBS"",""No"",""I9010"",""Description"",""Organic Citric Acid - Cust-owned"",""Product Line"","""",""Packaging"","""",""Size"","""""</t>
  </si>
  <si>
    <t>="""Manzana Data Warehouse"","""",""Item"",""Base Unit of Measure"",""LBS"",""No"",""I9011"",""Description"",""Organic Coconut Milk - Cust-owned"",""Product Line"","""",""Packaging"","""",""Size"","""""</t>
  </si>
  <si>
    <t>="""Manzana Data Warehouse"","""",""Item"",""Base Unit of Measure"",""LBS"",""No"",""I9012"",""Description"",""Organic Cinnamon - Cust-owned"",""Product Line"","""",""Packaging"","""",""Size"","""""</t>
  </si>
  <si>
    <t>="""Manzana Data Warehouse"","""",""Item"",""Base Unit of Measure"",""LBS"",""No"",""I9013"",""Description"",""Organic Nutmeg - Cust-owned"",""Product Line"","""",""Packaging"","""",""Size"","""""</t>
  </si>
  <si>
    <t>="""Manzana Data Warehouse"","""",""Item"",""Base Unit of Measure"",""LBS"",""No"",""I9014"",""Description"",""Organic Desiccated Macaroon - Cust-owned"",""Product Line"","""",""Packaging"","""",""Size"","""""</t>
  </si>
  <si>
    <t>="""Manzana Data Warehouse"","""",""Item"",""Base Unit of Measure"",""LBS"",""No"",""I9015"",""Description"",""Organic Coconut Water Concentrate - Cust-owned"",""Product Line"","""",""Packaging"","""",""Size"","""""</t>
  </si>
  <si>
    <t>="""Manzana Data Warehouse"","""",""Item"",""Base Unit of Measure"",""LBS"",""No"",""I9016"",""Description"",""Organic Peach Puree- Cust-owned"",""Product Line"","""",""Packaging"","""",""Size"","""""</t>
  </si>
  <si>
    <t>="""Manzana Data Warehouse"","""",""Item"",""Base Unit of Measure"",""LBS"",""No"",""I9017"",""Description"",""Organic Raspberry Puree - Cust-owned"",""Product Line"","""",""Packaging"","""",""Size"","""""</t>
  </si>
  <si>
    <t>="""Manzana Data Warehouse"","""",""Item"",""Base Unit of Measure"",""LBS"",""No"",""I9018"",""Description"",""Organic Blackberry Puree- Cust-owned"",""Product Line"","""",""Packaging"","""",""Size"","""""</t>
  </si>
  <si>
    <t>="""Manzana Data Warehouse"","""",""Item"",""Base Unit of Measure"",""LBS"",""No"",""I9019"",""Description"",""Organic Apricot Puree- Cust-owned"",""Product Line"","""",""Packaging"","""",""Size"","""""</t>
  </si>
  <si>
    <t>="""Manzana Data Warehouse"","""",""Item"",""Base Unit of Measure"",""LBS"",""No"",""IS900"",""Description"",""ORG BULK Purchased AS"",""Product Line"",""SAUCE"",""Packaging"",""BULK"",""Size"",""BULK"""</t>
  </si>
  <si>
    <t>="""Manzana Data Warehouse"","""",""Item"",""Base Unit of Measure"",""OZ"",""No"",""I0001"",""Description"",""Potable Water"",""Product Line"","""",""Packaging"","""",""Size"","""""</t>
  </si>
  <si>
    <t>="""Manzana Data Warehouse"","""",""Item"",""Base Unit of Measure"",""OZ"",""No"",""I0008"",""Description"",""Organic Concord Grape Juice"",""Product Line"","""",""Packaging"","""",""Size"","""""</t>
  </si>
  <si>
    <t>="""Manzana Data Warehouse"","""",""Item"",""Base Unit of Measure"",""OZ"",""No"",""I0008B"",""Description"",""Conventional Grape Juice"",""Product Line"","""",""Packaging"","""",""Size"","""""</t>
  </si>
  <si>
    <t>="""Manzana Data Warehouse"","""",""Item"",""Base Unit of Measure"",""OZ"",""No"",""I0013"",""Description"",""Organic Cinnamon Leaf Oil"",""Product Line"","""",""Packaging"","""",""Size"","""""</t>
  </si>
  <si>
    <t>="""Manzana Data Warehouse"","""",""Item"",""Base Unit of Measure"",""OZ"",""No"",""I0014"",""Description"",""Organic Cranberry Concentrate"",""Product Line"","""",""Packaging"","""",""Size"","""""</t>
  </si>
  <si>
    <t>="""Manzana Data Warehouse"","""",""Item"",""Base Unit of Measure"",""OZ"",""No"",""I0015"",""Description"",""Organic Peach Puree"",""Product Line"","""",""Packaging"","""",""Size"","""""</t>
  </si>
  <si>
    <t>="""Manzana Data Warehouse"","""",""Item"",""Base Unit of Measure"",""OZ"",""No"",""ISC00"",""Description"",""BULK NAT Blend Intermediary AS (2% VC)"",""Product Line"",""SAUCE"",""Packaging"","""",""Size"",""BULK"""</t>
  </si>
  <si>
    <t>="""Manzana Data Warehouse"","""",""Item"",""Base Unit of Measure"",""OZ"",""No"",""ISC01"",""Description"",""BULK NAT GRAV Intermediary AS (100% VC)"",""Product Line"",""SAUCE"",""Packaging"","""",""Size"",""BULK"""</t>
  </si>
  <si>
    <t>="""Manzana Data Warehouse"","""",""Item"",""Base Unit of Measure"",""OZ"",""No"",""ISC02"",""Description"",""BULK NAT Cinnamon Intermediary AS (2% VC)"",""Product Line"",""SAUCE"",""Packaging"","""",""Size"",""BULK"""</t>
  </si>
  <si>
    <t>="""Manzana Data Warehouse"","""",""Item"",""Base Unit of Measure"",""OZ"",""No"",""ISC03"",""Description"",""BULK NAT Berry Intermediary AS (100% VC)"",""Product Line"",""SAUCE"",""Packaging"","""",""Size"",""BULK"""</t>
  </si>
  <si>
    <t>="""Manzana Data Warehouse"","""",""Item"",""Base Unit of Measure"",""OZ"",""No"",""ISC04"",""Description"",""BULK NAT Apricot Intermediary AS (2% VC)"",""Product Line"",""SAUCE"",""Packaging"","""",""Size"",""BULK"""</t>
  </si>
  <si>
    <t>="""Manzana Data Warehouse"","""",""Item"",""Base Unit of Measure"",""OZ"",""No"",""ISC05"",""Description"",""BULK ORG Blend Intermediary AS (2% VC)"",""Product Line"",""SAUCE"",""Packaging"","""",""Size"",""BULK"""</t>
  </si>
  <si>
    <t>="""Manzana Data Warehouse"","""",""Item"",""Base Unit of Measure"",""OZ"",""No"",""ISC06"",""Description"",""BULK ORG Blend Intermediary AS (100% VC)"",""Product Line"",""SAUCE"",""Packaging"","""",""Size"",""BULK"""</t>
  </si>
  <si>
    <t>="""Manzana Data Warehouse"","""",""Item"",""Base Unit of Measure"",""OZ"",""No"",""ISC07"",""Description"",""BULK ORG Grav Intermediary AS (2% VC)"",""Product Line"",""SAUCE"",""Packaging"","""",""Size"",""BULK"""</t>
  </si>
  <si>
    <t>="""Manzana Data Warehouse"","""",""Item"",""Base Unit of Measure"",""OZ"",""No"",""ISC08"",""Description"",""BULK ORG Cinnamon Intermediary AS (100% VC)"",""Product Line"",""SAUCE"",""Packaging"","""",""Size"",""BULK"""</t>
  </si>
  <si>
    <t>="""Manzana Data Warehouse"","""",""Item"",""Base Unit of Measure"",""OZ"",""No"",""ISC09"",""Description"",""BULK ORG Berry Intermediary AS (2% VC)"",""Product Line"",""SAUCE"",""Packaging"","""",""Size"",""BULK"""</t>
  </si>
  <si>
    <t>="""Manzana Data Warehouse"","""",""Item"",""Base Unit of Measure"",""OZ"",""No"",""ISC10"",""Description"",""BULK ORG Apricot Intermediary AS (2% VC)"",""Product Line"",""SAUCE"",""Packaging"","""",""Size"",""BULK"""</t>
  </si>
  <si>
    <t>="""Manzana Data Warehouse"","""",""Item"",""Base Unit of Measure"",""OZ"",""No"",""ISC11"",""Description"",""BULK ORG COPK Blend Intermediary AS (2% VC)"",""Product Line"",""SAUCE"",""Packaging"","""",""Size"",""BULK"""</t>
  </si>
  <si>
    <t>="""Manzana Data Warehouse"","""",""Item"",""Base Unit of Measure"",""OZ"",""No"",""ISC12"",""Description"",""BULK ORG COPK Grav Intermediary AS (2% VC)"",""Product Line"",""SAUCE"",""Packaging"","""",""Size"",""BULK"""</t>
  </si>
  <si>
    <t>="""Manzana Data Warehouse"","""",""Item"",""Base Unit of Measure"",""OZ"",""No"",""ISC13"",""Description"",""BULK ORG COPK Cinn Intermediary AS (100% VC)"",""Product Line"",""SAUCE"",""Packaging"","""",""Size"",""BULK"""</t>
  </si>
  <si>
    <t>="""Manzana Data Warehouse"","""",""Item"",""Base Unit of Measure"",""OZ"",""No"",""ISC14"",""Description"",""BULK ORG COPK Berry Intermediary AS (2% VC)"",""Product Line"",""SAUCE"",""Packaging"","""",""Size"",""BULK"""</t>
  </si>
  <si>
    <t>="""Manzana Data Warehouse"","""",""Item"",""Base Unit of Measure"",""OZ"",""No"",""ISC15"",""Description"",""BULK ORG Berry Intermediary AS (100% VC)"",""Product Line"",""SAUCE"",""Packaging"","""",""Size"",""BULK"""</t>
  </si>
  <si>
    <t>="""Manzana Data Warehouse"","""",""Item"",""Base Unit of Measure"",""OZ"",""No"",""ISC16"",""Description"",""BULK ORG Blkbry Intermed AS (2%VC)-MZapples/SGigd"",""Product Line"",""SAUCE"",""Packaging"","""",""Size"",""BULK"""</t>
  </si>
  <si>
    <t>="""Manzana Data Warehouse"","""",""Item"",""Base Unit of Measure"",""OZ"",""No"",""ISC17"",""Description"",""BULK ORG Sweet Blend Intermediary AS (100% VC)"",""Product Line"",""SAUCE"",""Packaging"","""",""Size"",""BULK"""</t>
  </si>
  <si>
    <t>="""Manzana Data Warehouse"","""",""Item"",""Base Unit of Measure"",""OZ"",""No"",""ISC18"",""Description"",""BULK NAT Sweet Blend Intermediary AS (100% VC)"",""Product Line"",""SAUCE"",""Packaging"","""",""Size"",""BULK"""</t>
  </si>
  <si>
    <t>="""Manzana Data Warehouse"","""",""Item"",""Base Unit of Measure"",""OZ"",""No"",""ISC19"",""Description"",""BULK ORG Sweet Grav Intermediary AS (100% VC)"",""Product Line"",""SAUCE"",""Packaging"","""",""Size"",""BULK"""</t>
  </si>
  <si>
    <t>="""Manzana Data Warehouse"","""",""Item"",""Base Unit of Measure"",""OZ"",""No"",""ISC20"",""Description"",""BULK NAT Sweet Grav Intermediary AS (100% VC)"",""Product Line"",""SAUCE"",""Packaging"","""",""Size"",""BULK"""</t>
  </si>
  <si>
    <t>="""Manzana Data Warehouse"","""",""Item"",""Base Unit of Measure"",""OZ"",""No"",""ISC21"",""Description"",""BULK ORG Blackberry Intermediary AS (100% VC)"",""Product Line"",""SAUCE"",""Packaging"","""",""Size"",""BULK"""</t>
  </si>
  <si>
    <t>="""Manzana Data Warehouse"","""",""Item"",""Base Unit of Measure"",""OZ"",""No"",""ISC22"",""Description"",""BULK ORG Peach Intermediary AS (2% VC)"",""Product Line"",""SAUCE"",""Packaging"","""",""Size"",""BULK"""</t>
  </si>
  <si>
    <t>="""Manzana Data Warehouse"","""",""Item"",""Base Unit of Measure"",""OZ"",""No"",""ISC23"",""Description"",""BULK ORG COPK Apricot Intermediary AS (2% VC)"",""Product Line"",""SAUCE"",""Packaging"","""",""Size"",""BULK"""</t>
  </si>
  <si>
    <t>="""Manzana Data Warehouse"","""",""Item"",""Base Unit of Measure"",""OZ"",""No"",""ISC24"",""Description"",""BULK ORG COPK Peach Intermediary AS (2% VC)"",""Product Line"",""SAUCE"",""Packaging"","""",""Size"",""BULK"""</t>
  </si>
  <si>
    <t>="""Manzana Data Warehouse"","""",""Item"",""Base Unit of Measure"",""OZ"",""No"",""ISC25"",""Description"",""BULK ORG COPK Blackberry Intermediary AS (100% VC)"",""Product Line"",""SAUCE"",""Packaging"","""",""Size"",""BULK"""</t>
  </si>
  <si>
    <t>="""Manzana Data Warehouse"","""",""Item"",""Base Unit of Measure"",""OZ"",""No"",""ISC26"",""Description"",""BULK ORG COPK Raspberry Intermediary AS (100% VC)"",""Product Line"",""SAUCE"",""Packaging"","""",""Size"",""BULK"""</t>
  </si>
  <si>
    <t>="""Manzana Data Warehouse"","""",""Item"",""Base Unit of Measure"",""OZ"",""No"",""ISC27"",""Description"",""BULK NAT Grav Intermediary AS (2% VC)"",""Product Line"",""SAUCE"",""Packaging"","""",""Size"",""BULK"""</t>
  </si>
  <si>
    <t>="""Manzana Data Warehouse"","""",""Item"",""Base Unit of Measure"",""OZ"",""No"",""ISC28"",""Description"",""BULK ORG Pure Apple Intermediary AS (2% VC)"",""Product Line"",""SAUCE"",""Packaging"","""",""Size"",""BULK"""</t>
  </si>
  <si>
    <t>="""Manzana Data Warehouse"","""",""Item"",""Base Unit of Measure"",""OZ"",""No"",""ISC29"",""Description"",""BULK ORG Apple Pie Spice Intermediary AS (2% VC)"",""Product Line"",""SAUCE"",""Packaging"","""",""Size"",""BULK"""</t>
  </si>
  <si>
    <t>="""Manzana Data Warehouse"","""",""Item"",""Base Unit of Measure"",""OZ"",""No"",""ISC30"",""Description"",""BULK ORG Coco Mango Intermediary AS (2% VC)"",""Product Line"",""SAUCE"",""Packaging"","""",""Size"",""BULK"""</t>
  </si>
  <si>
    <t>="""Manzana Data Warehouse"","""",""Item"",""Base Unit of Measure"",""OZ"",""No"",""ISC31"",""Description"",""BULK ORG Pumpkin Pie Intermediary AS (2% VC)"",""Product Line"",""SAUCE"",""Packaging"","""",""Size"",""BULK"""</t>
  </si>
  <si>
    <t>="""Manzana Data Warehouse"","""",""Item"",""Base Unit of Measure"",""OZ"",""No"",""ISC32"",""Description"",""BULK ORG Rspbry Intermed AS (2%VC) MZapple/SGigdt"",""Product Line"",""SAUCE"",""Packaging"","""",""Size"",""BULK"""</t>
  </si>
  <si>
    <t>="""Manzana Data Warehouse"","""",""Item"",""Base Unit of Measure"",""OZ"",""No"",""ISC34"",""Description"",""BULK ORG Blend Apple Intermediary AS (2% VC)-TJ"",""Product Line"",""SAUCE"",""Packaging"","""",""Size"",""BULK"""</t>
  </si>
  <si>
    <t>="""Manzana Data Warehouse"","""",""Item"",""Base Unit of Measure"",""OZ"",""No"",""ISC35"",""Description"",""BULK ORG Strawberry Intermediary AS (2% VC)-TJ"",""Product Line"",""SAUCE"",""Packaging"","""",""Size"",""BULK"""</t>
  </si>
  <si>
    <t>="""Manzana Data Warehouse"","""",""Item"",""Base Unit of Measure"",""OZ"",""No"",""ISC36"",""Description"",""BULK ORG Banana Intermediary AS (2% VC)-TJ"",""Product Line"",""SAUCE"",""Packaging"","""",""Size"",""BULK"""</t>
  </si>
  <si>
    <t>="""Manzana Data Warehouse"","""",""Item"",""Base Unit of Measure"",""OZ"",""No"",""ISC37"",""Description"",""BULK ORG Carrot Intermediary AS (2% VC)-TJ"",""Product Line"",""SAUCE"",""Packaging"","""",""Size"",""BULK"""</t>
  </si>
  <si>
    <t>="""Manzana Data Warehouse"","""",""Item"",""Base Unit of Measure"",""OZ"",""No"",""ISC38"",""Description"",""BULK ORG Blend Intermediary AS -Italian (2% VC)"",""Product Line"",""SAUCE"",""Packaging"","""",""Size"",""BULK"""</t>
  </si>
  <si>
    <t>="""Manzana Data Warehouse"","""",""Item"",""Base Unit of Measure"",""POUCHES"",""No"",""ISP0001"",""Description"",""Intermediary 3.2oz Pouch - ORG Blend - NORTH.COAST"",""Product Line"",""SAUCE"",""Packaging"",""POUCH"",""Size"",""3.2 OZ"""</t>
  </si>
  <si>
    <t>="""Manzana Data Warehouse"","""",""Item"",""Base Unit of Measure"",""POUCHES"",""No"",""ISP0002"",""Description"",""Intermediary 3.2oz Pouch - ORG Cinn - NORTH.COAST"",""Product Line"",""SAUCE"",""Packaging"",""POUCH"",""Size"",""3.2 OZ"""</t>
  </si>
  <si>
    <t>="""Manzana Data Warehouse"","""",""Item"",""Base Unit of Measure"",""POUCHES"",""No"",""ISP0003"",""Description"",""Intermediary 3.2oz Pouch - ORG Berry - NORTH.COAST"",""Product Line"",""SAUCE"",""Packaging"",""POUCH"",""Size"",""3.2 OZ"""</t>
  </si>
  <si>
    <t>="""Manzana Data Warehouse"","""",""Item"",""Base Unit of Measure"",""POUCHES"",""No"",""ISP0004"",""Description"",""Intermediary 3.2oz Pouch - ORG Blend-HARRIS.TEETER"",""Product Line"",""SAUCE"",""Packaging"",""POUCH"",""Size"",""3.2 OZ"""</t>
  </si>
  <si>
    <t>="""Manzana Data Warehouse"","""",""Item"",""Base Unit of Measure"",""POUCHES"",""No"",""ISP0005"",""Description"",""Intermediary 3.2oz Pouch - ORG Cinn-HARRIS.TEETER"",""Product Line"",""SAUCE"",""Packaging"",""POUCH"",""Size"",""3.2 OZ"""</t>
  </si>
  <si>
    <t>="""Manzana Data Warehouse"","""",""Item"",""Base Unit of Measure"",""POUCHES"",""No"",""ISP0006"",""Description"",""Intermediary 3.2oz Pouch - ORG Berry-HARRIS.TEETER"",""Product Line"",""SAUCE"",""Packaging"",""POUCH"",""Size"",""3.2 OZ"""</t>
  </si>
  <si>
    <t>="""Manzana Data Warehouse"","""",""Item"",""Base Unit of Measure"",""POUCHES"",""No"",""ISP0007"",""Description"",""Intermediary 3.2oz Pouch - ORG Blend- RALEYS"",""Product Line"",""SAUCE"",""Packaging"",""POUCH"",""Size"",""3.2 OZ"""</t>
  </si>
  <si>
    <t>="""Manzana Data Warehouse"","""",""Item"",""Base Unit of Measure"",""POUCHES"",""No"",""ISP0008"",""Description"",""Intermediary 3.2oz Pouch - ORG Cinn - RALEYS"",""Product Line"",""SAUCE"",""Packaging"",""POUCH"",""Size"",""3.2 OZ"""</t>
  </si>
  <si>
    <t>="""Manzana Data Warehouse"","""",""Item"",""Base Unit of Measure"",""POUCHES"",""No"",""ISP0009"",""Description"",""Intermediary 3.2oz Pouch - ORG Berry - RALEYS"",""Product Line"",""SAUCE"",""Packaging"",""POUCH"",""Size"",""3.2 OZ"""</t>
  </si>
  <si>
    <t>="""Manzana Data Warehouse"","""",""Item"",""Base Unit of Measure"",""POUCHES"",""No"",""ISP0010"",""Description"",""Intermediary 3.5oz Pouch - ORG Pure Apple - NUTIVA"",""Product Line"",""SAUCE"",""Packaging"",""POUCH"",""Size"",""3.5 OZ"""</t>
  </si>
  <si>
    <t>="""Manzana Data Warehouse"","""",""Item"",""Base Unit of Measure"",""POUCHES"",""No"",""ISP0011"",""Description"",""Intermediary 3.5oz Pouch - ORG AP Spice - NUTIVA"",""Product Line"",""SAUCE"",""Packaging"",""POUCH"",""Size"",""3.5 OZ"""</t>
  </si>
  <si>
    <t>="""Manzana Data Warehouse"","""",""Item"",""Base Unit of Measure"",""POUCHES"",""No"",""ISP0012"",""Description"",""Intermediary 3.5oz Pouch - ORG CocoMango - NUTIVA"",""Product Line"",""SAUCE"",""Packaging"",""POUCH"",""Size"",""3.5 OZ"""</t>
  </si>
  <si>
    <t>="""Manzana Data Warehouse"","""",""Item"",""Base Unit of Measure"",""POUCHES"",""No"",""ISP0017"",""Description"",""Intermediary 3.2oz Pouch - ORG Apple Trader Joes"",""Product Line"",""SAUCE"",""Packaging"",""POUCH"",""Size"",""3.2 OZ"""</t>
  </si>
  <si>
    <t>="""Manzana Data Warehouse"","""",""Item"",""Base Unit of Measure"",""POUCHES"",""No"",""ISP0018"",""Description"",""Intermediary 3.2oz Pouch - ORG Carrot Trader Joes"",""Product Line"",""SAUCE"",""Packaging"",""POUCH"",""Size"",""3.2 OZ"""</t>
  </si>
  <si>
    <t>="""Manzana Data Warehouse"","""",""Item"",""Base Unit of Measure"",""POUCHES"",""No"",""ISP0019"",""Description"",""Intermediary 3.2oz Pouch - ORG Banana Trader Joes"",""Product Line"",""SAUCE"",""Packaging"",""POUCH"",""Size"",""3.2 OZ"""</t>
  </si>
  <si>
    <t>="""Manzana Data Warehouse"","""",""Item"",""Base Unit of Measure"",""POUCHES"",""No"",""ISP0020"",""Description"",""Intermediary 3.2oz Pouch - ORG Strawb. Trader Joes"",""Product Line"",""SAUCE"",""Packaging"",""POUCH"",""Size"",""3.2 OZ"""</t>
  </si>
  <si>
    <t>="""Manzana Data Warehouse"","""",""Item"",""Base Unit of Measure"",""POUCHES"",""No"",""ISP0024"",""Description"",""Intermediary 3.2oz Pouch - ORG Blend - HARMONS"",""Product Line"",""SAUCE"",""Packaging"",""POUCH"",""Size"",""3.2 OZ"""</t>
  </si>
  <si>
    <t>="""Manzana Data Warehouse"","""",""Item"",""Base Unit of Measure"",""POUCHES"",""No"",""ISP0025"",""Description"",""Intermediary 3.2oz Pouch - ORG Cinn - HARMONS"",""Product Line"",""SAUCE"",""Packaging"",""POUCH"",""Size"",""3.2 OZ"""</t>
  </si>
  <si>
    <t>="""Manzana Data Warehouse"","""",""Item"",""Base Unit of Measure"",""POUCHES"",""No"",""ISP0026"",""Description"",""Intermediary 3.2oz Pouch - ORG Berry - HARMONS"",""Product Line"",""SAUCE"",""Packaging"",""POUCH"",""Size"",""3.2 OZ"""</t>
  </si>
  <si>
    <t>="""Manzana Data Warehouse"","""",""Item"",""Base Unit of Measure"",""POUCHES"",""No"",""ISPT000"",""Description"",""Intermediary TEST POUCH"",""Product Line"",""SAUCE"",""Packaging"",""POUCH"",""Size"",""3.2 OZ"""</t>
  </si>
  <si>
    <t>=NF($B4,"No")</t>
  </si>
  <si>
    <t>=NF($B5,"No")</t>
  </si>
  <si>
    <t>=NF($B6,"No")</t>
  </si>
  <si>
    <t>=NF($B7,"No")</t>
  </si>
  <si>
    <t>=NF($B8,"No")</t>
  </si>
  <si>
    <t>=NF($B9,"No")</t>
  </si>
  <si>
    <t>=NF($B10,"No")</t>
  </si>
  <si>
    <t>=NF($B11,"No")</t>
  </si>
  <si>
    <t>=NF($B12,"No")</t>
  </si>
  <si>
    <t>=NF($B13,"No")</t>
  </si>
  <si>
    <t>=NF($B14,"No")</t>
  </si>
  <si>
    <t>=NF($B15,"No")</t>
  </si>
  <si>
    <t>=NF($B16,"No")</t>
  </si>
  <si>
    <t>=NF($B17,"No")</t>
  </si>
  <si>
    <t>=NF($B18,"No")</t>
  </si>
  <si>
    <t>=NF($B19,"No")</t>
  </si>
  <si>
    <t>=NF($B20,"No")</t>
  </si>
  <si>
    <t>=NF($B21,"No")</t>
  </si>
  <si>
    <t>=NF($B22,"No")</t>
  </si>
  <si>
    <t>=NF($B23,"No")</t>
  </si>
  <si>
    <t>=NF($B24,"No")</t>
  </si>
  <si>
    <t>=NF($B25,"No")</t>
  </si>
  <si>
    <t>=NF($B26,"No")</t>
  </si>
  <si>
    <t>=NF($B27,"No")</t>
  </si>
  <si>
    <t>=NF($B28,"No")</t>
  </si>
  <si>
    <t>=NF($B29,"No")</t>
  </si>
  <si>
    <t>=NF($B30,"No")</t>
  </si>
  <si>
    <t>=NF($B31,"No")</t>
  </si>
  <si>
    <t>=NF($B32,"No")</t>
  </si>
  <si>
    <t>=NF($B33,"No")</t>
  </si>
  <si>
    <t>=NF($B34,"No")</t>
  </si>
  <si>
    <t>=NF($B35,"No")</t>
  </si>
  <si>
    <t>=NF($B36,"No")</t>
  </si>
  <si>
    <t>=NF($B37,"No")</t>
  </si>
  <si>
    <t>=NF($B38,"No")</t>
  </si>
  <si>
    <t>=NF($B39,"No")</t>
  </si>
  <si>
    <t>=NF($B40,"No")</t>
  </si>
  <si>
    <t>=NF($B41,"No")</t>
  </si>
  <si>
    <t>=NF($B42,"No")</t>
  </si>
  <si>
    <t>=NF($B43,"No")</t>
  </si>
  <si>
    <t>=NF($B44,"No")</t>
  </si>
  <si>
    <t>=NF($B45,"No")</t>
  </si>
  <si>
    <t>=NF($B46,"No")</t>
  </si>
  <si>
    <t>=NF($B47,"No")</t>
  </si>
  <si>
    <t>=NF($B48,"No")</t>
  </si>
  <si>
    <t>=NF($B49,"No")</t>
  </si>
  <si>
    <t>=NF($B50,"No")</t>
  </si>
  <si>
    <t>=NF($B51,"No")</t>
  </si>
  <si>
    <t>=NF($B52,"No")</t>
  </si>
  <si>
    <t>=NF($B53,"No")</t>
  </si>
  <si>
    <t>=NF($B54,"No")</t>
  </si>
  <si>
    <t>=NF($B55,"No")</t>
  </si>
  <si>
    <t>=NF($B56,"No")</t>
  </si>
  <si>
    <t>=NF($B57,"No")</t>
  </si>
  <si>
    <t>=NF($B58,"No")</t>
  </si>
  <si>
    <t>=NF($B59,"No")</t>
  </si>
  <si>
    <t>=NF($B60,"No")</t>
  </si>
  <si>
    <t>=NF($B61,"No")</t>
  </si>
  <si>
    <t>=NF($B62,"No")</t>
  </si>
  <si>
    <t>=NF($B63,"No")</t>
  </si>
  <si>
    <t>=NF($B64,"No")</t>
  </si>
  <si>
    <t>=NF($B65,"No")</t>
  </si>
  <si>
    <t>=NF($B66,"No")</t>
  </si>
  <si>
    <t>=NF($B67,"No")</t>
  </si>
  <si>
    <t>=NF($B68,"No")</t>
  </si>
  <si>
    <t>=NF($B69,"No")</t>
  </si>
  <si>
    <t>=NF($B70,"No")</t>
  </si>
  <si>
    <t>=NF($B71,"No")</t>
  </si>
  <si>
    <t>=NF($B72,"No")</t>
  </si>
  <si>
    <t>=NF($B73,"No")</t>
  </si>
  <si>
    <t>=NF($B74,"No")</t>
  </si>
  <si>
    <t>=NF($B75,"No")</t>
  </si>
  <si>
    <t>=NF($B76,"No")</t>
  </si>
  <si>
    <t>=NF($B77,"No")</t>
  </si>
  <si>
    <t>=NF($B78,"No")</t>
  </si>
  <si>
    <t>=NF($B79,"No")</t>
  </si>
  <si>
    <t>=NF($B80,"No")</t>
  </si>
  <si>
    <t>=NF($B81,"No")</t>
  </si>
  <si>
    <t>=NF($B82,"No")</t>
  </si>
  <si>
    <t>=NF($B83,"No")</t>
  </si>
  <si>
    <t>=NF($B84,"No")</t>
  </si>
  <si>
    <t>=NF($B85,"No")</t>
  </si>
  <si>
    <t>=NF($B86,"No")</t>
  </si>
  <si>
    <t>=NF($B87,"No")</t>
  </si>
  <si>
    <t>=NF($B88,"No")</t>
  </si>
  <si>
    <t>=NF($B89,"No")</t>
  </si>
  <si>
    <t>=NF($B90,"No")</t>
  </si>
  <si>
    <t>=NF($B91,"No")</t>
  </si>
  <si>
    <t>=NF($B92,"No")</t>
  </si>
  <si>
    <t>=NF($B93,"No")</t>
  </si>
  <si>
    <t>=NF($B94,"No")</t>
  </si>
  <si>
    <t>=NF($B95,"No")</t>
  </si>
  <si>
    <t>=NF($B96,"No")</t>
  </si>
  <si>
    <t>=NF($B97,"No")</t>
  </si>
  <si>
    <t>=NF($B98,"No")</t>
  </si>
  <si>
    <t>=NF($B99,"No")</t>
  </si>
  <si>
    <t>=NF($B100,"No")</t>
  </si>
  <si>
    <t>=NF($B101,"No")</t>
  </si>
  <si>
    <t>=NF($B102,"No")</t>
  </si>
  <si>
    <t>=NF($B103,"No")</t>
  </si>
  <si>
    <t>=NF($B104,"No")</t>
  </si>
  <si>
    <t>=NF($B105,"No")</t>
  </si>
  <si>
    <t>=NF($B106,"No")</t>
  </si>
  <si>
    <t>=NF($B107,"No")</t>
  </si>
  <si>
    <t>=NF($B108,"No")</t>
  </si>
  <si>
    <t>=NF($B109,"No")</t>
  </si>
  <si>
    <t>=NF($B110,"No")</t>
  </si>
  <si>
    <t>=NF($B111,"No")</t>
  </si>
  <si>
    <t>=NF($B112,"No")</t>
  </si>
  <si>
    <t>=NF($B113,"No")</t>
  </si>
  <si>
    <t>=NF($B114,"No")</t>
  </si>
  <si>
    <t>=NF($B115,"No")</t>
  </si>
  <si>
    <t>=NF($B116,"No")</t>
  </si>
  <si>
    <t>=NF($B117,"No")</t>
  </si>
  <si>
    <t>=NF($B118,"No")</t>
  </si>
  <si>
    <t>=NF($B119,"No")</t>
  </si>
  <si>
    <t>=NF($B120,"No")</t>
  </si>
  <si>
    <t>=NF($B121,"No")</t>
  </si>
  <si>
    <t>=NF($B122,"No")</t>
  </si>
  <si>
    <t>=NF($B123,"No")</t>
  </si>
  <si>
    <t>=NF($B124,"No")</t>
  </si>
  <si>
    <t>=NF($B125,"No")</t>
  </si>
  <si>
    <t>=NF($B126,"No")</t>
  </si>
  <si>
    <t>=NF($B127,"No")</t>
  </si>
  <si>
    <t>=NF($B128,"No")</t>
  </si>
  <si>
    <t>=NF($B129,"No")</t>
  </si>
  <si>
    <t>=NF($B130,"No")</t>
  </si>
  <si>
    <t>=NF($B131,"No")</t>
  </si>
  <si>
    <t>=NF($B132,"No")</t>
  </si>
  <si>
    <t>=NF($B133,"No")</t>
  </si>
  <si>
    <t>=NF($B134,"No")</t>
  </si>
  <si>
    <t>=NF($B135,"No")</t>
  </si>
  <si>
    <t>=NF($B136,"No")</t>
  </si>
  <si>
    <t>=NF($B137,"No")</t>
  </si>
  <si>
    <t>=NF($B138,"No")</t>
  </si>
  <si>
    <t>=NF($B139,"No")</t>
  </si>
  <si>
    <t>=NF($B140,"No")</t>
  </si>
  <si>
    <t>=NF($B141,"No")</t>
  </si>
  <si>
    <t>=NF($B142,"No")</t>
  </si>
  <si>
    <t>=NF($B143,"No")</t>
  </si>
  <si>
    <t>=NF($B144,"No")</t>
  </si>
  <si>
    <t>=NF($B145,"No")</t>
  </si>
  <si>
    <t>=NF($B146,"No")</t>
  </si>
  <si>
    <t>=NF($B147,"No")</t>
  </si>
  <si>
    <t>=NF($B148,"No")</t>
  </si>
  <si>
    <t>=NF($B149,"No")</t>
  </si>
  <si>
    <t>=NF($B150,"No")</t>
  </si>
  <si>
    <t>=NF($B151,"No")</t>
  </si>
  <si>
    <t>=NF($B152,"No")</t>
  </si>
  <si>
    <t>=NF($B153,"No")</t>
  </si>
  <si>
    <t>=NF($B154,"No")</t>
  </si>
  <si>
    <t>=NF($B155,"No")</t>
  </si>
  <si>
    <t>=NF($B156,"No")</t>
  </si>
  <si>
    <t>=NF($B157,"No")</t>
  </si>
  <si>
    <t>=NF($B158,"No")</t>
  </si>
  <si>
    <t>=NF($B159,"No")</t>
  </si>
  <si>
    <t>=NF($B160,"No")</t>
  </si>
  <si>
    <t>=NF($B161,"No")</t>
  </si>
  <si>
    <t>=NF($B162,"No")</t>
  </si>
  <si>
    <t>=NF($B163,"No")</t>
  </si>
  <si>
    <t>=NF($B164,"No")</t>
  </si>
  <si>
    <t>=NF($B165,"No")</t>
  </si>
  <si>
    <t>=NF($B166,"No")</t>
  </si>
  <si>
    <t>=NF($B167,"No")</t>
  </si>
  <si>
    <t>=NF($B168,"No")</t>
  </si>
  <si>
    <t>=NF($B169,"No")</t>
  </si>
  <si>
    <t>=NF($B170,"No")</t>
  </si>
  <si>
    <t>=NF($B171,"No")</t>
  </si>
  <si>
    <t>=NF($B172,"No")</t>
  </si>
  <si>
    <t>=NF($B173,"No")</t>
  </si>
  <si>
    <t>=NF($B174,"No")</t>
  </si>
  <si>
    <t>=NF($B175,"No")</t>
  </si>
  <si>
    <t>=NF($B176,"No")</t>
  </si>
  <si>
    <t>=NF($B177,"No")</t>
  </si>
  <si>
    <t>=NF($B178,"No")</t>
  </si>
  <si>
    <t>=NF($B179,"No")</t>
  </si>
  <si>
    <t>=NF($B180,"No")</t>
  </si>
  <si>
    <t>=NF($B181,"No")</t>
  </si>
  <si>
    <t>=NF($B182,"No")</t>
  </si>
  <si>
    <t>=NF($B183,"No")</t>
  </si>
  <si>
    <t>=NF($B184,"No")</t>
  </si>
  <si>
    <t>=NF($B185,"No")</t>
  </si>
  <si>
    <t>=NF($B186,"No")</t>
  </si>
  <si>
    <t>=NF($B187,"No")</t>
  </si>
  <si>
    <t>=NF($B188,"No")</t>
  </si>
  <si>
    <t>=NF($B189,"No")</t>
  </si>
  <si>
    <t>=NF($B190,"No")</t>
  </si>
  <si>
    <t>=NF($B191,"No")</t>
  </si>
  <si>
    <t>=NF($B192,"No")</t>
  </si>
  <si>
    <t>=NF($B193,"No")</t>
  </si>
  <si>
    <t>=NF($B194,"No")</t>
  </si>
  <si>
    <t>=NF($B195,"No")</t>
  </si>
  <si>
    <t>=NF($B196,"No")</t>
  </si>
  <si>
    <t>=NF($B197,"No")</t>
  </si>
  <si>
    <t>=NF($B198,"No")</t>
  </si>
  <si>
    <t>=NF($B199,"No")</t>
  </si>
  <si>
    <t>=NF($B200,"No")</t>
  </si>
  <si>
    <t>=NF($B201,"No")</t>
  </si>
  <si>
    <t>=NF($B202,"No")</t>
  </si>
  <si>
    <t>=NF($B203,"No")</t>
  </si>
  <si>
    <t>=NF($B204,"No")</t>
  </si>
  <si>
    <t>=NF($B205,"No")</t>
  </si>
  <si>
    <t>=NF($B206,"No")</t>
  </si>
  <si>
    <t>=NF($B207,"No")</t>
  </si>
  <si>
    <t>=NF($B208,"No")</t>
  </si>
  <si>
    <t>=NF($B209,"No")</t>
  </si>
  <si>
    <t>=NF($B210,"No")</t>
  </si>
  <si>
    <t>=NF($B211,"No")</t>
  </si>
  <si>
    <t>=NF($B212,"No")</t>
  </si>
  <si>
    <t>=NF($B213,"No")</t>
  </si>
  <si>
    <t>=NF($B214,"No")</t>
  </si>
  <si>
    <t>=NF($B215,"No")</t>
  </si>
  <si>
    <t>=NF($B216,"No")</t>
  </si>
  <si>
    <t>=NF($B217,"No")</t>
  </si>
  <si>
    <t>=NF($B218,"No")</t>
  </si>
  <si>
    <t>=NF($B219,"No")</t>
  </si>
  <si>
    <t>=NF($B220,"No")</t>
  </si>
  <si>
    <t>=NF($B221,"No")</t>
  </si>
  <si>
    <t>=NF($B222,"No")</t>
  </si>
  <si>
    <t>=NF($B223,"No")</t>
  </si>
  <si>
    <t>=NF($B224,"No")</t>
  </si>
  <si>
    <t>=NF($B225,"No")</t>
  </si>
  <si>
    <t>=NF($B226,"No")</t>
  </si>
  <si>
    <t>=NF($B227,"No")</t>
  </si>
  <si>
    <t>=NF($B228,"No")</t>
  </si>
  <si>
    <t>=NF($B229,"No")</t>
  </si>
  <si>
    <t>=NF($B230,"No")</t>
  </si>
  <si>
    <t>=NF($B231,"No")</t>
  </si>
  <si>
    <t>=NF($B232,"No")</t>
  </si>
  <si>
    <t>=NF($B233,"No")</t>
  </si>
  <si>
    <t>=NF($B234,"No")</t>
  </si>
  <si>
    <t>=NF($B235,"No")</t>
  </si>
  <si>
    <t>=NF($B236,"No")</t>
  </si>
  <si>
    <t>=NF($B237,"No")</t>
  </si>
  <si>
    <t>=NF($B238,"No")</t>
  </si>
  <si>
    <t>=NF($B239,"No")</t>
  </si>
  <si>
    <t>=NF($B240,"No")</t>
  </si>
  <si>
    <t>=NF($B241,"No")</t>
  </si>
  <si>
    <t>=NF($B242,"No")</t>
  </si>
  <si>
    <t>=NF($B243,"No")</t>
  </si>
  <si>
    <t>=NF($B244,"No")</t>
  </si>
  <si>
    <t>=NF($B245,"No")</t>
  </si>
  <si>
    <t>=NF($B246,"No")</t>
  </si>
  <si>
    <t>=NF($B247,"No")</t>
  </si>
  <si>
    <t>=NF($B248,"No")</t>
  </si>
  <si>
    <t>=NF($B249,"No")</t>
  </si>
  <si>
    <t>=NF($B250,"No")</t>
  </si>
  <si>
    <t>=NF($B251,"No")</t>
  </si>
  <si>
    <t>=NF($B252,"No")</t>
  </si>
  <si>
    <t>=NF($B253,"No")</t>
  </si>
  <si>
    <t>=NF($B254,"No")</t>
  </si>
  <si>
    <t>=NF($B255,"No")</t>
  </si>
  <si>
    <t>=NF($B256,"No")</t>
  </si>
  <si>
    <t>=NF($B257,"No")</t>
  </si>
  <si>
    <t>=NF($B258,"No")</t>
  </si>
  <si>
    <t>=NF($B259,"No")</t>
  </si>
  <si>
    <t>=NF($B260,"No")</t>
  </si>
  <si>
    <t>=NF($B261,"No")</t>
  </si>
  <si>
    <t>=NF($B262,"No")</t>
  </si>
  <si>
    <t>=NF($B263,"No")</t>
  </si>
  <si>
    <t>=NF($B264,"No")</t>
  </si>
  <si>
    <t>=NF($B265,"No")</t>
  </si>
  <si>
    <t>=NF($B266,"No")</t>
  </si>
  <si>
    <t>=NF($B267,"No")</t>
  </si>
  <si>
    <t>=NF($B268,"No")</t>
  </si>
  <si>
    <t>=NF($B269,"No")</t>
  </si>
  <si>
    <t>=NF($B270,"No")</t>
  </si>
  <si>
    <t>=NF($B271,"No")</t>
  </si>
  <si>
    <t>=NF($B272,"No")</t>
  </si>
  <si>
    <t>=NF($B273,"No")</t>
  </si>
  <si>
    <t>=NF($B274,"No")</t>
  </si>
  <si>
    <t>=NF($B275,"No")</t>
  </si>
  <si>
    <t>=NF($B276,"No")</t>
  </si>
  <si>
    <t>=NF($B277,"No")</t>
  </si>
  <si>
    <t>=NF($B278,"No")</t>
  </si>
  <si>
    <t>=NF($B279,"No")</t>
  </si>
  <si>
    <t>=NF($B280,"No")</t>
  </si>
  <si>
    <t>=NF($B281,"No")</t>
  </si>
  <si>
    <t>=NF($B282,"No")</t>
  </si>
  <si>
    <t>=NF($B283,"No")</t>
  </si>
  <si>
    <t>=NF($B284,"No")</t>
  </si>
  <si>
    <t>=NF($B285,"No")</t>
  </si>
  <si>
    <t>=NF($B286,"No")</t>
  </si>
  <si>
    <t>=NF($B287,"No")</t>
  </si>
  <si>
    <t>=NF($B288,"No")</t>
  </si>
  <si>
    <t>=NF($B289,"No")</t>
  </si>
  <si>
    <t>=NF($B290,"No")</t>
  </si>
  <si>
    <t>=NF($B291,"No")</t>
  </si>
  <si>
    <t>=NF($B292,"No")</t>
  </si>
  <si>
    <t>=NF($B293,"No")</t>
  </si>
  <si>
    <t>=NF($B294,"No")</t>
  </si>
  <si>
    <t>=NF($B295,"No")</t>
  </si>
  <si>
    <t>=NF($B296,"No")</t>
  </si>
  <si>
    <t>=NF($B297,"No")</t>
  </si>
  <si>
    <t>=NF($B298,"No")</t>
  </si>
  <si>
    <t>=NF($B299,"No")</t>
  </si>
  <si>
    <t>=NF($B300,"No")</t>
  </si>
  <si>
    <t>=NF($B301,"No")</t>
  </si>
  <si>
    <t>=NF($B302,"No")</t>
  </si>
  <si>
    <t>=NF($B303,"No")</t>
  </si>
  <si>
    <t>=NF($B304,"No")</t>
  </si>
  <si>
    <t>=NF($B305,"No")</t>
  </si>
  <si>
    <t>=NF($B306,"No")</t>
  </si>
  <si>
    <t>=NF($B307,"No")</t>
  </si>
  <si>
    <t>=NF($B308,"No")</t>
  </si>
  <si>
    <t>=NF($B309,"No")</t>
  </si>
  <si>
    <t>=NF($B310,"No")</t>
  </si>
  <si>
    <t>=NF($B311,"No")</t>
  </si>
  <si>
    <t>=NF($B312,"No")</t>
  </si>
  <si>
    <t>=NF($B313,"No")</t>
  </si>
  <si>
    <t>=NF($B314,"No")</t>
  </si>
  <si>
    <t>=NF($B315,"No")</t>
  </si>
  <si>
    <t>=NF($B316,"No")</t>
  </si>
  <si>
    <t>=NF($B317,"No")</t>
  </si>
  <si>
    <t>=NF($B318,"No")</t>
  </si>
  <si>
    <t>=NF($B319,"No")</t>
  </si>
  <si>
    <t>=NF($B320,"No")</t>
  </si>
  <si>
    <t>=NF($B321,"No")</t>
  </si>
  <si>
    <t>=NF($B322,"No")</t>
  </si>
  <si>
    <t>=NF($B323,"No")</t>
  </si>
  <si>
    <t>=NF($B324,"No")</t>
  </si>
  <si>
    <t>=NF($B325,"No")</t>
  </si>
  <si>
    <t>=NF($B326,"No")</t>
  </si>
  <si>
    <t>=NF($B327,"No")</t>
  </si>
  <si>
    <t>=NF($B328,"No")</t>
  </si>
  <si>
    <t>=NF($B329,"No")</t>
  </si>
  <si>
    <t>=NF($B330,"No")</t>
  </si>
  <si>
    <t>=NF($B331,"No")</t>
  </si>
  <si>
    <t>=NF($B332,"No")</t>
  </si>
  <si>
    <t>=NF($B333,"No")</t>
  </si>
  <si>
    <t>=NF($B334,"No")</t>
  </si>
  <si>
    <t>=NF($B335,"No")</t>
  </si>
  <si>
    <t>=NF($B336,"No")</t>
  </si>
  <si>
    <t>=NF($B337,"No")</t>
  </si>
  <si>
    <t>=NF($B338,"No")</t>
  </si>
  <si>
    <t>=NF($B339,"No")</t>
  </si>
  <si>
    <t>=NF($B340,"No")</t>
  </si>
  <si>
    <t>=NF($B341,"No")</t>
  </si>
  <si>
    <t>=NF($B342,"No")</t>
  </si>
  <si>
    <t>=NF($B343,"No")</t>
  </si>
  <si>
    <t>=NF($B344,"No")</t>
  </si>
  <si>
    <t>=NF($B345,"No")</t>
  </si>
  <si>
    <t>=NF($B346,"No")</t>
  </si>
  <si>
    <t>=NF($B347,"No")</t>
  </si>
  <si>
    <t>=NF($B348,"No")</t>
  </si>
  <si>
    <t>=NF($B349,"No")</t>
  </si>
  <si>
    <t>=NF($B350,"No")</t>
  </si>
  <si>
    <t>=NF($B351,"No")</t>
  </si>
  <si>
    <t>=NF($B352,"No")</t>
  </si>
  <si>
    <t>=NF($B353,"No")</t>
  </si>
  <si>
    <t>=NF($B354,"No")</t>
  </si>
  <si>
    <t>=NF($B355,"No")</t>
  </si>
  <si>
    <t>=NF($B356,"No")</t>
  </si>
  <si>
    <t>=NF($B357,"No")</t>
  </si>
  <si>
    <t>=NF($B358,"No")</t>
  </si>
  <si>
    <t>=NF($B359,"No")</t>
  </si>
  <si>
    <t>=NF($B360,"No")</t>
  </si>
  <si>
    <t>=NF($B361,"No")</t>
  </si>
  <si>
    <t>=NF($B362,"No")</t>
  </si>
  <si>
    <t>=NF($B363,"No")</t>
  </si>
  <si>
    <t>=NF($B364,"No")</t>
  </si>
  <si>
    <t>=NF($B365,"No")</t>
  </si>
  <si>
    <t>=NF($B366,"No")</t>
  </si>
  <si>
    <t>=NF($B367,"No")</t>
  </si>
  <si>
    <t>=NF($B368,"No")</t>
  </si>
  <si>
    <t>=NF($B369,"No")</t>
  </si>
  <si>
    <t>=NF($B370,"No")</t>
  </si>
  <si>
    <t>=NF($B371,"No")</t>
  </si>
  <si>
    <t>=NF($B372,"No")</t>
  </si>
  <si>
    <t>=NF($B373,"No")</t>
  </si>
  <si>
    <t>=NF($B374,"No")</t>
  </si>
  <si>
    <t>=NF($B375,"No")</t>
  </si>
  <si>
    <t>=NF($B376,"No")</t>
  </si>
  <si>
    <t>=NF($B377,"No")</t>
  </si>
  <si>
    <t>=NF($B378,"No")</t>
  </si>
  <si>
    <t>=NF($B379,"No")</t>
  </si>
  <si>
    <t>=NF($B380,"No")</t>
  </si>
  <si>
    <t>=NF($B381,"No")</t>
  </si>
  <si>
    <t>=NF($B382,"No")</t>
  </si>
  <si>
    <t>=NF($B383,"No")</t>
  </si>
  <si>
    <t>=NF($B384,"No")</t>
  </si>
  <si>
    <t>=NF($B385,"No")</t>
  </si>
  <si>
    <t>=NF($B386,"No")</t>
  </si>
  <si>
    <t>=NF($B387,"No")</t>
  </si>
  <si>
    <t>=NF($B388,"No")</t>
  </si>
  <si>
    <t>=NF($B389,"No")</t>
  </si>
  <si>
    <t>=NF($B390,"No")</t>
  </si>
  <si>
    <t>=NF($B391,"No")</t>
  </si>
  <si>
    <t>=NF($B392,"No")</t>
  </si>
  <si>
    <t>=NF($B393,"No")</t>
  </si>
  <si>
    <t>=NF($B394,"No")</t>
  </si>
  <si>
    <t>=NF($B395,"No")</t>
  </si>
  <si>
    <t>=NF($B396,"No")</t>
  </si>
  <si>
    <t>=NF($B397,"No")</t>
  </si>
  <si>
    <t>=NF($B398,"No")</t>
  </si>
  <si>
    <t>=NF($B399,"No")</t>
  </si>
  <si>
    <t>=NF($B400,"No")</t>
  </si>
  <si>
    <t>=NF($B401,"No")</t>
  </si>
  <si>
    <t>=NF($B402,"No")</t>
  </si>
  <si>
    <t>=NF($B403,"No")</t>
  </si>
  <si>
    <t>=NF($B404,"No")</t>
  </si>
  <si>
    <t>=NF($B405,"No")</t>
  </si>
  <si>
    <t>=NF($B406,"No")</t>
  </si>
  <si>
    <t>=NF($B407,"No")</t>
  </si>
  <si>
    <t>=NF($B408,"No")</t>
  </si>
  <si>
    <t>=NF($B409,"No")</t>
  </si>
  <si>
    <t>=NF($B410,"No")</t>
  </si>
  <si>
    <t>=NF($B411,"No")</t>
  </si>
  <si>
    <t>=NF($B412,"No")</t>
  </si>
  <si>
    <t>=NF($B413,"No")</t>
  </si>
  <si>
    <t>=NF($B414,"No")</t>
  </si>
  <si>
    <t>=NF($B415,"No")</t>
  </si>
  <si>
    <t>=NF($B416,"No")</t>
  </si>
  <si>
    <t>=NF($B417,"No")</t>
  </si>
  <si>
    <t>=NF($B418,"No")</t>
  </si>
  <si>
    <t>=NF($B419,"No")</t>
  </si>
  <si>
    <t>=NF($B420,"No")</t>
  </si>
  <si>
    <t>=NF($B421,"No")</t>
  </si>
  <si>
    <t>=NF($B422,"No")</t>
  </si>
  <si>
    <t>=NF($B423,"No")</t>
  </si>
  <si>
    <t>=NF($B424,"No")</t>
  </si>
  <si>
    <t>=NF($B425,"No")</t>
  </si>
  <si>
    <t>=NF($B426,"No")</t>
  </si>
  <si>
    <t>=NF($B427,"No")</t>
  </si>
  <si>
    <t>=NF($B428,"No")</t>
  </si>
  <si>
    <t>=NF($B429,"No")</t>
  </si>
  <si>
    <t>=NF($B430,"No")</t>
  </si>
  <si>
    <t>=NF($B431,"No")</t>
  </si>
  <si>
    <t>=NF($B432,"No")</t>
  </si>
  <si>
    <t>=NF($B433,"No")</t>
  </si>
  <si>
    <t>=NF($B434,"No")</t>
  </si>
  <si>
    <t>=NF($B435,"No")</t>
  </si>
  <si>
    <t>=NF($B436,"No")</t>
  </si>
  <si>
    <t>=NF($B437,"No")</t>
  </si>
  <si>
    <t>=NF($B438,"No")</t>
  </si>
  <si>
    <t>=NF($B439,"No")</t>
  </si>
  <si>
    <t>=NF($B440,"No")</t>
  </si>
  <si>
    <t>=NF($B441,"No")</t>
  </si>
  <si>
    <t>=NF($B442,"No")</t>
  </si>
  <si>
    <t>=NF($B443,"No")</t>
  </si>
  <si>
    <t>=NF($B444,"No")</t>
  </si>
  <si>
    <t>=NF($B445,"No")</t>
  </si>
  <si>
    <t>=NF($B446,"No")</t>
  </si>
  <si>
    <t>=NF($B447,"No")</t>
  </si>
  <si>
    <t>=NF($B448,"No")</t>
  </si>
  <si>
    <t>=NF($B449,"No")</t>
  </si>
  <si>
    <t>=NF($B450,"No")</t>
  </si>
  <si>
    <t>=NF($B451,"No")</t>
  </si>
  <si>
    <t>=NF($B452,"No")</t>
  </si>
  <si>
    <t>=NF($B453,"No")</t>
  </si>
  <si>
    <t>=NF($B454,"No")</t>
  </si>
  <si>
    <t>=NF($B455,"No")</t>
  </si>
  <si>
    <t>=NF($B456,"No")</t>
  </si>
  <si>
    <t>=NF($B457,"No")</t>
  </si>
  <si>
    <t>=NF($B458,"No")</t>
  </si>
  <si>
    <t>=NF($B459,"No")</t>
  </si>
  <si>
    <t>=NF($B460,"No")</t>
  </si>
  <si>
    <t>=NF($B461,"No")</t>
  </si>
  <si>
    <t>=NF($B462,"No")</t>
  </si>
  <si>
    <t>=NF($B463,"No")</t>
  </si>
  <si>
    <t>=NF($B464,"No")</t>
  </si>
  <si>
    <t>=NF($B465,"No")</t>
  </si>
  <si>
    <t>=NF($B466,"No")</t>
  </si>
  <si>
    <t>=NF($B467,"No")</t>
  </si>
  <si>
    <t>=NF($B468,"No")</t>
  </si>
  <si>
    <t>=NF($B469,"No")</t>
  </si>
  <si>
    <t>=NF($B470,"No")</t>
  </si>
  <si>
    <t>=NF($B471,"No")</t>
  </si>
  <si>
    <t>=NF($B472,"No")</t>
  </si>
  <si>
    <t>=NF($B473,"No")</t>
  </si>
  <si>
    <t>=NF($B474,"No")</t>
  </si>
  <si>
    <t>=NF($B475,"No")</t>
  </si>
  <si>
    <t>=NF($B476,"No")</t>
  </si>
  <si>
    <t>=NF($B477,"No")</t>
  </si>
  <si>
    <t>=NF($B478,"No")</t>
  </si>
  <si>
    <t>=NF($B479,"No")</t>
  </si>
  <si>
    <t>=NF($B480,"No")</t>
  </si>
  <si>
    <t>=NF($B481,"No")</t>
  </si>
  <si>
    <t>=NF($B482,"No")</t>
  </si>
  <si>
    <t>=NF($B483,"No")</t>
  </si>
  <si>
    <t>=NF($B484,"No")</t>
  </si>
  <si>
    <t>=NF($B485,"No")</t>
  </si>
  <si>
    <t>=NF($B486,"No")</t>
  </si>
  <si>
    <t>=NF($B487,"No")</t>
  </si>
  <si>
    <t>=NF($B488,"No")</t>
  </si>
  <si>
    <t>=NF($B489,"No")</t>
  </si>
  <si>
    <t>=NF($B490,"No")</t>
  </si>
  <si>
    <t>=NF($B491,"No")</t>
  </si>
  <si>
    <t>=NF($B492,"No")</t>
  </si>
  <si>
    <t>=NF($B493,"No")</t>
  </si>
  <si>
    <t>=NF($B494,"No")</t>
  </si>
  <si>
    <t>=NF($B495,"No")</t>
  </si>
  <si>
    <t>=NF($B496,"No")</t>
  </si>
  <si>
    <t>=NF($B497,"No")</t>
  </si>
  <si>
    <t>=NF($B498,"No")</t>
  </si>
  <si>
    <t>=NF($B499,"No")</t>
  </si>
  <si>
    <t>=NF($B500,"No")</t>
  </si>
  <si>
    <t>=NF($B501,"No")</t>
  </si>
  <si>
    <t>=NF($B502,"No")</t>
  </si>
  <si>
    <t>=NF($B503,"No")</t>
  </si>
  <si>
    <t>=NF($B504,"No")</t>
  </si>
  <si>
    <t>=NF($B505,"No")</t>
  </si>
  <si>
    <t>=NF($B506,"No")</t>
  </si>
  <si>
    <t>=NF($B507,"No")</t>
  </si>
  <si>
    <t>=NF($B508,"No")</t>
  </si>
  <si>
    <t>=NF($B509,"No")</t>
  </si>
  <si>
    <t>=NF($B510,"No")</t>
  </si>
  <si>
    <t>=NF($B511,"No")</t>
  </si>
  <si>
    <t>=NF($B512,"No")</t>
  </si>
  <si>
    <t>=NF($B513,"No")</t>
  </si>
  <si>
    <t>=NF($B514,"No")</t>
  </si>
  <si>
    <t>=NF($B515,"No")</t>
  </si>
  <si>
    <t>=NF($B516,"No")</t>
  </si>
  <si>
    <t>=NF($B517,"No")</t>
  </si>
  <si>
    <t>=NF($B518,"No")</t>
  </si>
  <si>
    <t>=NF($B519,"No")</t>
  </si>
  <si>
    <t>=NF($B520,"No")</t>
  </si>
  <si>
    <t>=NF($B521,"No")</t>
  </si>
  <si>
    <t>=NF($B522,"No")</t>
  </si>
  <si>
    <t>=NF($B523,"No")</t>
  </si>
  <si>
    <t>=NF($B524,"No")</t>
  </si>
  <si>
    <t>=NF($B525,"No")</t>
  </si>
  <si>
    <t>=NF($B526,"No")</t>
  </si>
  <si>
    <t>=NF($B527,"No")</t>
  </si>
  <si>
    <t>=NF($B528,"No")</t>
  </si>
  <si>
    <t>=NF($B529,"No")</t>
  </si>
  <si>
    <t>=NF($B530,"No")</t>
  </si>
  <si>
    <t>=NF($B531,"No")</t>
  </si>
  <si>
    <t>=NF($B532,"No")</t>
  </si>
  <si>
    <t>=NF($B533,"No")</t>
  </si>
  <si>
    <t>=NF($B534,"No")</t>
  </si>
  <si>
    <t>=NF($B535,"No")</t>
  </si>
  <si>
    <t>=NF($B536,"No")</t>
  </si>
  <si>
    <t>=NF($B537,"No")</t>
  </si>
  <si>
    <t>=NF($B538,"No")</t>
  </si>
  <si>
    <t>=NF($B539,"No")</t>
  </si>
  <si>
    <t>=NF($B540,"No")</t>
  </si>
  <si>
    <t>=NF($B541,"No")</t>
  </si>
  <si>
    <t>=NF($B542,"No")</t>
  </si>
  <si>
    <t>=NF($B543,"No")</t>
  </si>
  <si>
    <t>=NF($B544,"No")</t>
  </si>
  <si>
    <t>=NF($B545,"No")</t>
  </si>
  <si>
    <t>=NF($B546,"No")</t>
  </si>
  <si>
    <t>=NF($B547,"No")</t>
  </si>
  <si>
    <t>=NF($B548,"No")</t>
  </si>
  <si>
    <t>=NF($B549,"No")</t>
  </si>
  <si>
    <t>=NF($B550,"No")</t>
  </si>
  <si>
    <t>=NF($B551,"No")</t>
  </si>
  <si>
    <t>=NF($B552,"No")</t>
  </si>
  <si>
    <t>=NF($B553,"No")</t>
  </si>
  <si>
    <t>=NF($B554,"No")</t>
  </si>
  <si>
    <t>=NF($B555,"No")</t>
  </si>
  <si>
    <t>=NF($B556,"No")</t>
  </si>
  <si>
    <t>=NF($B557,"No")</t>
  </si>
  <si>
    <t>=NF($B558,"No")</t>
  </si>
  <si>
    <t>=NF($B559,"No")</t>
  </si>
  <si>
    <t>=NF($B560,"No")</t>
  </si>
  <si>
    <t>=NF($B561,"No")</t>
  </si>
  <si>
    <t>=NF($B562,"No")</t>
  </si>
  <si>
    <t>=NF($B563,"No")</t>
  </si>
  <si>
    <t>=NF($B564,"No")</t>
  </si>
  <si>
    <t>=NF($B565,"No")</t>
  </si>
  <si>
    <t>=NF($B566,"No")</t>
  </si>
  <si>
    <t>=NF($B567,"No")</t>
  </si>
  <si>
    <t>=NF($B568,"No")</t>
  </si>
  <si>
    <t>=NF($B569,"No")</t>
  </si>
  <si>
    <t>=NF($B570,"No")</t>
  </si>
  <si>
    <t>=NF($B571,"No")</t>
  </si>
  <si>
    <t>=NF($B572,"No")</t>
  </si>
  <si>
    <t>=NF($B573,"No")</t>
  </si>
  <si>
    <t>=NF($B574,"No")</t>
  </si>
  <si>
    <t>=NF($B575,"No")</t>
  </si>
  <si>
    <t>=NF($B576,"No")</t>
  </si>
  <si>
    <t>=NF($B577,"No")</t>
  </si>
  <si>
    <t>=NF($B578,"No")</t>
  </si>
  <si>
    <t>=NF($B579,"No")</t>
  </si>
  <si>
    <t>=NF($B580,"No")</t>
  </si>
  <si>
    <t>=NF($B581,"No")</t>
  </si>
  <si>
    <t>=NF($B582,"No")</t>
  </si>
  <si>
    <t>=NF($B583,"No")</t>
  </si>
  <si>
    <t>=NF($B584,"No")</t>
  </si>
  <si>
    <t>=NF($B585,"No")</t>
  </si>
  <si>
    <t>=NF($B586,"No")</t>
  </si>
  <si>
    <t>=NF($B587,"No")</t>
  </si>
  <si>
    <t>=NF($B588,"No")</t>
  </si>
  <si>
    <t>=NF($B589,"No")</t>
  </si>
  <si>
    <t>=NF($B590,"No")</t>
  </si>
  <si>
    <t>=NF($B591,"No")</t>
  </si>
  <si>
    <t>=NF($B592,"No")</t>
  </si>
  <si>
    <t>=NF($B593,"No")</t>
  </si>
  <si>
    <t>=NF($B594,"No")</t>
  </si>
  <si>
    <t>=NF($B595,"No")</t>
  </si>
  <si>
    <t>=NF($B596,"No")</t>
  </si>
  <si>
    <t>=NF($B597,"No")</t>
  </si>
  <si>
    <t>=NF($B598,"No")</t>
  </si>
  <si>
    <t>=NF($B599,"No")</t>
  </si>
  <si>
    <t>=NF($B600,"No")</t>
  </si>
  <si>
    <t>=NF($B601,"No")</t>
  </si>
  <si>
    <t>=NF($B602,"No")</t>
  </si>
  <si>
    <t>=NF($B603,"No")</t>
  </si>
  <si>
    <t>=NF($B604,"No")</t>
  </si>
  <si>
    <t>=NF($B605,"No")</t>
  </si>
  <si>
    <t>=NF($B606,"No")</t>
  </si>
  <si>
    <t>=NF($B607,"No")</t>
  </si>
  <si>
    <t>=NF($B608,"No")</t>
  </si>
  <si>
    <t>=NF($B609,"No")</t>
  </si>
  <si>
    <t>=NF($B610,"No")</t>
  </si>
  <si>
    <t>=NF($B611,"No")</t>
  </si>
  <si>
    <t>=NF($B612,"No")</t>
  </si>
  <si>
    <t>=NF($B613,"No")</t>
  </si>
  <si>
    <t>=NF($B614,"No")</t>
  </si>
  <si>
    <t>=NF($B615,"No")</t>
  </si>
  <si>
    <t>=NF($B616,"No")</t>
  </si>
  <si>
    <t>=NF($B617,"No")</t>
  </si>
  <si>
    <t>=NF($B618,"No")</t>
  </si>
  <si>
    <t>=NF($B619,"No")</t>
  </si>
  <si>
    <t>=NF($B620,"No")</t>
  </si>
  <si>
    <t>=NF($B621,"No")</t>
  </si>
  <si>
    <t>=NF($B622,"No")</t>
  </si>
  <si>
    <t>=NF($B623,"No")</t>
  </si>
  <si>
    <t>=NF($B624,"No")</t>
  </si>
  <si>
    <t>=NF($B625,"No")</t>
  </si>
  <si>
    <t>=NF($B626,"No")</t>
  </si>
  <si>
    <t>=NF($B627,"No")</t>
  </si>
  <si>
    <t>=NF($B628,"No")</t>
  </si>
  <si>
    <t>=NF($B629,"No")</t>
  </si>
  <si>
    <t>=NF($B630,"No")</t>
  </si>
  <si>
    <t>=NF($B631,"No")</t>
  </si>
  <si>
    <t>=NF($B632,"No")</t>
  </si>
  <si>
    <t>=NF($B633,"No")</t>
  </si>
  <si>
    <t>=NF($B634,"No")</t>
  </si>
  <si>
    <t>=NF($B635,"No")</t>
  </si>
  <si>
    <t>=NF($B636,"No")</t>
  </si>
  <si>
    <t>=NF($B637,"No")</t>
  </si>
  <si>
    <t>=NF($B638,"No")</t>
  </si>
  <si>
    <t>=NF($B639,"No")</t>
  </si>
  <si>
    <t>=NF($B640,"No")</t>
  </si>
  <si>
    <t>=NF($B641,"No")</t>
  </si>
  <si>
    <t>=NF($B642,"No")</t>
  </si>
  <si>
    <t>=NF($B643,"No")</t>
  </si>
  <si>
    <t>=NF($B644,"No")</t>
  </si>
  <si>
    <t>=NF($B645,"No")</t>
  </si>
  <si>
    <t>=NF($B646,"No")</t>
  </si>
  <si>
    <t>=NF($B647,"No")</t>
  </si>
  <si>
    <t>=NF($B648,"No")</t>
  </si>
  <si>
    <t>=NF($B649,"No")</t>
  </si>
  <si>
    <t>=NF($B650,"No")</t>
  </si>
  <si>
    <t>=NF($B651,"No")</t>
  </si>
  <si>
    <t>=NF($B652,"No")</t>
  </si>
  <si>
    <t>=NF($B653,"No")</t>
  </si>
  <si>
    <t>=NF($B654,"No")</t>
  </si>
  <si>
    <t>=NF($B655,"No")</t>
  </si>
  <si>
    <t>=NF($B656,"No")</t>
  </si>
  <si>
    <t>=NF($B657,"No")</t>
  </si>
  <si>
    <t>=NF($B658,"No")</t>
  </si>
  <si>
    <t>=NF($B659,"No")</t>
  </si>
  <si>
    <t>=NF($B660,"No")</t>
  </si>
  <si>
    <t>=NF($B661,"No")</t>
  </si>
  <si>
    <t>=NF($B662,"No")</t>
  </si>
  <si>
    <t>=NF($B663,"No")</t>
  </si>
  <si>
    <t>=NF($B664,"No")</t>
  </si>
  <si>
    <t>=NF($B665,"No")</t>
  </si>
  <si>
    <t>=NF($B666,"No")</t>
  </si>
  <si>
    <t>=NF($B667,"No")</t>
  </si>
  <si>
    <t>=NF($B668,"No")</t>
  </si>
  <si>
    <t>=NF($B669,"No")</t>
  </si>
  <si>
    <t>=NF($B670,"No")</t>
  </si>
  <si>
    <t>=NF($B671,"No")</t>
  </si>
  <si>
    <t>=NF($B672,"No")</t>
  </si>
  <si>
    <t>=NF($B673,"No")</t>
  </si>
  <si>
    <t>=NF($B674,"No")</t>
  </si>
  <si>
    <t>=NF($B675,"No")</t>
  </si>
  <si>
    <t>=NF($B676,"No")</t>
  </si>
  <si>
    <t>=NF($B677,"No")</t>
  </si>
  <si>
    <t>=NF($B678,"No")</t>
  </si>
  <si>
    <t>=NF($B679,"No")</t>
  </si>
  <si>
    <t>=NF($B680,"No")</t>
  </si>
  <si>
    <t>=NF($B681,"No")</t>
  </si>
  <si>
    <t>=NF($B682,"No")</t>
  </si>
  <si>
    <t>=NF($B683,"No")</t>
  </si>
  <si>
    <t>=NF($B684,"No")</t>
  </si>
  <si>
    <t>=NF($B685,"No")</t>
  </si>
  <si>
    <t>=NF($B686,"No")</t>
  </si>
  <si>
    <t>=NF($B687,"No")</t>
  </si>
  <si>
    <t>=NF($B688,"No")</t>
  </si>
  <si>
    <t>=NF($B689,"No")</t>
  </si>
  <si>
    <t>=NF($B690,"No")</t>
  </si>
  <si>
    <t>=NF($B691,"No")</t>
  </si>
  <si>
    <t>=NF($B692,"No")</t>
  </si>
  <si>
    <t>=NF($B693,"No")</t>
  </si>
  <si>
    <t>=NF($B694,"No")</t>
  </si>
  <si>
    <t>=NF($B695,"No")</t>
  </si>
  <si>
    <t>=NF($B696,"No")</t>
  </si>
  <si>
    <t>=NF($B697,"No")</t>
  </si>
  <si>
    <t>=NF($B698,"No")</t>
  </si>
  <si>
    <t>=NF($B699,"No")</t>
  </si>
  <si>
    <t>=NF($B700,"No")</t>
  </si>
  <si>
    <t>=NF($B701,"No")</t>
  </si>
  <si>
    <t>=NF($B702,"No")</t>
  </si>
  <si>
    <t>=NF($B703,"No")</t>
  </si>
  <si>
    <t>=NF($B704,"No")</t>
  </si>
  <si>
    <t>=NF($B705,"No")</t>
  </si>
  <si>
    <t>=NF($B706,"No")</t>
  </si>
  <si>
    <t>=NF($B707,"No")</t>
  </si>
  <si>
    <t>=NF($B708,"No")</t>
  </si>
  <si>
    <t>=NF($B709,"No")</t>
  </si>
  <si>
    <t>=NF($B710,"No")</t>
  </si>
  <si>
    <t>=NF($B711,"No")</t>
  </si>
  <si>
    <t>=NF($B712,"No")</t>
  </si>
  <si>
    <t>=NF($B713,"No")</t>
  </si>
  <si>
    <t>=NF($B714,"No")</t>
  </si>
  <si>
    <t>=NF($B715,"No")</t>
  </si>
  <si>
    <t>=NF($B716,"No")</t>
  </si>
  <si>
    <t>=NF($B717,"No")</t>
  </si>
  <si>
    <t>=NF($B718,"No")</t>
  </si>
  <si>
    <t>=NF($B719,"No")</t>
  </si>
  <si>
    <t>=NF($B720,"No")</t>
  </si>
  <si>
    <t>=NF($B721,"No")</t>
  </si>
  <si>
    <t>=NF($B722,"No")</t>
  </si>
  <si>
    <t>=NF($B723,"No")</t>
  </si>
  <si>
    <t>=NF($B724,"No")</t>
  </si>
  <si>
    <t>=NF($B725,"No")</t>
  </si>
  <si>
    <t>=NF($B726,"No")</t>
  </si>
  <si>
    <t>=NF($B727,"No")</t>
  </si>
  <si>
    <t>=NF($B728,"No")</t>
  </si>
  <si>
    <t>=NF($B729,"No")</t>
  </si>
  <si>
    <t>=NF($B730,"No")</t>
  </si>
  <si>
    <t>=NF($B731,"No")</t>
  </si>
  <si>
    <t>=NF($B732,"No")</t>
  </si>
  <si>
    <t>=NF($B733,"No")</t>
  </si>
  <si>
    <t>=NF($B734,"No")</t>
  </si>
  <si>
    <t>=NF($B735,"No")</t>
  </si>
  <si>
    <t>=NF($B736,"No")</t>
  </si>
  <si>
    <t>=NF($B737,"No")</t>
  </si>
  <si>
    <t>=NF($B738,"No")</t>
  </si>
  <si>
    <t>=NF($B739,"No")</t>
  </si>
  <si>
    <t>=NF($B740,"No")</t>
  </si>
  <si>
    <t>=NF($B741,"No")</t>
  </si>
  <si>
    <t>=NF($B742,"No")</t>
  </si>
  <si>
    <t>=NF($B743,"No")</t>
  </si>
  <si>
    <t>=NF($B744,"No")</t>
  </si>
  <si>
    <t>=NF($B745,"No")</t>
  </si>
  <si>
    <t>=NF($B746,"No")</t>
  </si>
  <si>
    <t>=NF($B747,"No")</t>
  </si>
  <si>
    <t>=NF($B748,"No")</t>
  </si>
  <si>
    <t>=NF($B749,"No")</t>
  </si>
  <si>
    <t>=NF($B750,"No")</t>
  </si>
  <si>
    <t>=NF($B751,"No")</t>
  </si>
  <si>
    <t>=NF($B752,"No")</t>
  </si>
  <si>
    <t>=NF($B753,"No")</t>
  </si>
  <si>
    <t>=NF($B754,"No")</t>
  </si>
  <si>
    <t>=NF($B755,"No")</t>
  </si>
  <si>
    <t>=NF($B756,"No")</t>
  </si>
  <si>
    <t>=NF($B757,"No")</t>
  </si>
  <si>
    <t>=NF($B758,"No")</t>
  </si>
  <si>
    <t>=NF($B759,"No")</t>
  </si>
  <si>
    <t>=NF($B760,"No")</t>
  </si>
  <si>
    <t>=NF($B761,"No")</t>
  </si>
  <si>
    <t>=NF($B762,"No")</t>
  </si>
  <si>
    <t>=NF($B763,"No")</t>
  </si>
  <si>
    <t>=NF($B764,"No")</t>
  </si>
  <si>
    <t>=NF($B765,"No")</t>
  </si>
  <si>
    <t>=NF($B766,"No")</t>
  </si>
  <si>
    <t>=NF($B767,"No")</t>
  </si>
  <si>
    <t>=NF($B768,"No")</t>
  </si>
  <si>
    <t>=NF($B769,"No")</t>
  </si>
  <si>
    <t>=NF($B770,"No")</t>
  </si>
  <si>
    <t>=NF($B771,"No")</t>
  </si>
  <si>
    <t>=NF($B772,"No")</t>
  </si>
  <si>
    <t>=NF($B773,"No")</t>
  </si>
  <si>
    <t>=NF($B774,"No")</t>
  </si>
  <si>
    <t>=NF($B775,"No")</t>
  </si>
  <si>
    <t>=NF($B776,"No")</t>
  </si>
  <si>
    <t>=NF($B777,"No")</t>
  </si>
  <si>
    <t>=NF($B778,"No")</t>
  </si>
  <si>
    <t>=NF($B779,"No")</t>
  </si>
  <si>
    <t>=NF($B780,"No")</t>
  </si>
  <si>
    <t>=NF($B781,"No")</t>
  </si>
  <si>
    <t>=NF($B782,"No")</t>
  </si>
  <si>
    <t>=NF($B783,"No")</t>
  </si>
  <si>
    <t>=NF($B784,"No")</t>
  </si>
  <si>
    <t>=NF($B785,"No")</t>
  </si>
  <si>
    <t>=NF($B786,"No")</t>
  </si>
  <si>
    <t>=NF($B787,"No")</t>
  </si>
  <si>
    <t>=NF($B788,"No")</t>
  </si>
  <si>
    <t>=NF($B789,"No")</t>
  </si>
  <si>
    <t>=NF($B790,"No")</t>
  </si>
  <si>
    <t>=NF($B791,"No")</t>
  </si>
  <si>
    <t>=NF($B792,"No")</t>
  </si>
  <si>
    <t>=NF($B793,"No")</t>
  </si>
  <si>
    <t>=NF($B794,"No")</t>
  </si>
  <si>
    <t>=NF($B795,"No")</t>
  </si>
  <si>
    <t>=NF($B796,"No")</t>
  </si>
  <si>
    <t>=NF($B797,"No")</t>
  </si>
  <si>
    <t>=NF($B798,"No")</t>
  </si>
  <si>
    <t>=NF($B799,"No")</t>
  </si>
  <si>
    <t>=NF($B800,"No")</t>
  </si>
  <si>
    <t>=NF($B801,"No")</t>
  </si>
  <si>
    <t>=NF($B802,"No")</t>
  </si>
  <si>
    <t>=NF($B803,"No")</t>
  </si>
  <si>
    <t>=NF($B804,"No")</t>
  </si>
  <si>
    <t>=NF($B805,"No")</t>
  </si>
  <si>
    <t>=NF($B806,"No")</t>
  </si>
  <si>
    <t>=NF($B807,"No")</t>
  </si>
  <si>
    <t>=NF($B808,"No")</t>
  </si>
  <si>
    <t>=NF($B809,"No")</t>
  </si>
  <si>
    <t>=NF($B810,"No")</t>
  </si>
  <si>
    <t>=NF($B811,"No")</t>
  </si>
  <si>
    <t>=NF($B812,"No")</t>
  </si>
  <si>
    <t>=NF($B813,"No")</t>
  </si>
  <si>
    <t>=NF($B814,"No")</t>
  </si>
  <si>
    <t>=NF($B815,"No")</t>
  </si>
  <si>
    <t>=NF($B816,"No")</t>
  </si>
  <si>
    <t>=NF($B817,"No")</t>
  </si>
  <si>
    <t>=NF($B818,"No")</t>
  </si>
  <si>
    <t>=NF($B819,"No")</t>
  </si>
  <si>
    <t>=NF($B820,"No")</t>
  </si>
  <si>
    <t>=NF($B821,"No")</t>
  </si>
  <si>
    <t>=NF($B822,"No")</t>
  </si>
  <si>
    <t>=NF($B823,"No")</t>
  </si>
  <si>
    <t>=NF($B824,"No")</t>
  </si>
  <si>
    <t>=NF($B825,"No")</t>
  </si>
  <si>
    <t>=NF($B826,"No")</t>
  </si>
  <si>
    <t>=NF($B827,"No")</t>
  </si>
  <si>
    <t>=NF($B828,"No")</t>
  </si>
  <si>
    <t>=NF($B829,"No")</t>
  </si>
  <si>
    <t>=NF($B830,"No")</t>
  </si>
  <si>
    <t>=NF($B831,"No")</t>
  </si>
  <si>
    <t>=NF($B832,"No")</t>
  </si>
  <si>
    <t>=NF($B833,"No")</t>
  </si>
  <si>
    <t>=NF($B834,"No")</t>
  </si>
  <si>
    <t>=NF($B835,"No")</t>
  </si>
  <si>
    <t>=NF($B836,"No")</t>
  </si>
  <si>
    <t>=NF($B837,"No")</t>
  </si>
  <si>
    <t>=NF($B838,"No")</t>
  </si>
  <si>
    <t>=NF($B839,"No")</t>
  </si>
  <si>
    <t>=NF($B840,"No")</t>
  </si>
  <si>
    <t>=NF($B841,"No")</t>
  </si>
  <si>
    <t>=NF($B842,"No")</t>
  </si>
  <si>
    <t>=NF($B843,"No")</t>
  </si>
  <si>
    <t>=NF($B844,"No")</t>
  </si>
  <si>
    <t>=NF($B845,"No")</t>
  </si>
  <si>
    <t>=NF($B846,"No")</t>
  </si>
  <si>
    <t>=NF($B847,"No")</t>
  </si>
  <si>
    <t>=NF($B848,"No")</t>
  </si>
  <si>
    <t>=NF($B849,"No")</t>
  </si>
  <si>
    <t>=NF($B850,"No")</t>
  </si>
  <si>
    <t>=NF($B851,"No")</t>
  </si>
  <si>
    <t>=NF($B852,"No")</t>
  </si>
  <si>
    <t>=NF($B853,"No")</t>
  </si>
  <si>
    <t>=NF($B854,"No")</t>
  </si>
  <si>
    <t>=NF($B855,"No")</t>
  </si>
  <si>
    <t>=NF($B856,"No")</t>
  </si>
  <si>
    <t>=NF($B857,"No")</t>
  </si>
  <si>
    <t>=NF($B858,"No")</t>
  </si>
  <si>
    <t>=NF($B859,"No")</t>
  </si>
  <si>
    <t>=NF($B860,"No")</t>
  </si>
  <si>
    <t>=NF($B861,"No")</t>
  </si>
  <si>
    <t>=NF($B862,"No")</t>
  </si>
  <si>
    <t>=NF($B863,"No")</t>
  </si>
  <si>
    <t>=NF($B864,"No")</t>
  </si>
  <si>
    <t>=NF($B865,"No")</t>
  </si>
  <si>
    <t>=NF($B866,"No")</t>
  </si>
  <si>
    <t>=NF($B867,"No")</t>
  </si>
  <si>
    <t>=NF($B868,"No")</t>
  </si>
  <si>
    <t>=NF($B869,"No")</t>
  </si>
  <si>
    <t>=NF($B870,"No")</t>
  </si>
  <si>
    <t>=NF($B871,"No")</t>
  </si>
  <si>
    <t>=NF($B872,"No")</t>
  </si>
  <si>
    <t>=NF($B873,"No")</t>
  </si>
  <si>
    <t>=NF($B874,"No")</t>
  </si>
  <si>
    <t>=NF($B875,"No")</t>
  </si>
  <si>
    <t>=NF($B876,"No")</t>
  </si>
  <si>
    <t>=NF($B877,"No")</t>
  </si>
  <si>
    <t>=NF($B878,"No")</t>
  </si>
  <si>
    <t>=NF($B879,"No")</t>
  </si>
  <si>
    <t>=NF($B880,"No")</t>
  </si>
  <si>
    <t>=NF($B881,"No")</t>
  </si>
  <si>
    <t>=NF($B882,"No")</t>
  </si>
  <si>
    <t>=NF($B883,"No")</t>
  </si>
  <si>
    <t>=NF($B884,"No")</t>
  </si>
  <si>
    <t>=NF($B885,"No")</t>
  </si>
  <si>
    <t>=NF($B886,"No")</t>
  </si>
  <si>
    <t>=NF($B887,"No")</t>
  </si>
  <si>
    <t>=NF($B888,"No")</t>
  </si>
  <si>
    <t>=NF($B889,"No")</t>
  </si>
  <si>
    <t>=NF($B890,"No")</t>
  </si>
  <si>
    <t>=NF($B891,"No")</t>
  </si>
  <si>
    <t>=NF($B892,"No")</t>
  </si>
  <si>
    <t>=NF($B893,"No")</t>
  </si>
  <si>
    <t>=NF($B894,"No")</t>
  </si>
  <si>
    <t>=NF($B895,"No")</t>
  </si>
  <si>
    <t>=NF($B896,"No")</t>
  </si>
  <si>
    <t>=NF($B897,"No")</t>
  </si>
  <si>
    <t>=NF($B898,"No")</t>
  </si>
  <si>
    <t>=NF($B899,"No")</t>
  </si>
  <si>
    <t>=NF($B900,"No")</t>
  </si>
  <si>
    <t>=NF($B901,"No")</t>
  </si>
  <si>
    <t>=NF($B902,"No")</t>
  </si>
  <si>
    <t>=NF($B903,"No")</t>
  </si>
  <si>
    <t>=NF($B904,"No")</t>
  </si>
  <si>
    <t>=NF($B905,"No")</t>
  </si>
  <si>
    <t>=NF($B906,"No")</t>
  </si>
  <si>
    <t>=NF($B907,"No")</t>
  </si>
  <si>
    <t>=NF($B908,"No")</t>
  </si>
  <si>
    <t>=NF($B909,"No")</t>
  </si>
  <si>
    <t>=NF($B910,"No")</t>
  </si>
  <si>
    <t>=NF($B911,"No")</t>
  </si>
  <si>
    <t>=NF($B912,"No")</t>
  </si>
  <si>
    <t>=NF($B913,"No")</t>
  </si>
  <si>
    <t>=NF($B914,"No")</t>
  </si>
  <si>
    <t>=NF($B915,"No")</t>
  </si>
  <si>
    <t>=NF($B916,"No")</t>
  </si>
  <si>
    <t>=NF($B917,"No")</t>
  </si>
  <si>
    <t>=NF($B918,"No")</t>
  </si>
  <si>
    <t>=NF($B919,"No")</t>
  </si>
  <si>
    <t>=NF($B920,"No")</t>
  </si>
  <si>
    <t>=NF($B921,"No")</t>
  </si>
  <si>
    <t>=NF($B922,"No")</t>
  </si>
  <si>
    <t>=NF($B923,"No")</t>
  </si>
  <si>
    <t>=NF($B924,"No")</t>
  </si>
  <si>
    <t>=NF($B925,"No")</t>
  </si>
  <si>
    <t>=NF($B926,"No")</t>
  </si>
  <si>
    <t>=NF($B927,"No")</t>
  </si>
  <si>
    <t>=NF($B928,"No")</t>
  </si>
  <si>
    <t>=NF($B929,"No")</t>
  </si>
  <si>
    <t>=NF($B930,"No")</t>
  </si>
  <si>
    <t>=NF($B931,"No")</t>
  </si>
  <si>
    <t>=NF($B932,"No")</t>
  </si>
  <si>
    <t>=NF($B933,"No")</t>
  </si>
  <si>
    <t>=NF($B934,"No")</t>
  </si>
  <si>
    <t>=NF($B935,"No")</t>
  </si>
  <si>
    <t>=NF($B936,"No")</t>
  </si>
  <si>
    <t>=NF($B937,"No")</t>
  </si>
  <si>
    <t>=NF($B938,"No")</t>
  </si>
  <si>
    <t>=NF($B939,"No")</t>
  </si>
  <si>
    <t>=NF($B940,"No")</t>
  </si>
  <si>
    <t>=NF($B941,"No")</t>
  </si>
  <si>
    <t>=NF($B942,"No")</t>
  </si>
  <si>
    <t>=NF($B943,"No")</t>
  </si>
  <si>
    <t>=NF($B944,"No")</t>
  </si>
  <si>
    <t>=NF($B945,"No")</t>
  </si>
  <si>
    <t>=NF($B946,"No")</t>
  </si>
  <si>
    <t>=NF($B947,"No")</t>
  </si>
  <si>
    <t>=NF($B948,"No")</t>
  </si>
  <si>
    <t>=NF($B949,"No")</t>
  </si>
  <si>
    <t>=NF($B950,"No")</t>
  </si>
  <si>
    <t>=NF($B951,"No")</t>
  </si>
  <si>
    <t>=NF($B952,"No")</t>
  </si>
  <si>
    <t>=NF($B953,"No")</t>
  </si>
  <si>
    <t>=NF($B954,"No")</t>
  </si>
  <si>
    <t>=NF($B955,"No")</t>
  </si>
  <si>
    <t>=NF($B956,"No")</t>
  </si>
  <si>
    <t>=NF($B957,"No")</t>
  </si>
  <si>
    <t>=NF($B958,"No")</t>
  </si>
  <si>
    <t>=NF($B959,"No")</t>
  </si>
  <si>
    <t>=NF($B960,"No")</t>
  </si>
  <si>
    <t>=NF($B961,"No")</t>
  </si>
  <si>
    <t>=NF($B962,"No")</t>
  </si>
  <si>
    <t>=NF($B963,"No")</t>
  </si>
  <si>
    <t>=NF($B964,"No")</t>
  </si>
  <si>
    <t>=NF($B965,"No")</t>
  </si>
  <si>
    <t>=NF($B966,"No")</t>
  </si>
  <si>
    <t>=NF($B967,"No")</t>
  </si>
  <si>
    <t>=NF($B968,"No")</t>
  </si>
  <si>
    <t>=NF($B969,"No")</t>
  </si>
  <si>
    <t>=NF($B970,"No")</t>
  </si>
  <si>
    <t>=NF($B971,"No")</t>
  </si>
  <si>
    <t>=NF($B972,"No")</t>
  </si>
  <si>
    <t>=NF($B973,"No")</t>
  </si>
  <si>
    <t>=NF($B974,"No")</t>
  </si>
  <si>
    <t>=NF($B975,"No")</t>
  </si>
  <si>
    <t>=NF($B976,"No")</t>
  </si>
  <si>
    <t>=NF($B977,"No")</t>
  </si>
  <si>
    <t>=NF($B978,"No")</t>
  </si>
  <si>
    <t>=NF($B979,"No")</t>
  </si>
  <si>
    <t>=NF($B980,"No")</t>
  </si>
  <si>
    <t>=NF($B981,"No")</t>
  </si>
  <si>
    <t>=NF($B982,"No")</t>
  </si>
  <si>
    <t>=NF($B983,"No")</t>
  </si>
  <si>
    <t>=NF($B984,"No")</t>
  </si>
  <si>
    <t>=NF($B985,"No")</t>
  </si>
  <si>
    <t>=NF($B986,"No")</t>
  </si>
  <si>
    <t>=NF($B987,"No")</t>
  </si>
  <si>
    <t>=NF($B988,"No")</t>
  </si>
  <si>
    <t>=NF($B989,"No")</t>
  </si>
  <si>
    <t>=NF($B990,"No")</t>
  </si>
  <si>
    <t>=NF($B991,"No")</t>
  </si>
  <si>
    <t>=NF($B992,"No")</t>
  </si>
  <si>
    <t>=NF($B993,"No")</t>
  </si>
  <si>
    <t>=NF($B994,"No")</t>
  </si>
  <si>
    <t>=NF($B995,"No")</t>
  </si>
  <si>
    <t>=NF($B996,"No")</t>
  </si>
  <si>
    <t>=NF($B997,"No")</t>
  </si>
  <si>
    <t>=NF($B998,"No")</t>
  </si>
  <si>
    <t>=NF($B999,"No")</t>
  </si>
  <si>
    <t>=NF($B1000,"No")</t>
  </si>
  <si>
    <t>=NF($B1001,"No")</t>
  </si>
  <si>
    <t>=NF($B1002,"No")</t>
  </si>
  <si>
    <t>=NF($B1003,"No")</t>
  </si>
  <si>
    <t>=NF($B1004,"No")</t>
  </si>
  <si>
    <t>=NF($B1005,"No")</t>
  </si>
  <si>
    <t>=NF($B1006,"No")</t>
  </si>
  <si>
    <t>=NF($B1007,"No")</t>
  </si>
  <si>
    <t>=NF($B1008,"No")</t>
  </si>
  <si>
    <t>=NF($B1009,"No")</t>
  </si>
  <si>
    <t>=NF($B1010,"No")</t>
  </si>
  <si>
    <t>=NF($B1011,"No")</t>
  </si>
  <si>
    <t>=NF($B1012,"No")</t>
  </si>
  <si>
    <t>=NF($B1013,"No")</t>
  </si>
  <si>
    <t>=NF($B1014,"No")</t>
  </si>
  <si>
    <t>=NF($B1015,"No")</t>
  </si>
  <si>
    <t>=NF($B1016,"No")</t>
  </si>
  <si>
    <t>=NF($B1017,"No")</t>
  </si>
  <si>
    <t>=NF($B1018,"No")</t>
  </si>
  <si>
    <t>=NF($B1019,"No")</t>
  </si>
  <si>
    <t>=NF($B1020,"No")</t>
  </si>
  <si>
    <t>=NF($B1021,"No")</t>
  </si>
  <si>
    <t>=NF($B1022,"No")</t>
  </si>
  <si>
    <t>=NF($B1023,"No")</t>
  </si>
  <si>
    <t>=NF($B1024,"No")</t>
  </si>
  <si>
    <t>=NF($B1025,"No")</t>
  </si>
  <si>
    <t>=NF($B1026,"No")</t>
  </si>
  <si>
    <t>=NF($B1027,"No")</t>
  </si>
  <si>
    <t>=NF($B1028,"No")</t>
  </si>
  <si>
    <t>=NF($B1029,"No")</t>
  </si>
  <si>
    <t>=NF($B1030,"No")</t>
  </si>
  <si>
    <t>=NF($B1031,"No")</t>
  </si>
  <si>
    <t>=NF($B1032,"No")</t>
  </si>
  <si>
    <t>=NF($B1033,"No")</t>
  </si>
  <si>
    <t>=NF($B1034,"No")</t>
  </si>
  <si>
    <t>=NF($B1035,"No")</t>
  </si>
  <si>
    <t>=NF($B1036,"No")</t>
  </si>
  <si>
    <t>=NF($B1037,"No")</t>
  </si>
  <si>
    <t>=NF($B1038,"No")</t>
  </si>
  <si>
    <t>=NF($B1039,"No")</t>
  </si>
  <si>
    <t>=NF($B1040,"No")</t>
  </si>
  <si>
    <t>=NF($B1041,"No")</t>
  </si>
  <si>
    <t>=NF($B1042,"No")</t>
  </si>
  <si>
    <t>=NF($B1043,"No")</t>
  </si>
  <si>
    <t>=NF($B1044,"No")</t>
  </si>
  <si>
    <t>=NF($B1045,"No")</t>
  </si>
  <si>
    <t>=NF($B1046,"No")</t>
  </si>
  <si>
    <t>=NF($B1047,"No")</t>
  </si>
  <si>
    <t>=NF($B1048,"No")</t>
  </si>
  <si>
    <t>=NF($B1049,"No")</t>
  </si>
  <si>
    <t>=NF($B1050,"No")</t>
  </si>
  <si>
    <t>=NF($B1051,"No")</t>
  </si>
  <si>
    <t>=NF($B1052,"No")</t>
  </si>
  <si>
    <t>=NF($B1053,"No")</t>
  </si>
  <si>
    <t>=NF($B1054,"No")</t>
  </si>
  <si>
    <t>=NF($B1055,"No")</t>
  </si>
  <si>
    <t>=NF($B1056,"No")</t>
  </si>
  <si>
    <t>=NF($B1057,"No")</t>
  </si>
  <si>
    <t>=NF($B1058,"No")</t>
  </si>
  <si>
    <t>=NF($B1059,"No")</t>
  </si>
  <si>
    <t>=NF($B1060,"No")</t>
  </si>
  <si>
    <t>=NF($B1061,"No")</t>
  </si>
  <si>
    <t>=NF($B1062,"No")</t>
  </si>
  <si>
    <t>=NF($B1063,"No")</t>
  </si>
  <si>
    <t>=NF($B1064,"No")</t>
  </si>
  <si>
    <t>=NF($B1065,"No")</t>
  </si>
  <si>
    <t>=NF($B1066,"No")</t>
  </si>
  <si>
    <t>=NF($B1067,"No")</t>
  </si>
  <si>
    <t>=NF($B1068,"No")</t>
  </si>
  <si>
    <t>=NF($B1069,"No")</t>
  </si>
  <si>
    <t>=NF($B1070,"No")</t>
  </si>
  <si>
    <t>=NF($B1071,"No")</t>
  </si>
  <si>
    <t>=NF($B1072,"No")</t>
  </si>
  <si>
    <t>=NF($B1073,"No")</t>
  </si>
  <si>
    <t>=NF($B1074,"No")</t>
  </si>
  <si>
    <t>=NF($B1075,"No")</t>
  </si>
  <si>
    <t>=NF($B1076,"No")</t>
  </si>
  <si>
    <t>=NF($B1077,"No")</t>
  </si>
  <si>
    <t>=NF($B1078,"No")</t>
  </si>
  <si>
    <t>=NF($B1079,"No")</t>
  </si>
  <si>
    <t>=NF($B1080,"No")</t>
  </si>
  <si>
    <t>=NF($B1081,"No")</t>
  </si>
  <si>
    <t>=NF($B1082,"No")</t>
  </si>
  <si>
    <t>=NF($B1083,"No")</t>
  </si>
  <si>
    <t>=NF($B1084,"No")</t>
  </si>
  <si>
    <t>=NF($B1085,"No")</t>
  </si>
  <si>
    <t>=NF($B1086,"No")</t>
  </si>
  <si>
    <t>=NF($B1087,"No")</t>
  </si>
  <si>
    <t>=NF($B1088,"No")</t>
  </si>
  <si>
    <t>=NF($B1089,"No")</t>
  </si>
  <si>
    <t>=NF($B1090,"No")</t>
  </si>
  <si>
    <t>=NF($B1091,"No")</t>
  </si>
  <si>
    <t>=NF($B1092,"No")</t>
  </si>
  <si>
    <t>=NF($B1093,"No")</t>
  </si>
  <si>
    <t>=NF($B1094,"No")</t>
  </si>
  <si>
    <t>=NF($B1095,"No")</t>
  </si>
  <si>
    <t>=NF($B1096,"No")</t>
  </si>
  <si>
    <t>=NF($B1097,"No")</t>
  </si>
  <si>
    <t>=NF($B1098,"No")</t>
  </si>
  <si>
    <t>=NF($B1099,"No")</t>
  </si>
  <si>
    <t>=NF($B1100,"No")</t>
  </si>
  <si>
    <t>=NF($B1101,"No")</t>
  </si>
  <si>
    <t>=NF($B1102,"No")</t>
  </si>
  <si>
    <t>=NF($B1103,"No")</t>
  </si>
  <si>
    <t>=NF($B1104,"No")</t>
  </si>
  <si>
    <t>=NF($B1105,"No")</t>
  </si>
  <si>
    <t>=NF($B1106,"No")</t>
  </si>
  <si>
    <t>=NF($B1107,"No")</t>
  </si>
  <si>
    <t>=NF($B1108,"No")</t>
  </si>
  <si>
    <t>=NF($B1109,"No")</t>
  </si>
  <si>
    <t>=NF($B1110,"No")</t>
  </si>
  <si>
    <t>=NF($B1111,"No")</t>
  </si>
  <si>
    <t>=NF($B1112,"No")</t>
  </si>
  <si>
    <t>=NF($B1113,"No")</t>
  </si>
  <si>
    <t>=NF($B1114,"No")</t>
  </si>
  <si>
    <t>=NF($B1115,"No")</t>
  </si>
  <si>
    <t>=NF($B1116,"No")</t>
  </si>
  <si>
    <t>=NF($B1117,"No")</t>
  </si>
  <si>
    <t>=NF($B1118,"No")</t>
  </si>
  <si>
    <t>=NF($B1119,"No")</t>
  </si>
  <si>
    <t>=NF($B1120,"No")</t>
  </si>
  <si>
    <t>=NF($B1121,"No")</t>
  </si>
  <si>
    <t>=NF($B1122,"No")</t>
  </si>
  <si>
    <t>=NF($B1123,"No")</t>
  </si>
  <si>
    <t>=NF($B1124,"No")</t>
  </si>
  <si>
    <t>=NF($B1125,"No")</t>
  </si>
  <si>
    <t>=NF($B1126,"No")</t>
  </si>
  <si>
    <t>=NF($B1127,"No")</t>
  </si>
  <si>
    <t>=NF($B1128,"No")</t>
  </si>
  <si>
    <t>=NF($B1129,"No")</t>
  </si>
  <si>
    <t>=NF($B1130,"No")</t>
  </si>
  <si>
    <t>=NF($B1131,"No")</t>
  </si>
  <si>
    <t>=NF($B1132,"No")</t>
  </si>
  <si>
    <t>=NF($B1133,"No")</t>
  </si>
  <si>
    <t>=NF($B1134,"No")</t>
  </si>
  <si>
    <t>=NF($B1135,"No")</t>
  </si>
  <si>
    <t>=NF($B1136,"No")</t>
  </si>
  <si>
    <t>=NF($B1137,"No")</t>
  </si>
  <si>
    <t>=NF($B1138,"No")</t>
  </si>
  <si>
    <t>=NF($B1139,"No")</t>
  </si>
  <si>
    <t>=NF($B1140,"No")</t>
  </si>
  <si>
    <t>=NF($B1141,"No")</t>
  </si>
  <si>
    <t>=NF($B1142,"No")</t>
  </si>
  <si>
    <t>=NF($B1143,"No")</t>
  </si>
  <si>
    <t>=NF($B1144,"No")</t>
  </si>
  <si>
    <t>=NF($B1145,"No")</t>
  </si>
  <si>
    <t>=NF($B1146,"No")</t>
  </si>
  <si>
    <t>=NF($B1147,"No")</t>
  </si>
  <si>
    <t>=NF($B1148,"No")</t>
  </si>
  <si>
    <t>=NF($B1149,"No")</t>
  </si>
  <si>
    <t>=NF($B1150,"No")</t>
  </si>
  <si>
    <t>=NF($B1151,"No")</t>
  </si>
  <si>
    <t>=NF($B1152,"No")</t>
  </si>
  <si>
    <t>=NF($B1153,"No")</t>
  </si>
  <si>
    <t>=NF($B1154,"No")</t>
  </si>
  <si>
    <t>=NF($B1155,"No")</t>
  </si>
  <si>
    <t>=NF($B1156,"No")</t>
  </si>
  <si>
    <t>=NF($B1157,"No")</t>
  </si>
  <si>
    <t>=NF($B1158,"No")</t>
  </si>
  <si>
    <t>=NF($B1159,"No")</t>
  </si>
  <si>
    <t>=NF($B1160,"No")</t>
  </si>
  <si>
    <t>=NF($B1161,"No")</t>
  </si>
  <si>
    <t>=NF($B1162,"No")</t>
  </si>
  <si>
    <t>=NF($B1163,"No")</t>
  </si>
  <si>
    <t>=NF($B1164,"No")</t>
  </si>
  <si>
    <t>=NF($B1165,"No")</t>
  </si>
  <si>
    <t>=NF($B1166,"No")</t>
  </si>
  <si>
    <t>=NF($B1167,"No")</t>
  </si>
  <si>
    <t>=NF($B1168,"No")</t>
  </si>
  <si>
    <t>=NF($B1169,"No")</t>
  </si>
  <si>
    <t>=NF($B1170,"No")</t>
  </si>
  <si>
    <t>=NF($B1171,"No")</t>
  </si>
  <si>
    <t>=NF($B1172,"No")</t>
  </si>
  <si>
    <t>=NF($B1173,"No")</t>
  </si>
  <si>
    <t>=NF($B1174,"No")</t>
  </si>
  <si>
    <t>=NF($B1175,"No")</t>
  </si>
  <si>
    <t>=NF($B1176,"No")</t>
  </si>
  <si>
    <t>=NF($B1177,"No")</t>
  </si>
  <si>
    <t>=NF($B1178,"No")</t>
  </si>
  <si>
    <t>=NF($B1179,"No")</t>
  </si>
  <si>
    <t>=NF($B1180,"No")</t>
  </si>
  <si>
    <t>=NF($B1181,"No")</t>
  </si>
  <si>
    <t>=NF($B1182,"No")</t>
  </si>
  <si>
    <t>=NF($B1183,"No")</t>
  </si>
  <si>
    <t>=NF($B1184,"No")</t>
  </si>
  <si>
    <t>=NF($B1185,"No")</t>
  </si>
  <si>
    <t>=NF($B1186,"No")</t>
  </si>
  <si>
    <t>=NF($B1187,"No")</t>
  </si>
  <si>
    <t>=NF($B1188,"No")</t>
  </si>
  <si>
    <t>=NF($B1189,"No")</t>
  </si>
  <si>
    <t>=NF($B1190,"No")</t>
  </si>
  <si>
    <t>=NF($B1191,"No")</t>
  </si>
  <si>
    <t>=NF($B1192,"No")</t>
  </si>
  <si>
    <t>=NF($B1193,"No")</t>
  </si>
  <si>
    <t>=NF($B1194,"No")</t>
  </si>
  <si>
    <t>=NF($B1195,"No")</t>
  </si>
  <si>
    <t>=NF($B1196,"No")</t>
  </si>
  <si>
    <t>=NF($B1197,"No")</t>
  </si>
  <si>
    <t>=NF($B1198,"No")</t>
  </si>
  <si>
    <t>=NF($B1199,"No")</t>
  </si>
  <si>
    <t>=NF($B1200,"No")</t>
  </si>
  <si>
    <t>=NF($B1201,"No")</t>
  </si>
  <si>
    <t>=NF($B1202,"No")</t>
  </si>
  <si>
    <t>=NF($B1203,"No")</t>
  </si>
  <si>
    <t>=NF($B1204,"No")</t>
  </si>
  <si>
    <t>=NF($B1205,"No")</t>
  </si>
  <si>
    <t>=NF($B1206,"No")</t>
  </si>
  <si>
    <t>=NF($B1207,"No")</t>
  </si>
  <si>
    <t>=NF($B1208,"No")</t>
  </si>
  <si>
    <t>=NF($B1209,"No")</t>
  </si>
  <si>
    <t>=NF($B1210,"No")</t>
  </si>
  <si>
    <t>=NF($B1211,"No")</t>
  </si>
  <si>
    <t>=NF($B1212,"No")</t>
  </si>
  <si>
    <t>=NF($B1213,"No")</t>
  </si>
  <si>
    <t>=NF($B1214,"No")</t>
  </si>
  <si>
    <t>=NF($B1215,"No")</t>
  </si>
  <si>
    <t>=NF($B1216,"No")</t>
  </si>
  <si>
    <t>=NF($B1217,"No")</t>
  </si>
  <si>
    <t>=NF($B1218,"No")</t>
  </si>
  <si>
    <t>=NF($B1219,"No")</t>
  </si>
  <si>
    <t>=NF($B1220,"No")</t>
  </si>
  <si>
    <t>=NF($B1221,"No")</t>
  </si>
  <si>
    <t>=NF($B1222,"No")</t>
  </si>
  <si>
    <t>=NF($B1223,"No")</t>
  </si>
  <si>
    <t>=NF($B1224,"No")</t>
  </si>
  <si>
    <t>=NF($B1225,"No")</t>
  </si>
  <si>
    <t>=NF($B1226,"No")</t>
  </si>
  <si>
    <t>=NF($B1227,"No")</t>
  </si>
  <si>
    <t>=NF($B1228,"No")</t>
  </si>
  <si>
    <t>=NF($B1229,"No")</t>
  </si>
  <si>
    <t>=NF($B1230,"No")</t>
  </si>
  <si>
    <t>=NF($B1231,"No")</t>
  </si>
  <si>
    <t>=NF($B1232,"No")</t>
  </si>
  <si>
    <t>=NF($B1233,"No")</t>
  </si>
  <si>
    <t>=NF($B1234,"No")</t>
  </si>
  <si>
    <t>=NF($B1235,"No")</t>
  </si>
  <si>
    <t>=NF($B1236,"No")</t>
  </si>
  <si>
    <t>=NF($B1237,"No")</t>
  </si>
  <si>
    <t>=NF($B1238,"No")</t>
  </si>
  <si>
    <t>=NF($B1239,"No")</t>
  </si>
  <si>
    <t>=NF($B1240,"No")</t>
  </si>
  <si>
    <t>=NF($B1241,"No")</t>
  </si>
  <si>
    <t>=NF($B1242,"No")</t>
  </si>
  <si>
    <t>=NF($B1243,"No")</t>
  </si>
  <si>
    <t>=NF($B1244,"No")</t>
  </si>
  <si>
    <t>=NF($B1245,"No")</t>
  </si>
  <si>
    <t>=NF($B1246,"No")</t>
  </si>
  <si>
    <t>=NF($B1247,"No")</t>
  </si>
  <si>
    <t>=NF($B1248,"No")</t>
  </si>
  <si>
    <t>=NF($B1249,"No")</t>
  </si>
  <si>
    <t>=NF($B1250,"No")</t>
  </si>
  <si>
    <t>=NF($B1251,"No")</t>
  </si>
  <si>
    <t>=NF($B1252,"No")</t>
  </si>
  <si>
    <t>=NF($B1253,"No")</t>
  </si>
  <si>
    <t>=NF($B1254,"No")</t>
  </si>
  <si>
    <t>=NF($B1255,"No")</t>
  </si>
  <si>
    <t>=NF($B1256,"No")</t>
  </si>
  <si>
    <t>=NF($B1257,"No")</t>
  </si>
  <si>
    <t>=NF($B1258,"No")</t>
  </si>
  <si>
    <t>=NF($B1259,"No")</t>
  </si>
  <si>
    <t>=NF($B1260,"No")</t>
  </si>
  <si>
    <t>=NF($B1261,"No")</t>
  </si>
  <si>
    <t>=NF($B1262,"No")</t>
  </si>
  <si>
    <t>=NF($B1263,"No")</t>
  </si>
  <si>
    <t>=NF($B1264,"No")</t>
  </si>
  <si>
    <t>=NF($B1265,"No")</t>
  </si>
  <si>
    <t>=NF($B1266,"No")</t>
  </si>
  <si>
    <t>=NF($B1267,"No")</t>
  </si>
  <si>
    <t>=NF($B1268,"No")</t>
  </si>
  <si>
    <t>=NF($B1269,"No")</t>
  </si>
  <si>
    <t>=NF($B1270,"No")</t>
  </si>
  <si>
    <t>=NF($B1271,"No")</t>
  </si>
  <si>
    <t>=NF($B1272,"No")</t>
  </si>
  <si>
    <t>=NF($B1273,"No")</t>
  </si>
  <si>
    <t>=NF($B1274,"No")</t>
  </si>
  <si>
    <t>=NF($B1275,"No")</t>
  </si>
  <si>
    <t>=NF($B1276,"No")</t>
  </si>
  <si>
    <t>=NF($B1277,"No")</t>
  </si>
  <si>
    <t>=NF($B1278,"No")</t>
  </si>
  <si>
    <t>=NF($B1279,"No")</t>
  </si>
  <si>
    <t>=NF($B1280,"No")</t>
  </si>
  <si>
    <t>=NF($B1281,"No")</t>
  </si>
  <si>
    <t>=NF($B1282,"No")</t>
  </si>
  <si>
    <t>=NF($B1283,"No")</t>
  </si>
  <si>
    <t>=NF($B1284,"No")</t>
  </si>
  <si>
    <t>=NF($B1285,"No")</t>
  </si>
  <si>
    <t>=NF($B1286,"No")</t>
  </si>
  <si>
    <t>=NF($B1287,"No")</t>
  </si>
  <si>
    <t>=NF($B1288,"No")</t>
  </si>
  <si>
    <t>=NF($B1289,"No")</t>
  </si>
  <si>
    <t>=NF($B1290,"No")</t>
  </si>
  <si>
    <t>=NF($B1291,"No")</t>
  </si>
  <si>
    <t>=NF($B1292,"No")</t>
  </si>
  <si>
    <t>=NF($B1293,"No")</t>
  </si>
  <si>
    <t>=NF($B1294,"No")</t>
  </si>
  <si>
    <t>=NF($B1295,"No")</t>
  </si>
  <si>
    <t>=NF($B1296,"No")</t>
  </si>
  <si>
    <t>=NF($B1297,"No")</t>
  </si>
  <si>
    <t>=NF($B1298,"No")</t>
  </si>
  <si>
    <t>=NF($B1299,"No")</t>
  </si>
  <si>
    <t>=NF($B1300,"No")</t>
  </si>
  <si>
    <t>=NF($B1301,"No")</t>
  </si>
  <si>
    <t>=NF($B1302,"No")</t>
  </si>
  <si>
    <t>=NF($B1303,"No")</t>
  </si>
  <si>
    <t>=NF($B1304,"No")</t>
  </si>
  <si>
    <t>=NF($B1305,"No")</t>
  </si>
  <si>
    <t>=NF($B1306,"No")</t>
  </si>
  <si>
    <t>=NF($B1307,"No")</t>
  </si>
  <si>
    <t>=NF($B1308,"No")</t>
  </si>
  <si>
    <t>=NF($B1309,"No")</t>
  </si>
  <si>
    <t>=NF($B1310,"No")</t>
  </si>
  <si>
    <t>=NF($B1311,"No")</t>
  </si>
  <si>
    <t>=NF($B1312,"No")</t>
  </si>
  <si>
    <t>=NF($B1313,"No")</t>
  </si>
  <si>
    <t>=NF($B1314,"No")</t>
  </si>
  <si>
    <t>=NF($B1315,"No")</t>
  </si>
  <si>
    <t>=NF($B1316,"No")</t>
  </si>
  <si>
    <t>=NF($B1317,"No")</t>
  </si>
  <si>
    <t>=NF($B1318,"No")</t>
  </si>
  <si>
    <t>=NF($B1319,"No")</t>
  </si>
  <si>
    <t>=NF($B1320,"No")</t>
  </si>
  <si>
    <t>=NF($B1321,"No")</t>
  </si>
  <si>
    <t>=NF($B1322,"No")</t>
  </si>
  <si>
    <t>=NF($B1323,"No")</t>
  </si>
  <si>
    <t>=NF($B1324,"No")</t>
  </si>
  <si>
    <t>=NF($B1325,"No")</t>
  </si>
  <si>
    <t>=NF($B1326,"No")</t>
  </si>
  <si>
    <t>=NF($B1327,"No")</t>
  </si>
  <si>
    <t>=NF($B1328,"No")</t>
  </si>
  <si>
    <t>=NF($B1329,"No")</t>
  </si>
  <si>
    <t>=NF($B1330,"No")</t>
  </si>
  <si>
    <t>=NF($B1331,"No")</t>
  </si>
  <si>
    <t>=NF($B1332,"No")</t>
  </si>
  <si>
    <t>=NF($B1333,"No")</t>
  </si>
  <si>
    <t>=NF($B1334,"No")</t>
  </si>
  <si>
    <t>=NF($B1335,"No")</t>
  </si>
  <si>
    <t>=NF($B1336,"No")</t>
  </si>
  <si>
    <t>=NF($B1337,"No")</t>
  </si>
  <si>
    <t>=NF($B1338,"No")</t>
  </si>
  <si>
    <t>=NF($B1339,"No")</t>
  </si>
  <si>
    <t>=NF($B1340,"No")</t>
  </si>
  <si>
    <t>=NF($B1341,"No")</t>
  </si>
  <si>
    <t>=NF($B1342,"No")</t>
  </si>
  <si>
    <t>=NF($B1343,"No")</t>
  </si>
  <si>
    <t>=NF($B1344,"No")</t>
  </si>
  <si>
    <t>=NF($B1345,"No")</t>
  </si>
  <si>
    <t>=NF($B1346,"No")</t>
  </si>
  <si>
    <t>=NF($B1347,"No")</t>
  </si>
  <si>
    <t>=NF($B1348,"No")</t>
  </si>
  <si>
    <t>=NF($B1349,"No")</t>
  </si>
  <si>
    <t>=NF($B1350,"No")</t>
  </si>
  <si>
    <t>=NF($B1351,"No")</t>
  </si>
  <si>
    <t>=NF($B1352,"No")</t>
  </si>
  <si>
    <t>=NF($B1353,"No")</t>
  </si>
  <si>
    <t>=NF($B1354,"No")</t>
  </si>
  <si>
    <t>=NF($B1355,"No")</t>
  </si>
  <si>
    <t>=NF($B1356,"No")</t>
  </si>
  <si>
    <t>=NF($B1357,"No")</t>
  </si>
  <si>
    <t>=NF($B1358,"No")</t>
  </si>
  <si>
    <t>=NF($B1359,"No")</t>
  </si>
  <si>
    <t>=NF($B1360,"No")</t>
  </si>
  <si>
    <t>=NF($B1361,"No")</t>
  </si>
  <si>
    <t>=NF($B1362,"No")</t>
  </si>
  <si>
    <t>=NF($B1363,"No")</t>
  </si>
  <si>
    <t>=NF($B1364,"No")</t>
  </si>
  <si>
    <t>=NF($B1365,"No")</t>
  </si>
  <si>
    <t>=NF($B1366,"No")</t>
  </si>
  <si>
    <t>=NF($B1367,"No")</t>
  </si>
  <si>
    <t>=NF($B1368,"No")</t>
  </si>
  <si>
    <t>=NF($B1369,"No")</t>
  </si>
  <si>
    <t>=NF($B1370,"No")</t>
  </si>
  <si>
    <t>=NF($B1371,"No")</t>
  </si>
  <si>
    <t>=NF($B1372,"No")</t>
  </si>
  <si>
    <t>=NF($B1373,"No")</t>
  </si>
  <si>
    <t>=NF($B1374,"No")</t>
  </si>
  <si>
    <t>=NF($B1375,"No")</t>
  </si>
  <si>
    <t>=NF($B1376,"No")</t>
  </si>
  <si>
    <t>=NF($B1377,"No")</t>
  </si>
  <si>
    <t>=NF($B1378,"No")</t>
  </si>
  <si>
    <t>=NF($B1379,"No")</t>
  </si>
  <si>
    <t>=NF($B1380,"No")</t>
  </si>
  <si>
    <t>=NF($B1381,"No")</t>
  </si>
  <si>
    <t>=NF($B1382,"No")</t>
  </si>
  <si>
    <t>=NF($B1383,"No")</t>
  </si>
  <si>
    <t>=NF($B1384,"No")</t>
  </si>
  <si>
    <t>=NF($B1385,"No")</t>
  </si>
  <si>
    <t>=NF($B1386,"No")</t>
  </si>
  <si>
    <t>=NF($B1387,"No")</t>
  </si>
  <si>
    <t>=NF($B1388,"No")</t>
  </si>
  <si>
    <t>=NF($B1389,"No")</t>
  </si>
  <si>
    <t>=NF($B1390,"No")</t>
  </si>
  <si>
    <t>=NF($B1391,"No")</t>
  </si>
  <si>
    <t>=NF($B1392,"No")</t>
  </si>
  <si>
    <t>=NF($B1393,"No")</t>
  </si>
  <si>
    <t>=NF($B1394,"No")</t>
  </si>
  <si>
    <t>=NF($B1395,"No")</t>
  </si>
  <si>
    <t>=NF($B1396,"No")</t>
  </si>
  <si>
    <t>=NF($B1397,"No")</t>
  </si>
  <si>
    <t>=NF($B1398,"No")</t>
  </si>
  <si>
    <t>=NF($B1399,"No")</t>
  </si>
  <si>
    <t>=NF($B1400,"No")</t>
  </si>
  <si>
    <t>=NF($B1401,"No")</t>
  </si>
  <si>
    <t>=NF($B1402,"No")</t>
  </si>
  <si>
    <t>=NF($B1403,"No")</t>
  </si>
  <si>
    <t>=NF($B1404,"No")</t>
  </si>
  <si>
    <t>=NF($B1405,"No")</t>
  </si>
  <si>
    <t>=NF($B1406,"No")</t>
  </si>
  <si>
    <t>=NF($B1407,"No")</t>
  </si>
  <si>
    <t>=NF($B1408,"No")</t>
  </si>
  <si>
    <t>=NF($B1409,"No")</t>
  </si>
  <si>
    <t>=NF($B1410,"No")</t>
  </si>
  <si>
    <t>=NF($B1411,"No")</t>
  </si>
  <si>
    <t>=NF($B1412,"No")</t>
  </si>
  <si>
    <t>=NF($B1413,"No")</t>
  </si>
  <si>
    <t>=NF($B1414,"No")</t>
  </si>
  <si>
    <t>=NF($B1415,"No")</t>
  </si>
  <si>
    <t>=NF($B1416,"No")</t>
  </si>
  <si>
    <t>=NF($B1417,"No")</t>
  </si>
  <si>
    <t>=NF($B1418,"No")</t>
  </si>
  <si>
    <t>=NF($B1419,"No")</t>
  </si>
  <si>
    <t>=NF($B1420,"No")</t>
  </si>
  <si>
    <t>=NF($B1421,"No")</t>
  </si>
  <si>
    <t>=NF($B1422,"No")</t>
  </si>
  <si>
    <t>=NF($B1423,"No")</t>
  </si>
  <si>
    <t>=NF($B1424,"No")</t>
  </si>
  <si>
    <t>=NF($B1425,"No")</t>
  </si>
  <si>
    <t>=NF($B1426,"No")</t>
  </si>
  <si>
    <t>=NF($B1427,"No")</t>
  </si>
  <si>
    <t>=NF($B1428,"No")</t>
  </si>
  <si>
    <t>=NF($B1429,"No")</t>
  </si>
  <si>
    <t>=NF($B1430,"No")</t>
  </si>
  <si>
    <t>=NF($B1431,"No")</t>
  </si>
  <si>
    <t>=NF($B1432,"No")</t>
  </si>
  <si>
    <t>=NF($B1433,"No")</t>
  </si>
  <si>
    <t>=NF($B1434,"No")</t>
  </si>
  <si>
    <t>=NF($B1435,"No")</t>
  </si>
  <si>
    <t>=NF($B1436,"No")</t>
  </si>
  <si>
    <t>=NF($B1437,"No")</t>
  </si>
  <si>
    <t>=NF($B1438,"No")</t>
  </si>
  <si>
    <t>=NF($B1439,"No")</t>
  </si>
  <si>
    <t>=NF($B1440,"No")</t>
  </si>
  <si>
    <t>=NF($B1441,"No")</t>
  </si>
  <si>
    <t>=NF($B1442,"No")</t>
  </si>
  <si>
    <t>=NF($B1443,"No")</t>
  </si>
  <si>
    <t>=NF($B1444,"No")</t>
  </si>
  <si>
    <t>=NF($B1445,"No")</t>
  </si>
  <si>
    <t>=NF($B1446,"No")</t>
  </si>
  <si>
    <t>=NF($B1447,"No")</t>
  </si>
  <si>
    <t>=NF($B1448,"No")</t>
  </si>
  <si>
    <t>=NF($B1449,"No")</t>
  </si>
  <si>
    <t>=NF($B1450,"No")</t>
  </si>
  <si>
    <t>=NF($B1451,"No")</t>
  </si>
  <si>
    <t>=NF($B1452,"No")</t>
  </si>
  <si>
    <t>=NF($B1453,"No")</t>
  </si>
  <si>
    <t>=NF($B1454,"No")</t>
  </si>
  <si>
    <t>=NF($B1455,"No")</t>
  </si>
  <si>
    <t>=NF($B1456,"No")</t>
  </si>
  <si>
    <t>=NF($B1457,"No")</t>
  </si>
  <si>
    <t>=NF($B1458,"No")</t>
  </si>
  <si>
    <t>=NF($B1459,"No")</t>
  </si>
  <si>
    <t>=NF($B1460,"No")</t>
  </si>
  <si>
    <t>=NF($B1461,"No")</t>
  </si>
  <si>
    <t>=NF($B1462,"No")</t>
  </si>
  <si>
    <t>=NF($B1463,"No")</t>
  </si>
  <si>
    <t>=NF($B1464,"No")</t>
  </si>
  <si>
    <t>=NF($B1465,"No")</t>
  </si>
  <si>
    <t>=NF($B1466,"No")</t>
  </si>
  <si>
    <t>=NF($B1467,"No")</t>
  </si>
  <si>
    <t>=NF($B1468,"No")</t>
  </si>
  <si>
    <t>=NF($B1469,"No")</t>
  </si>
  <si>
    <t>=NF($B1470,"No")</t>
  </si>
  <si>
    <t>=NF($B1471,"No")</t>
  </si>
  <si>
    <t>=NF($B1472,"No")</t>
  </si>
  <si>
    <t>=NF($B1473,"No")</t>
  </si>
  <si>
    <t>=NF($B1474,"No")</t>
  </si>
  <si>
    <t>=NF($B1475,"No")</t>
  </si>
  <si>
    <t>=NF($B1476,"No")</t>
  </si>
  <si>
    <t>=NF($B1477,"No")</t>
  </si>
  <si>
    <t>=NF($B1478,"No")</t>
  </si>
  <si>
    <t>=NF($B1479,"No")</t>
  </si>
  <si>
    <t>=NF($B1480,"No")</t>
  </si>
  <si>
    <t>=NF($B1481,"No")</t>
  </si>
  <si>
    <t>=NF($B1482,"No")</t>
  </si>
  <si>
    <t>=NF($B1483,"No")</t>
  </si>
  <si>
    <t>=NF($B1484,"No")</t>
  </si>
  <si>
    <t>=NF($B1485,"No")</t>
  </si>
  <si>
    <t>=NF($B1486,"No")</t>
  </si>
  <si>
    <t>=NF($B1487,"No")</t>
  </si>
  <si>
    <t>=NF($B1488,"No")</t>
  </si>
  <si>
    <t>=NF($B1489,"No")</t>
  </si>
  <si>
    <t>=NF($B1490,"No")</t>
  </si>
  <si>
    <t>=NF($B1491,"No")</t>
  </si>
  <si>
    <t>=NF($B1492,"No")</t>
  </si>
  <si>
    <t>=NF($B1493,"No")</t>
  </si>
  <si>
    <t>=NF($B1494,"No")</t>
  </si>
  <si>
    <t>=NF($B1495,"No")</t>
  </si>
  <si>
    <t>=NF($B1496,"No")</t>
  </si>
  <si>
    <t>=NF($B1497,"No")</t>
  </si>
  <si>
    <t>=NF($B1498,"No")</t>
  </si>
  <si>
    <t>=NF($B1499,"No")</t>
  </si>
  <si>
    <t>=NF($B1500,"No")</t>
  </si>
  <si>
    <t>=NF($B1501,"No")</t>
  </si>
  <si>
    <t>=NF($B1502,"No")</t>
  </si>
  <si>
    <t>=NF($B1503,"No")</t>
  </si>
  <si>
    <t>=NF($B1504,"No")</t>
  </si>
  <si>
    <t>=NF($B1505,"No")</t>
  </si>
  <si>
    <t>=NF($B1506,"No")</t>
  </si>
  <si>
    <t>=NF($B1507,"No")</t>
  </si>
  <si>
    <t>=NF($B1508,"No")</t>
  </si>
  <si>
    <t>=NF($B1509,"No")</t>
  </si>
  <si>
    <t>=NF($B1510,"No")</t>
  </si>
  <si>
    <t>=NF($B1511,"No")</t>
  </si>
  <si>
    <t>=NF($B1512,"No")</t>
  </si>
  <si>
    <t>=NF($B1513,"No")</t>
  </si>
  <si>
    <t>=NF($B1514,"No")</t>
  </si>
  <si>
    <t>=NF($B1515,"No")</t>
  </si>
  <si>
    <t>=NF($B1516,"No")</t>
  </si>
  <si>
    <t>=NF($B1517,"No")</t>
  </si>
  <si>
    <t>=NF($B1518,"No")</t>
  </si>
  <si>
    <t>=NF($B1519,"No")</t>
  </si>
  <si>
    <t>=NF($B1520,"No")</t>
  </si>
  <si>
    <t>=NF($B1521,"No")</t>
  </si>
  <si>
    <t>=NF($B1522,"No")</t>
  </si>
  <si>
    <t>=NF($B1523,"No")</t>
  </si>
  <si>
    <t>=NF($B1524,"No")</t>
  </si>
  <si>
    <t>=NF($B1525,"No")</t>
  </si>
  <si>
    <t>=NF($B1526,"No")</t>
  </si>
  <si>
    <t>=NF($B1527,"No")</t>
  </si>
  <si>
    <t>=NF($B1528,"No")</t>
  </si>
  <si>
    <t>=NF($B1529,"No")</t>
  </si>
  <si>
    <t>=NF($B1530,"No")</t>
  </si>
  <si>
    <t>=NF($B1531,"No")</t>
  </si>
  <si>
    <t>=NF($B1532,"No")</t>
  </si>
  <si>
    <t>=NF($B1533,"No")</t>
  </si>
  <si>
    <t>=NF($B1534,"No")</t>
  </si>
  <si>
    <t>=NF($B1535,"No")</t>
  </si>
  <si>
    <t>=NF($B1536,"No")</t>
  </si>
  <si>
    <t>=NF($B1537,"No")</t>
  </si>
  <si>
    <t>=NF($B1538,"No")</t>
  </si>
  <si>
    <t>=NF($B1539,"No")</t>
  </si>
  <si>
    <t>=NF($B1540,"No")</t>
  </si>
  <si>
    <t>=NF($B1541,"No")</t>
  </si>
  <si>
    <t>=NF($B1542,"No")</t>
  </si>
  <si>
    <t>=NF($B1543,"No")</t>
  </si>
  <si>
    <t>=NF($B1544,"No")</t>
  </si>
  <si>
    <t>=NF($B1545,"No")</t>
  </si>
  <si>
    <t>=NF($B1546,"No")</t>
  </si>
  <si>
    <t>=NF($B1547,"No")</t>
  </si>
  <si>
    <t>=NF($B1548,"No")</t>
  </si>
  <si>
    <t>=NF($B1549,"No")</t>
  </si>
  <si>
    <t>=NF($B1550,"No")</t>
  </si>
  <si>
    <t>=NF($B1551,"No")</t>
  </si>
  <si>
    <t>=NF($B1552,"No")</t>
  </si>
  <si>
    <t>=NF($B1553,"No")</t>
  </si>
  <si>
    <t>=NF($B1554,"No")</t>
  </si>
  <si>
    <t>=NF($B1555,"No")</t>
  </si>
  <si>
    <t>=NF($B1556,"No")</t>
  </si>
  <si>
    <t>=NF($B1557,"No")</t>
  </si>
  <si>
    <t>=NF($B1558,"No")</t>
  </si>
  <si>
    <t>=NF($B1559,"No")</t>
  </si>
  <si>
    <t>=NF($B1560,"No")</t>
  </si>
  <si>
    <t>=NF($B1561,"No")</t>
  </si>
  <si>
    <t>=NF($B1562,"No")</t>
  </si>
  <si>
    <t>=NF($B1563,"No")</t>
  </si>
  <si>
    <t>=NF($B1564,"No")</t>
  </si>
  <si>
    <t>=NF($B1565,"No")</t>
  </si>
  <si>
    <t>=NF($B1566,"No")</t>
  </si>
  <si>
    <t>=NF($B1567,"No")</t>
  </si>
  <si>
    <t>=NF($B1568,"No")</t>
  </si>
  <si>
    <t>=NF($B1569,"No")</t>
  </si>
  <si>
    <t>=NF($B1570,"No")</t>
  </si>
  <si>
    <t>=NF($B1571,"No")</t>
  </si>
  <si>
    <t>=NF($B1572,"No")</t>
  </si>
  <si>
    <t>=NF($B1573,"No")</t>
  </si>
  <si>
    <t>=NF($B1574,"No")</t>
  </si>
  <si>
    <t>=NF($B1575,"No")</t>
  </si>
  <si>
    <t>=NF($B1576,"No")</t>
  </si>
  <si>
    <t>=NF($B1577,"No")</t>
  </si>
  <si>
    <t>=NF($B1578,"No")</t>
  </si>
  <si>
    <t>=NF($B1579,"No")</t>
  </si>
  <si>
    <t>=NF($B1580,"No")</t>
  </si>
  <si>
    <t>=NF($B1581,"No")</t>
  </si>
  <si>
    <t>=NF($B1582,"No")</t>
  </si>
  <si>
    <t>=NF($B1583,"No")</t>
  </si>
  <si>
    <t>=NF($B1584,"No")</t>
  </si>
  <si>
    <t>=NF($B1585,"No")</t>
  </si>
  <si>
    <t>=NF($B1586,"No")</t>
  </si>
  <si>
    <t>=NF($B1587,"No")</t>
  </si>
  <si>
    <t>=NF($B1588,"No")</t>
  </si>
  <si>
    <t>=NF($B1589,"No")</t>
  </si>
  <si>
    <t>=NF($B1590,"No")</t>
  </si>
  <si>
    <t>=NF($B1591,"No")</t>
  </si>
  <si>
    <t>=NF($B1592,"No")</t>
  </si>
  <si>
    <t>=NF($B1593,"No")</t>
  </si>
  <si>
    <t>=NF($B1594,"No")</t>
  </si>
  <si>
    <t>=NF($B1595,"No")</t>
  </si>
  <si>
    <t>=NF($B1596,"No")</t>
  </si>
  <si>
    <t>=NF($B1597,"No")</t>
  </si>
  <si>
    <t>=NF($B1598,"No")</t>
  </si>
  <si>
    <t>=NF($B1599,"No")</t>
  </si>
  <si>
    <t>=NF($B1600,"No")</t>
  </si>
  <si>
    <t>=NF($B1601,"No")</t>
  </si>
  <si>
    <t>=NF($B1602,"No")</t>
  </si>
  <si>
    <t>=NF($B1603,"No")</t>
  </si>
  <si>
    <t>=NF($B1604,"No")</t>
  </si>
  <si>
    <t>=NF($B4,"Description")</t>
  </si>
  <si>
    <t>=NF($B5,"Description")</t>
  </si>
  <si>
    <t>=NF($B6,"Description")</t>
  </si>
  <si>
    <t>=NF($B7,"Description")</t>
  </si>
  <si>
    <t>=NF($B8,"Description")</t>
  </si>
  <si>
    <t>=NF($B9,"Description")</t>
  </si>
  <si>
    <t>=NF($B10,"Description")</t>
  </si>
  <si>
    <t>=NF($B11,"Description")</t>
  </si>
  <si>
    <t>=NF($B12,"Description")</t>
  </si>
  <si>
    <t>=NF($B13,"Description")</t>
  </si>
  <si>
    <t>=NF($B14,"Description")</t>
  </si>
  <si>
    <t>=NF($B15,"Description")</t>
  </si>
  <si>
    <t>=NF($B16,"Description")</t>
  </si>
  <si>
    <t>=NF($B17,"Description")</t>
  </si>
  <si>
    <t>=NF($B18,"Description")</t>
  </si>
  <si>
    <t>=NF($B19,"Description")</t>
  </si>
  <si>
    <t>=NF($B20,"Description")</t>
  </si>
  <si>
    <t>=NF($B21,"Description")</t>
  </si>
  <si>
    <t>=NF($B22,"Description")</t>
  </si>
  <si>
    <t>=NF($B23,"Description")</t>
  </si>
  <si>
    <t>=NF($B24,"Description")</t>
  </si>
  <si>
    <t>=NF($B25,"Description")</t>
  </si>
  <si>
    <t>=NF($B26,"Description")</t>
  </si>
  <si>
    <t>=NF($B27,"Description")</t>
  </si>
  <si>
    <t>=NF($B28,"Description")</t>
  </si>
  <si>
    <t>=NF($B29,"Description")</t>
  </si>
  <si>
    <t>=NF($B30,"Description")</t>
  </si>
  <si>
    <t>=NF($B31,"Description")</t>
  </si>
  <si>
    <t>=NF($B32,"Description")</t>
  </si>
  <si>
    <t>=NF($B33,"Description")</t>
  </si>
  <si>
    <t>=NF($B34,"Description")</t>
  </si>
  <si>
    <t>=NF($B35,"Description")</t>
  </si>
  <si>
    <t>=NF($B36,"Description")</t>
  </si>
  <si>
    <t>=NF($B37,"Description")</t>
  </si>
  <si>
    <t>=NF($B38,"Description")</t>
  </si>
  <si>
    <t>=NF($B39,"Description")</t>
  </si>
  <si>
    <t>=NF($B40,"Description")</t>
  </si>
  <si>
    <t>=NF($B41,"Description")</t>
  </si>
  <si>
    <t>=NF($B42,"Description")</t>
  </si>
  <si>
    <t>=NF($B43,"Description")</t>
  </si>
  <si>
    <t>=NF($B44,"Description")</t>
  </si>
  <si>
    <t>=NF($B45,"Description")</t>
  </si>
  <si>
    <t>=NF($B46,"Description")</t>
  </si>
  <si>
    <t>=NF($B47,"Description")</t>
  </si>
  <si>
    <t>=NF($B48,"Description")</t>
  </si>
  <si>
    <t>=NF($B49,"Description")</t>
  </si>
  <si>
    <t>=NF($B50,"Description")</t>
  </si>
  <si>
    <t>=NF($B51,"Description")</t>
  </si>
  <si>
    <t>=NF($B52,"Description")</t>
  </si>
  <si>
    <t>=NF($B53,"Description")</t>
  </si>
  <si>
    <t>=NF($B54,"Description")</t>
  </si>
  <si>
    <t>=NF($B55,"Description")</t>
  </si>
  <si>
    <t>=NF($B56,"Description")</t>
  </si>
  <si>
    <t>=NF($B57,"Description")</t>
  </si>
  <si>
    <t>=NF($B58,"Description")</t>
  </si>
  <si>
    <t>=NF($B59,"Description")</t>
  </si>
  <si>
    <t>=NF($B60,"Description")</t>
  </si>
  <si>
    <t>=NF($B61,"Description")</t>
  </si>
  <si>
    <t>=NF($B62,"Description")</t>
  </si>
  <si>
    <t>=NF($B63,"Description")</t>
  </si>
  <si>
    <t>=NF($B64,"Description")</t>
  </si>
  <si>
    <t>=NF($B65,"Description")</t>
  </si>
  <si>
    <t>=NF($B66,"Description")</t>
  </si>
  <si>
    <t>=NF($B67,"Description")</t>
  </si>
  <si>
    <t>=NF($B68,"Description")</t>
  </si>
  <si>
    <t>=NF($B69,"Description")</t>
  </si>
  <si>
    <t>=NF($B70,"Description")</t>
  </si>
  <si>
    <t>=NF($B71,"Description")</t>
  </si>
  <si>
    <t>=NF($B72,"Description")</t>
  </si>
  <si>
    <t>=NF($B73,"Description")</t>
  </si>
  <si>
    <t>=NF($B74,"Description")</t>
  </si>
  <si>
    <t>=NF($B75,"Description")</t>
  </si>
  <si>
    <t>=NF($B76,"Description")</t>
  </si>
  <si>
    <t>=NF($B77,"Description")</t>
  </si>
  <si>
    <t>=NF($B78,"Description")</t>
  </si>
  <si>
    <t>=NF($B79,"Description")</t>
  </si>
  <si>
    <t>=NF($B80,"Description")</t>
  </si>
  <si>
    <t>=NF($B81,"Description")</t>
  </si>
  <si>
    <t>=NF($B82,"Description")</t>
  </si>
  <si>
    <t>=NF($B83,"Description")</t>
  </si>
  <si>
    <t>=NF($B84,"Description")</t>
  </si>
  <si>
    <t>=NF($B85,"Description")</t>
  </si>
  <si>
    <t>=NF($B86,"Description")</t>
  </si>
  <si>
    <t>=NF($B87,"Description")</t>
  </si>
  <si>
    <t>=NF($B88,"Description")</t>
  </si>
  <si>
    <t>=NF($B89,"Description")</t>
  </si>
  <si>
    <t>=NF($B90,"Description")</t>
  </si>
  <si>
    <t>=NF($B91,"Description")</t>
  </si>
  <si>
    <t>=NF($B92,"Description")</t>
  </si>
  <si>
    <t>=NF($B93,"Description")</t>
  </si>
  <si>
    <t>=NF($B94,"Description")</t>
  </si>
  <si>
    <t>=NF($B95,"Description")</t>
  </si>
  <si>
    <t>=NF($B96,"Description")</t>
  </si>
  <si>
    <t>=NF($B97,"Description")</t>
  </si>
  <si>
    <t>=NF($B98,"Description")</t>
  </si>
  <si>
    <t>=NF($B99,"Description")</t>
  </si>
  <si>
    <t>=NF($B100,"Description")</t>
  </si>
  <si>
    <t>=NF($B101,"Description")</t>
  </si>
  <si>
    <t>=NF($B102,"Description")</t>
  </si>
  <si>
    <t>=NF($B103,"Description")</t>
  </si>
  <si>
    <t>=NF($B104,"Description")</t>
  </si>
  <si>
    <t>=NF($B105,"Description")</t>
  </si>
  <si>
    <t>=NF($B106,"Description")</t>
  </si>
  <si>
    <t>=NF($B107,"Description")</t>
  </si>
  <si>
    <t>=NF($B108,"Description")</t>
  </si>
  <si>
    <t>=NF($B109,"Description")</t>
  </si>
  <si>
    <t>=NF($B110,"Description")</t>
  </si>
  <si>
    <t>=NF($B111,"Description")</t>
  </si>
  <si>
    <t>=NF($B112,"Description")</t>
  </si>
  <si>
    <t>=NF($B113,"Description")</t>
  </si>
  <si>
    <t>=NF($B114,"Description")</t>
  </si>
  <si>
    <t>=NF($B115,"Description")</t>
  </si>
  <si>
    <t>=NF($B116,"Description")</t>
  </si>
  <si>
    <t>=NF($B117,"Description")</t>
  </si>
  <si>
    <t>=NF($B118,"Description")</t>
  </si>
  <si>
    <t>=NF($B119,"Description")</t>
  </si>
  <si>
    <t>=NF($B120,"Description")</t>
  </si>
  <si>
    <t>=NF($B121,"Description")</t>
  </si>
  <si>
    <t>=NF($B122,"Description")</t>
  </si>
  <si>
    <t>=NF($B123,"Description")</t>
  </si>
  <si>
    <t>=NF($B124,"Description")</t>
  </si>
  <si>
    <t>=NF($B125,"Description")</t>
  </si>
  <si>
    <t>=NF($B126,"Description")</t>
  </si>
  <si>
    <t>=NF($B127,"Description")</t>
  </si>
  <si>
    <t>=NF($B128,"Description")</t>
  </si>
  <si>
    <t>=NF($B129,"Description")</t>
  </si>
  <si>
    <t>=NF($B130,"Description")</t>
  </si>
  <si>
    <t>=NF($B131,"Description")</t>
  </si>
  <si>
    <t>=NF($B132,"Description")</t>
  </si>
  <si>
    <t>=NF($B133,"Description")</t>
  </si>
  <si>
    <t>=NF($B134,"Description")</t>
  </si>
  <si>
    <t>=NF($B135,"Description")</t>
  </si>
  <si>
    <t>=NF($B136,"Description")</t>
  </si>
  <si>
    <t>=NF($B137,"Description")</t>
  </si>
  <si>
    <t>=NF($B138,"Description")</t>
  </si>
  <si>
    <t>=NF($B139,"Description")</t>
  </si>
  <si>
    <t>=NF($B140,"Description")</t>
  </si>
  <si>
    <t>=NF($B141,"Description")</t>
  </si>
  <si>
    <t>=NF($B142,"Description")</t>
  </si>
  <si>
    <t>=NF($B143,"Description")</t>
  </si>
  <si>
    <t>=NF($B144,"Description")</t>
  </si>
  <si>
    <t>=NF($B145,"Description")</t>
  </si>
  <si>
    <t>=NF($B146,"Description")</t>
  </si>
  <si>
    <t>=NF($B147,"Description")</t>
  </si>
  <si>
    <t>=NF($B148,"Description")</t>
  </si>
  <si>
    <t>=NF($B149,"Description")</t>
  </si>
  <si>
    <t>=NF($B150,"Description")</t>
  </si>
  <si>
    <t>=NF($B151,"Description")</t>
  </si>
  <si>
    <t>=NF($B152,"Description")</t>
  </si>
  <si>
    <t>=NF($B153,"Description")</t>
  </si>
  <si>
    <t>=NF($B154,"Description")</t>
  </si>
  <si>
    <t>=NF($B155,"Description")</t>
  </si>
  <si>
    <t>=NF($B156,"Description")</t>
  </si>
  <si>
    <t>=NF($B157,"Description")</t>
  </si>
  <si>
    <t>=NF($B158,"Description")</t>
  </si>
  <si>
    <t>=NF($B159,"Description")</t>
  </si>
  <si>
    <t>=NF($B160,"Description")</t>
  </si>
  <si>
    <t>=NF($B161,"Description")</t>
  </si>
  <si>
    <t>=NF($B162,"Description")</t>
  </si>
  <si>
    <t>=NF($B163,"Description")</t>
  </si>
  <si>
    <t>=NF($B164,"Description")</t>
  </si>
  <si>
    <t>=NF($B165,"Description")</t>
  </si>
  <si>
    <t>=NF($B166,"Description")</t>
  </si>
  <si>
    <t>=NF($B167,"Description")</t>
  </si>
  <si>
    <t>=NF($B168,"Description")</t>
  </si>
  <si>
    <t>=NF($B169,"Description")</t>
  </si>
  <si>
    <t>=NF($B170,"Description")</t>
  </si>
  <si>
    <t>=NF($B171,"Description")</t>
  </si>
  <si>
    <t>=NF($B172,"Description")</t>
  </si>
  <si>
    <t>=NF($B173,"Description")</t>
  </si>
  <si>
    <t>=NF($B174,"Description")</t>
  </si>
  <si>
    <t>=NF($B175,"Description")</t>
  </si>
  <si>
    <t>=NF($B176,"Description")</t>
  </si>
  <si>
    <t>=NF($B177,"Description")</t>
  </si>
  <si>
    <t>=NF($B178,"Description")</t>
  </si>
  <si>
    <t>=NF($B179,"Description")</t>
  </si>
  <si>
    <t>=NF($B180,"Description")</t>
  </si>
  <si>
    <t>=NF($B181,"Description")</t>
  </si>
  <si>
    <t>=NF($B182,"Description")</t>
  </si>
  <si>
    <t>=NF($B183,"Description")</t>
  </si>
  <si>
    <t>=NF($B184,"Description")</t>
  </si>
  <si>
    <t>=NF($B185,"Description")</t>
  </si>
  <si>
    <t>=NF($B186,"Description")</t>
  </si>
  <si>
    <t>=NF($B187,"Description")</t>
  </si>
  <si>
    <t>=NF($B188,"Description")</t>
  </si>
  <si>
    <t>=NF($B189,"Description")</t>
  </si>
  <si>
    <t>=NF($B190,"Description")</t>
  </si>
  <si>
    <t>=NF($B191,"Description")</t>
  </si>
  <si>
    <t>=NF($B192,"Description")</t>
  </si>
  <si>
    <t>=NF($B193,"Description")</t>
  </si>
  <si>
    <t>=NF($B194,"Description")</t>
  </si>
  <si>
    <t>=NF($B195,"Description")</t>
  </si>
  <si>
    <t>=NF($B196,"Description")</t>
  </si>
  <si>
    <t>=NF($B197,"Description")</t>
  </si>
  <si>
    <t>=NF($B198,"Description")</t>
  </si>
  <si>
    <t>=NF($B199,"Description")</t>
  </si>
  <si>
    <t>=NF($B200,"Description")</t>
  </si>
  <si>
    <t>=NF($B201,"Description")</t>
  </si>
  <si>
    <t>=NF($B202,"Description")</t>
  </si>
  <si>
    <t>=NF($B203,"Description")</t>
  </si>
  <si>
    <t>=NF($B204,"Description")</t>
  </si>
  <si>
    <t>=NF($B205,"Description")</t>
  </si>
  <si>
    <t>=NF($B206,"Description")</t>
  </si>
  <si>
    <t>=NF($B207,"Description")</t>
  </si>
  <si>
    <t>=NF($B208,"Description")</t>
  </si>
  <si>
    <t>=NF($B209,"Description")</t>
  </si>
  <si>
    <t>=NF($B210,"Description")</t>
  </si>
  <si>
    <t>=NF($B211,"Description")</t>
  </si>
  <si>
    <t>=NF($B212,"Description")</t>
  </si>
  <si>
    <t>=NF($B213,"Description")</t>
  </si>
  <si>
    <t>=NF($B214,"Description")</t>
  </si>
  <si>
    <t>=NF($B215,"Description")</t>
  </si>
  <si>
    <t>=NF($B216,"Description")</t>
  </si>
  <si>
    <t>=NF($B217,"Description")</t>
  </si>
  <si>
    <t>=NF($B218,"Description")</t>
  </si>
  <si>
    <t>=NF($B219,"Description")</t>
  </si>
  <si>
    <t>=NF($B220,"Description")</t>
  </si>
  <si>
    <t>=NF($B221,"Description")</t>
  </si>
  <si>
    <t>=NF($B222,"Description")</t>
  </si>
  <si>
    <t>=NF($B223,"Description")</t>
  </si>
  <si>
    <t>=NF($B224,"Description")</t>
  </si>
  <si>
    <t>=NF($B225,"Description")</t>
  </si>
  <si>
    <t>=NF($B226,"Description")</t>
  </si>
  <si>
    <t>=NF($B227,"Description")</t>
  </si>
  <si>
    <t>=NF($B228,"Description")</t>
  </si>
  <si>
    <t>=NF($B229,"Description")</t>
  </si>
  <si>
    <t>=NF($B230,"Description")</t>
  </si>
  <si>
    <t>=NF($B231,"Description")</t>
  </si>
  <si>
    <t>=NF($B232,"Description")</t>
  </si>
  <si>
    <t>=NF($B233,"Description")</t>
  </si>
  <si>
    <t>=NF($B234,"Description")</t>
  </si>
  <si>
    <t>=NF($B235,"Description")</t>
  </si>
  <si>
    <t>=NF($B236,"Description")</t>
  </si>
  <si>
    <t>=NF($B237,"Description")</t>
  </si>
  <si>
    <t>=NF($B238,"Description")</t>
  </si>
  <si>
    <t>=NF($B239,"Description")</t>
  </si>
  <si>
    <t>=NF($B240,"Description")</t>
  </si>
  <si>
    <t>=NF($B241,"Description")</t>
  </si>
  <si>
    <t>=NF($B242,"Description")</t>
  </si>
  <si>
    <t>=NF($B243,"Description")</t>
  </si>
  <si>
    <t>=NF($B244,"Description")</t>
  </si>
  <si>
    <t>=NF($B245,"Description")</t>
  </si>
  <si>
    <t>=NF($B246,"Description")</t>
  </si>
  <si>
    <t>=NF($B247,"Description")</t>
  </si>
  <si>
    <t>=NF($B248,"Description")</t>
  </si>
  <si>
    <t>=NF($B249,"Description")</t>
  </si>
  <si>
    <t>=NF($B250,"Description")</t>
  </si>
  <si>
    <t>=NF($B251,"Description")</t>
  </si>
  <si>
    <t>=NF($B252,"Description")</t>
  </si>
  <si>
    <t>=NF($B253,"Description")</t>
  </si>
  <si>
    <t>=NF($B254,"Description")</t>
  </si>
  <si>
    <t>=NF($B255,"Description")</t>
  </si>
  <si>
    <t>=NF($B256,"Description")</t>
  </si>
  <si>
    <t>=NF($B257,"Description")</t>
  </si>
  <si>
    <t>=NF($B258,"Description")</t>
  </si>
  <si>
    <t>=NF($B259,"Description")</t>
  </si>
  <si>
    <t>=NF($B260,"Description")</t>
  </si>
  <si>
    <t>=NF($B261,"Description")</t>
  </si>
  <si>
    <t>=NF($B262,"Description")</t>
  </si>
  <si>
    <t>=NF($B263,"Description")</t>
  </si>
  <si>
    <t>=NF($B264,"Description")</t>
  </si>
  <si>
    <t>=NF($B265,"Description")</t>
  </si>
  <si>
    <t>=NF($B266,"Description")</t>
  </si>
  <si>
    <t>=NF($B267,"Description")</t>
  </si>
  <si>
    <t>=NF($B268,"Description")</t>
  </si>
  <si>
    <t>=NF($B269,"Description")</t>
  </si>
  <si>
    <t>=NF($B270,"Description")</t>
  </si>
  <si>
    <t>=NF($B271,"Description")</t>
  </si>
  <si>
    <t>=NF($B272,"Description")</t>
  </si>
  <si>
    <t>=NF($B273,"Description")</t>
  </si>
  <si>
    <t>=NF($B274,"Description")</t>
  </si>
  <si>
    <t>=NF($B275,"Description")</t>
  </si>
  <si>
    <t>=NF($B276,"Description")</t>
  </si>
  <si>
    <t>=NF($B277,"Description")</t>
  </si>
  <si>
    <t>=NF($B278,"Description")</t>
  </si>
  <si>
    <t>=NF($B279,"Description")</t>
  </si>
  <si>
    <t>=NF($B280,"Description")</t>
  </si>
  <si>
    <t>=NF($B281,"Description")</t>
  </si>
  <si>
    <t>=NF($B282,"Description")</t>
  </si>
  <si>
    <t>=NF($B283,"Description")</t>
  </si>
  <si>
    <t>=NF($B284,"Description")</t>
  </si>
  <si>
    <t>=NF($B285,"Description")</t>
  </si>
  <si>
    <t>=NF($B286,"Description")</t>
  </si>
  <si>
    <t>=NF($B287,"Description")</t>
  </si>
  <si>
    <t>=NF($B288,"Description")</t>
  </si>
  <si>
    <t>=NF($B289,"Description")</t>
  </si>
  <si>
    <t>=NF($B290,"Description")</t>
  </si>
  <si>
    <t>=NF($B291,"Description")</t>
  </si>
  <si>
    <t>=NF($B292,"Description")</t>
  </si>
  <si>
    <t>=NF($B293,"Description")</t>
  </si>
  <si>
    <t>=NF($B294,"Description")</t>
  </si>
  <si>
    <t>=NF($B295,"Description")</t>
  </si>
  <si>
    <t>=NF($B296,"Description")</t>
  </si>
  <si>
    <t>=NF($B297,"Description")</t>
  </si>
  <si>
    <t>=NF($B298,"Description")</t>
  </si>
  <si>
    <t>=NF($B299,"Description")</t>
  </si>
  <si>
    <t>=NF($B300,"Description")</t>
  </si>
  <si>
    <t>=NF($B301,"Description")</t>
  </si>
  <si>
    <t>=NF($B302,"Description")</t>
  </si>
  <si>
    <t>=NF($B303,"Description")</t>
  </si>
  <si>
    <t>=NF($B304,"Description")</t>
  </si>
  <si>
    <t>=NF($B305,"Description")</t>
  </si>
  <si>
    <t>=NF($B306,"Description")</t>
  </si>
  <si>
    <t>=NF($B307,"Description")</t>
  </si>
  <si>
    <t>=NF($B308,"Description")</t>
  </si>
  <si>
    <t>=NF($B309,"Description")</t>
  </si>
  <si>
    <t>=NF($B310,"Description")</t>
  </si>
  <si>
    <t>=NF($B311,"Description")</t>
  </si>
  <si>
    <t>=NF($B312,"Description")</t>
  </si>
  <si>
    <t>=NF($B313,"Description")</t>
  </si>
  <si>
    <t>=NF($B314,"Description")</t>
  </si>
  <si>
    <t>=NF($B315,"Description")</t>
  </si>
  <si>
    <t>=NF($B316,"Description")</t>
  </si>
  <si>
    <t>=NF($B317,"Description")</t>
  </si>
  <si>
    <t>=NF($B318,"Description")</t>
  </si>
  <si>
    <t>=NF($B319,"Description")</t>
  </si>
  <si>
    <t>=NF($B320,"Description")</t>
  </si>
  <si>
    <t>=NF($B321,"Description")</t>
  </si>
  <si>
    <t>=NF($B322,"Description")</t>
  </si>
  <si>
    <t>=NF($B323,"Description")</t>
  </si>
  <si>
    <t>=NF($B324,"Description")</t>
  </si>
  <si>
    <t>=NF($B325,"Description")</t>
  </si>
  <si>
    <t>=NF($B326,"Description")</t>
  </si>
  <si>
    <t>=NF($B327,"Description")</t>
  </si>
  <si>
    <t>=NF($B328,"Description")</t>
  </si>
  <si>
    <t>=NF($B329,"Description")</t>
  </si>
  <si>
    <t>=NF($B330,"Description")</t>
  </si>
  <si>
    <t>=NF($B331,"Description")</t>
  </si>
  <si>
    <t>=NF($B332,"Description")</t>
  </si>
  <si>
    <t>=NF($B333,"Description")</t>
  </si>
  <si>
    <t>=NF($B334,"Description")</t>
  </si>
  <si>
    <t>=NF($B335,"Description")</t>
  </si>
  <si>
    <t>=NF($B336,"Description")</t>
  </si>
  <si>
    <t>=NF($B337,"Description")</t>
  </si>
  <si>
    <t>=NF($B338,"Description")</t>
  </si>
  <si>
    <t>=NF($B339,"Description")</t>
  </si>
  <si>
    <t>=NF($B340,"Description")</t>
  </si>
  <si>
    <t>=NF($B341,"Description")</t>
  </si>
  <si>
    <t>=NF($B342,"Description")</t>
  </si>
  <si>
    <t>=NF($B343,"Description")</t>
  </si>
  <si>
    <t>=NF($B344,"Description")</t>
  </si>
  <si>
    <t>=NF($B345,"Description")</t>
  </si>
  <si>
    <t>=NF($B346,"Description")</t>
  </si>
  <si>
    <t>=NF($B347,"Description")</t>
  </si>
  <si>
    <t>=NF($B348,"Description")</t>
  </si>
  <si>
    <t>=NF($B349,"Description")</t>
  </si>
  <si>
    <t>=NF($B350,"Description")</t>
  </si>
  <si>
    <t>=NF($B351,"Description")</t>
  </si>
  <si>
    <t>=NF($B352,"Description")</t>
  </si>
  <si>
    <t>=NF($B353,"Description")</t>
  </si>
  <si>
    <t>=NF($B354,"Description")</t>
  </si>
  <si>
    <t>=NF($B355,"Description")</t>
  </si>
  <si>
    <t>=NF($B356,"Description")</t>
  </si>
  <si>
    <t>=NF($B357,"Description")</t>
  </si>
  <si>
    <t>=NF($B358,"Description")</t>
  </si>
  <si>
    <t>=NF($B359,"Description")</t>
  </si>
  <si>
    <t>=NF($B360,"Description")</t>
  </si>
  <si>
    <t>=NF($B361,"Description")</t>
  </si>
  <si>
    <t>=NF($B362,"Description")</t>
  </si>
  <si>
    <t>=NF($B363,"Description")</t>
  </si>
  <si>
    <t>=NF($B364,"Description")</t>
  </si>
  <si>
    <t>=NF($B365,"Description")</t>
  </si>
  <si>
    <t>=NF($B366,"Description")</t>
  </si>
  <si>
    <t>=NF($B367,"Description")</t>
  </si>
  <si>
    <t>=NF($B368,"Description")</t>
  </si>
  <si>
    <t>=NF($B369,"Description")</t>
  </si>
  <si>
    <t>=NF($B370,"Description")</t>
  </si>
  <si>
    <t>=NF($B371,"Description")</t>
  </si>
  <si>
    <t>=NF($B372,"Description")</t>
  </si>
  <si>
    <t>=NF($B373,"Description")</t>
  </si>
  <si>
    <t>=NF($B374,"Description")</t>
  </si>
  <si>
    <t>=NF($B375,"Description")</t>
  </si>
  <si>
    <t>=NF($B376,"Description")</t>
  </si>
  <si>
    <t>=NF($B377,"Description")</t>
  </si>
  <si>
    <t>=NF($B378,"Description")</t>
  </si>
  <si>
    <t>=NF($B379,"Description")</t>
  </si>
  <si>
    <t>=NF($B380,"Description")</t>
  </si>
  <si>
    <t>=NF($B381,"Description")</t>
  </si>
  <si>
    <t>=NF($B382,"Description")</t>
  </si>
  <si>
    <t>=NF($B383,"Description")</t>
  </si>
  <si>
    <t>=NF($B384,"Description")</t>
  </si>
  <si>
    <t>=NF($B385,"Description")</t>
  </si>
  <si>
    <t>=NF($B386,"Description")</t>
  </si>
  <si>
    <t>=NF($B387,"Description")</t>
  </si>
  <si>
    <t>=NF($B388,"Description")</t>
  </si>
  <si>
    <t>=NF($B389,"Description")</t>
  </si>
  <si>
    <t>=NF($B390,"Description")</t>
  </si>
  <si>
    <t>=NF($B391,"Description")</t>
  </si>
  <si>
    <t>=NF($B392,"Description")</t>
  </si>
  <si>
    <t>=NF($B393,"Description")</t>
  </si>
  <si>
    <t>=NF($B394,"Description")</t>
  </si>
  <si>
    <t>=NF($B395,"Description")</t>
  </si>
  <si>
    <t>=NF($B396,"Description")</t>
  </si>
  <si>
    <t>=NF($B397,"Description")</t>
  </si>
  <si>
    <t>=NF($B398,"Description")</t>
  </si>
  <si>
    <t>=NF($B399,"Description")</t>
  </si>
  <si>
    <t>=NF($B400,"Description")</t>
  </si>
  <si>
    <t>=NF($B401,"Description")</t>
  </si>
  <si>
    <t>=NF($B402,"Description")</t>
  </si>
  <si>
    <t>=NF($B403,"Description")</t>
  </si>
  <si>
    <t>=NF($B404,"Description")</t>
  </si>
  <si>
    <t>=NF($B405,"Description")</t>
  </si>
  <si>
    <t>=NF($B406,"Description")</t>
  </si>
  <si>
    <t>=NF($B407,"Description")</t>
  </si>
  <si>
    <t>=NF($B408,"Description")</t>
  </si>
  <si>
    <t>=NF($B409,"Description")</t>
  </si>
  <si>
    <t>=NF($B410,"Description")</t>
  </si>
  <si>
    <t>=NF($B411,"Description")</t>
  </si>
  <si>
    <t>=NF($B412,"Description")</t>
  </si>
  <si>
    <t>=NF($B413,"Description")</t>
  </si>
  <si>
    <t>=NF($B414,"Description")</t>
  </si>
  <si>
    <t>=NF($B415,"Description")</t>
  </si>
  <si>
    <t>=NF($B416,"Description")</t>
  </si>
  <si>
    <t>=NF($B417,"Description")</t>
  </si>
  <si>
    <t>=NF($B418,"Description")</t>
  </si>
  <si>
    <t>=NF($B419,"Description")</t>
  </si>
  <si>
    <t>=NF($B420,"Description")</t>
  </si>
  <si>
    <t>=NF($B421,"Description")</t>
  </si>
  <si>
    <t>=NF($B422,"Description")</t>
  </si>
  <si>
    <t>=NF($B423,"Description")</t>
  </si>
  <si>
    <t>=NF($B424,"Description")</t>
  </si>
  <si>
    <t>=NF($B425,"Description")</t>
  </si>
  <si>
    <t>=NF($B426,"Description")</t>
  </si>
  <si>
    <t>=NF($B427,"Description")</t>
  </si>
  <si>
    <t>=NF($B428,"Description")</t>
  </si>
  <si>
    <t>=NF($B429,"Description")</t>
  </si>
  <si>
    <t>=NF($B430,"Description")</t>
  </si>
  <si>
    <t>=NF($B431,"Description")</t>
  </si>
  <si>
    <t>=NF($B432,"Description")</t>
  </si>
  <si>
    <t>=NF($B433,"Description")</t>
  </si>
  <si>
    <t>=NF($B434,"Description")</t>
  </si>
  <si>
    <t>=NF($B435,"Description")</t>
  </si>
  <si>
    <t>=NF($B436,"Description")</t>
  </si>
  <si>
    <t>=NF($B437,"Description")</t>
  </si>
  <si>
    <t>=NF($B438,"Description")</t>
  </si>
  <si>
    <t>=NF($B439,"Description")</t>
  </si>
  <si>
    <t>=NF($B440,"Description")</t>
  </si>
  <si>
    <t>=NF($B441,"Description")</t>
  </si>
  <si>
    <t>=NF($B442,"Description")</t>
  </si>
  <si>
    <t>=NF($B443,"Description")</t>
  </si>
  <si>
    <t>=NF($B444,"Description")</t>
  </si>
  <si>
    <t>=NF($B445,"Description")</t>
  </si>
  <si>
    <t>=NF($B446,"Description")</t>
  </si>
  <si>
    <t>=NF($B447,"Description")</t>
  </si>
  <si>
    <t>=NF($B448,"Description")</t>
  </si>
  <si>
    <t>=NF($B449,"Description")</t>
  </si>
  <si>
    <t>=NF($B450,"Description")</t>
  </si>
  <si>
    <t>=NF($B451,"Description")</t>
  </si>
  <si>
    <t>=NF($B452,"Description")</t>
  </si>
  <si>
    <t>=NF($B453,"Description")</t>
  </si>
  <si>
    <t>=NF($B454,"Description")</t>
  </si>
  <si>
    <t>=NF($B455,"Description")</t>
  </si>
  <si>
    <t>=NF($B456,"Description")</t>
  </si>
  <si>
    <t>=NF($B457,"Description")</t>
  </si>
  <si>
    <t>=NF($B458,"Description")</t>
  </si>
  <si>
    <t>=NF($B459,"Description")</t>
  </si>
  <si>
    <t>=NF($B460,"Description")</t>
  </si>
  <si>
    <t>=NF($B461,"Description")</t>
  </si>
  <si>
    <t>=NF($B462,"Description")</t>
  </si>
  <si>
    <t>=NF($B463,"Description")</t>
  </si>
  <si>
    <t>=NF($B464,"Description")</t>
  </si>
  <si>
    <t>=NF($B465,"Description")</t>
  </si>
  <si>
    <t>=NF($B466,"Description")</t>
  </si>
  <si>
    <t>=NF($B467,"Description")</t>
  </si>
  <si>
    <t>=NF($B468,"Description")</t>
  </si>
  <si>
    <t>=NF($B469,"Description")</t>
  </si>
  <si>
    <t>=NF($B470,"Description")</t>
  </si>
  <si>
    <t>=NF($B471,"Description")</t>
  </si>
  <si>
    <t>=NF($B472,"Description")</t>
  </si>
  <si>
    <t>=NF($B473,"Description")</t>
  </si>
  <si>
    <t>=NF($B474,"Description")</t>
  </si>
  <si>
    <t>=NF($B475,"Description")</t>
  </si>
  <si>
    <t>=NF($B476,"Description")</t>
  </si>
  <si>
    <t>=NF($B477,"Description")</t>
  </si>
  <si>
    <t>=NF($B478,"Description")</t>
  </si>
  <si>
    <t>=NF($B479,"Description")</t>
  </si>
  <si>
    <t>=NF($B480,"Description")</t>
  </si>
  <si>
    <t>=NF($B481,"Description")</t>
  </si>
  <si>
    <t>=NF($B482,"Description")</t>
  </si>
  <si>
    <t>=NF($B483,"Description")</t>
  </si>
  <si>
    <t>=NF($B484,"Description")</t>
  </si>
  <si>
    <t>=NF($B485,"Description")</t>
  </si>
  <si>
    <t>=NF($B486,"Description")</t>
  </si>
  <si>
    <t>=NF($B487,"Description")</t>
  </si>
  <si>
    <t>=NF($B488,"Description")</t>
  </si>
  <si>
    <t>=NF($B489,"Description")</t>
  </si>
  <si>
    <t>=NF($B490,"Description")</t>
  </si>
  <si>
    <t>=NF($B491,"Description")</t>
  </si>
  <si>
    <t>=NF($B492,"Description")</t>
  </si>
  <si>
    <t>=NF($B493,"Description")</t>
  </si>
  <si>
    <t>=NF($B494,"Description")</t>
  </si>
  <si>
    <t>=NF($B495,"Description")</t>
  </si>
  <si>
    <t>=NF($B496,"Description")</t>
  </si>
  <si>
    <t>=NF($B497,"Description")</t>
  </si>
  <si>
    <t>=NF($B498,"Description")</t>
  </si>
  <si>
    <t>=NF($B499,"Description")</t>
  </si>
  <si>
    <t>=NF($B500,"Description")</t>
  </si>
  <si>
    <t>=NF($B501,"Description")</t>
  </si>
  <si>
    <t>=NF($B502,"Description")</t>
  </si>
  <si>
    <t>=NF($B503,"Description")</t>
  </si>
  <si>
    <t>=NF($B504,"Description")</t>
  </si>
  <si>
    <t>=NF($B505,"Description")</t>
  </si>
  <si>
    <t>=NF($B506,"Description")</t>
  </si>
  <si>
    <t>=NF($B507,"Description")</t>
  </si>
  <si>
    <t>=NF($B508,"Description")</t>
  </si>
  <si>
    <t>=NF($B509,"Description")</t>
  </si>
  <si>
    <t>=NF($B510,"Description")</t>
  </si>
  <si>
    <t>=NF($B511,"Description")</t>
  </si>
  <si>
    <t>=NF($B512,"Description")</t>
  </si>
  <si>
    <t>=NF($B513,"Description")</t>
  </si>
  <si>
    <t>=NF($B514,"Description")</t>
  </si>
  <si>
    <t>=NF($B515,"Description")</t>
  </si>
  <si>
    <t>=NF($B516,"Description")</t>
  </si>
  <si>
    <t>=NF($B517,"Description")</t>
  </si>
  <si>
    <t>=NF($B518,"Description")</t>
  </si>
  <si>
    <t>=NF($B519,"Description")</t>
  </si>
  <si>
    <t>=NF($B520,"Description")</t>
  </si>
  <si>
    <t>=NF($B521,"Description")</t>
  </si>
  <si>
    <t>=NF($B522,"Description")</t>
  </si>
  <si>
    <t>=NF($B523,"Description")</t>
  </si>
  <si>
    <t>=NF($B524,"Description")</t>
  </si>
  <si>
    <t>=NF($B525,"Description")</t>
  </si>
  <si>
    <t>=NF($B526,"Description")</t>
  </si>
  <si>
    <t>=NF($B527,"Description")</t>
  </si>
  <si>
    <t>=NF($B528,"Description")</t>
  </si>
  <si>
    <t>=NF($B529,"Description")</t>
  </si>
  <si>
    <t>=NF($B530,"Description")</t>
  </si>
  <si>
    <t>=NF($B531,"Description")</t>
  </si>
  <si>
    <t>=NF($B532,"Description")</t>
  </si>
  <si>
    <t>=NF($B533,"Description")</t>
  </si>
  <si>
    <t>=NF($B534,"Description")</t>
  </si>
  <si>
    <t>=NF($B535,"Description")</t>
  </si>
  <si>
    <t>=NF($B536,"Description")</t>
  </si>
  <si>
    <t>=NF($B537,"Description")</t>
  </si>
  <si>
    <t>=NF($B538,"Description")</t>
  </si>
  <si>
    <t>=NF($B539,"Description")</t>
  </si>
  <si>
    <t>=NF($B540,"Description")</t>
  </si>
  <si>
    <t>=NF($B541,"Description")</t>
  </si>
  <si>
    <t>=NF($B542,"Description")</t>
  </si>
  <si>
    <t>=NF($B543,"Description")</t>
  </si>
  <si>
    <t>=NF($B544,"Description")</t>
  </si>
  <si>
    <t>=NF($B545,"Description")</t>
  </si>
  <si>
    <t>=NF($B546,"Description")</t>
  </si>
  <si>
    <t>=NF($B547,"Description")</t>
  </si>
  <si>
    <t>=NF($B548,"Description")</t>
  </si>
  <si>
    <t>=NF($B549,"Description")</t>
  </si>
  <si>
    <t>=NF($B550,"Description")</t>
  </si>
  <si>
    <t>=NF($B551,"Description")</t>
  </si>
  <si>
    <t>=NF($B552,"Description")</t>
  </si>
  <si>
    <t>=NF($B553,"Description")</t>
  </si>
  <si>
    <t>=NF($B554,"Description")</t>
  </si>
  <si>
    <t>=NF($B555,"Description")</t>
  </si>
  <si>
    <t>=NF($B556,"Description")</t>
  </si>
  <si>
    <t>=NF($B557,"Description")</t>
  </si>
  <si>
    <t>=NF($B558,"Description")</t>
  </si>
  <si>
    <t>=NF($B559,"Description")</t>
  </si>
  <si>
    <t>=NF($B560,"Description")</t>
  </si>
  <si>
    <t>=NF($B561,"Description")</t>
  </si>
  <si>
    <t>=NF($B562,"Description")</t>
  </si>
  <si>
    <t>=NF($B563,"Description")</t>
  </si>
  <si>
    <t>=NF($B564,"Description")</t>
  </si>
  <si>
    <t>=NF($B565,"Description")</t>
  </si>
  <si>
    <t>=NF($B566,"Description")</t>
  </si>
  <si>
    <t>=NF($B567,"Description")</t>
  </si>
  <si>
    <t>=NF($B568,"Description")</t>
  </si>
  <si>
    <t>=NF($B569,"Description")</t>
  </si>
  <si>
    <t>=NF($B570,"Description")</t>
  </si>
  <si>
    <t>=NF($B571,"Description")</t>
  </si>
  <si>
    <t>=NF($B572,"Description")</t>
  </si>
  <si>
    <t>=NF($B573,"Description")</t>
  </si>
  <si>
    <t>=NF($B574,"Description")</t>
  </si>
  <si>
    <t>=NF($B575,"Description")</t>
  </si>
  <si>
    <t>=NF($B576,"Description")</t>
  </si>
  <si>
    <t>=NF($B577,"Description")</t>
  </si>
  <si>
    <t>=NF($B578,"Description")</t>
  </si>
  <si>
    <t>=NF($B579,"Description")</t>
  </si>
  <si>
    <t>=NF($B580,"Description")</t>
  </si>
  <si>
    <t>=NF($B581,"Description")</t>
  </si>
  <si>
    <t>=NF($B582,"Description")</t>
  </si>
  <si>
    <t>=NF($B583,"Description")</t>
  </si>
  <si>
    <t>=NF($B584,"Description")</t>
  </si>
  <si>
    <t>=NF($B585,"Description")</t>
  </si>
  <si>
    <t>=NF($B586,"Description")</t>
  </si>
  <si>
    <t>=NF($B587,"Description")</t>
  </si>
  <si>
    <t>=NF($B588,"Description")</t>
  </si>
  <si>
    <t>=NF($B589,"Description")</t>
  </si>
  <si>
    <t>=NF($B590,"Description")</t>
  </si>
  <si>
    <t>=NF($B591,"Description")</t>
  </si>
  <si>
    <t>=NF($B592,"Description")</t>
  </si>
  <si>
    <t>=NF($B593,"Description")</t>
  </si>
  <si>
    <t>=NF($B594,"Description")</t>
  </si>
  <si>
    <t>=NF($B595,"Description")</t>
  </si>
  <si>
    <t>=NF($B596,"Description")</t>
  </si>
  <si>
    <t>=NF($B597,"Description")</t>
  </si>
  <si>
    <t>=NF($B598,"Description")</t>
  </si>
  <si>
    <t>=NF($B599,"Description")</t>
  </si>
  <si>
    <t>=NF($B600,"Description")</t>
  </si>
  <si>
    <t>=NF($B601,"Description")</t>
  </si>
  <si>
    <t>=NF($B602,"Description")</t>
  </si>
  <si>
    <t>=NF($B603,"Description")</t>
  </si>
  <si>
    <t>=NF($B604,"Description")</t>
  </si>
  <si>
    <t>=NF($B605,"Description")</t>
  </si>
  <si>
    <t>=NF($B606,"Description")</t>
  </si>
  <si>
    <t>=NF($B607,"Description")</t>
  </si>
  <si>
    <t>=NF($B608,"Description")</t>
  </si>
  <si>
    <t>=NF($B609,"Description")</t>
  </si>
  <si>
    <t>=NF($B610,"Description")</t>
  </si>
  <si>
    <t>=NF($B611,"Description")</t>
  </si>
  <si>
    <t>=NF($B612,"Description")</t>
  </si>
  <si>
    <t>=NF($B613,"Description")</t>
  </si>
  <si>
    <t>=NF($B614,"Description")</t>
  </si>
  <si>
    <t>=NF($B615,"Description")</t>
  </si>
  <si>
    <t>=NF($B616,"Description")</t>
  </si>
  <si>
    <t>=NF($B617,"Description")</t>
  </si>
  <si>
    <t>=NF($B618,"Description")</t>
  </si>
  <si>
    <t>=NF($B619,"Description")</t>
  </si>
  <si>
    <t>=NF($B620,"Description")</t>
  </si>
  <si>
    <t>=NF($B621,"Description")</t>
  </si>
  <si>
    <t>=NF($B622,"Description")</t>
  </si>
  <si>
    <t>=NF($B623,"Description")</t>
  </si>
  <si>
    <t>=NF($B624,"Description")</t>
  </si>
  <si>
    <t>=NF($B625,"Description")</t>
  </si>
  <si>
    <t>=NF($B626,"Description")</t>
  </si>
  <si>
    <t>=NF($B627,"Description")</t>
  </si>
  <si>
    <t>=NF($B628,"Description")</t>
  </si>
  <si>
    <t>=NF($B629,"Description")</t>
  </si>
  <si>
    <t>=NF($B630,"Description")</t>
  </si>
  <si>
    <t>=NF($B631,"Description")</t>
  </si>
  <si>
    <t>=NF($B632,"Description")</t>
  </si>
  <si>
    <t>=NF($B633,"Description")</t>
  </si>
  <si>
    <t>=NF($B634,"Description")</t>
  </si>
  <si>
    <t>=NF($B635,"Description")</t>
  </si>
  <si>
    <t>=NF($B636,"Description")</t>
  </si>
  <si>
    <t>=NF($B637,"Description")</t>
  </si>
  <si>
    <t>=NF($B638,"Description")</t>
  </si>
  <si>
    <t>=NF($B639,"Description")</t>
  </si>
  <si>
    <t>=NF($B640,"Description")</t>
  </si>
  <si>
    <t>=NF($B641,"Description")</t>
  </si>
  <si>
    <t>=NF($B642,"Description")</t>
  </si>
  <si>
    <t>=NF($B643,"Description")</t>
  </si>
  <si>
    <t>=NF($B644,"Description")</t>
  </si>
  <si>
    <t>=NF($B645,"Description")</t>
  </si>
  <si>
    <t>=NF($B646,"Description")</t>
  </si>
  <si>
    <t>=NF($B647,"Description")</t>
  </si>
  <si>
    <t>=NF($B648,"Description")</t>
  </si>
  <si>
    <t>=NF($B649,"Description")</t>
  </si>
  <si>
    <t>=NF($B650,"Description")</t>
  </si>
  <si>
    <t>=NF($B651,"Description")</t>
  </si>
  <si>
    <t>=NF($B652,"Description")</t>
  </si>
  <si>
    <t>=NF($B653,"Description")</t>
  </si>
  <si>
    <t>=NF($B654,"Description")</t>
  </si>
  <si>
    <t>=NF($B655,"Description")</t>
  </si>
  <si>
    <t>=NF($B656,"Description")</t>
  </si>
  <si>
    <t>=NF($B657,"Description")</t>
  </si>
  <si>
    <t>=NF($B658,"Description")</t>
  </si>
  <si>
    <t>=NF($B659,"Description")</t>
  </si>
  <si>
    <t>=NF($B660,"Description")</t>
  </si>
  <si>
    <t>=NF($B661,"Description")</t>
  </si>
  <si>
    <t>=NF($B662,"Description")</t>
  </si>
  <si>
    <t>=NF($B663,"Description")</t>
  </si>
  <si>
    <t>=NF($B664,"Description")</t>
  </si>
  <si>
    <t>=NF($B665,"Description")</t>
  </si>
  <si>
    <t>=NF($B666,"Description")</t>
  </si>
  <si>
    <t>=NF($B667,"Description")</t>
  </si>
  <si>
    <t>=NF($B668,"Description")</t>
  </si>
  <si>
    <t>=NF($B669,"Description")</t>
  </si>
  <si>
    <t>=NF($B670,"Description")</t>
  </si>
  <si>
    <t>=NF($B671,"Description")</t>
  </si>
  <si>
    <t>=NF($B672,"Description")</t>
  </si>
  <si>
    <t>=NF($B673,"Description")</t>
  </si>
  <si>
    <t>=NF($B674,"Description")</t>
  </si>
  <si>
    <t>=NF($B675,"Description")</t>
  </si>
  <si>
    <t>=NF($B676,"Description")</t>
  </si>
  <si>
    <t>=NF($B677,"Description")</t>
  </si>
  <si>
    <t>=NF($B678,"Description")</t>
  </si>
  <si>
    <t>=NF($B679,"Description")</t>
  </si>
  <si>
    <t>=NF($B680,"Description")</t>
  </si>
  <si>
    <t>=NF($B681,"Description")</t>
  </si>
  <si>
    <t>=NF($B682,"Description")</t>
  </si>
  <si>
    <t>=NF($B683,"Description")</t>
  </si>
  <si>
    <t>=NF($B684,"Description")</t>
  </si>
  <si>
    <t>=NF($B685,"Description")</t>
  </si>
  <si>
    <t>=NF($B686,"Description")</t>
  </si>
  <si>
    <t>=NF($B687,"Description")</t>
  </si>
  <si>
    <t>=NF($B688,"Description")</t>
  </si>
  <si>
    <t>=NF($B689,"Description")</t>
  </si>
  <si>
    <t>=NF($B690,"Description")</t>
  </si>
  <si>
    <t>=NF($B691,"Description")</t>
  </si>
  <si>
    <t>=NF($B692,"Description")</t>
  </si>
  <si>
    <t>=NF($B693,"Description")</t>
  </si>
  <si>
    <t>=NF($B694,"Description")</t>
  </si>
  <si>
    <t>=NF($B695,"Description")</t>
  </si>
  <si>
    <t>=NF($B696,"Description")</t>
  </si>
  <si>
    <t>=NF($B697,"Description")</t>
  </si>
  <si>
    <t>=NF($B698,"Description")</t>
  </si>
  <si>
    <t>=NF($B699,"Description")</t>
  </si>
  <si>
    <t>=NF($B700,"Description")</t>
  </si>
  <si>
    <t>=NF($B701,"Description")</t>
  </si>
  <si>
    <t>=NF($B702,"Description")</t>
  </si>
  <si>
    <t>=NF($B703,"Description")</t>
  </si>
  <si>
    <t>=NF($B704,"Description")</t>
  </si>
  <si>
    <t>=NF($B705,"Description")</t>
  </si>
  <si>
    <t>=NF($B706,"Description")</t>
  </si>
  <si>
    <t>=NF($B707,"Description")</t>
  </si>
  <si>
    <t>=NF($B708,"Description")</t>
  </si>
  <si>
    <t>=NF($B709,"Description")</t>
  </si>
  <si>
    <t>=NF($B710,"Description")</t>
  </si>
  <si>
    <t>=NF($B711,"Description")</t>
  </si>
  <si>
    <t>=NF($B712,"Description")</t>
  </si>
  <si>
    <t>=NF($B713,"Description")</t>
  </si>
  <si>
    <t>=NF($B714,"Description")</t>
  </si>
  <si>
    <t>=NF($B715,"Description")</t>
  </si>
  <si>
    <t>=NF($B716,"Description")</t>
  </si>
  <si>
    <t>=NF($B717,"Description")</t>
  </si>
  <si>
    <t>=NF($B718,"Description")</t>
  </si>
  <si>
    <t>=NF($B719,"Description")</t>
  </si>
  <si>
    <t>=NF($B720,"Description")</t>
  </si>
  <si>
    <t>=NF($B721,"Description")</t>
  </si>
  <si>
    <t>=NF($B722,"Description")</t>
  </si>
  <si>
    <t>=NF($B723,"Description")</t>
  </si>
  <si>
    <t>=NF($B724,"Description")</t>
  </si>
  <si>
    <t>=NF($B725,"Description")</t>
  </si>
  <si>
    <t>=NF($B726,"Description")</t>
  </si>
  <si>
    <t>=NF($B727,"Description")</t>
  </si>
  <si>
    <t>=NF($B728,"Description")</t>
  </si>
  <si>
    <t>=NF($B729,"Description")</t>
  </si>
  <si>
    <t>=NF($B730,"Description")</t>
  </si>
  <si>
    <t>=NF($B731,"Description")</t>
  </si>
  <si>
    <t>=NF($B732,"Description")</t>
  </si>
  <si>
    <t>=NF($B733,"Description")</t>
  </si>
  <si>
    <t>=NF($B734,"Description")</t>
  </si>
  <si>
    <t>=NF($B735,"Description")</t>
  </si>
  <si>
    <t>=NF($B736,"Description")</t>
  </si>
  <si>
    <t>=NF($B737,"Description")</t>
  </si>
  <si>
    <t>=NF($B738,"Description")</t>
  </si>
  <si>
    <t>=NF($B739,"Description")</t>
  </si>
  <si>
    <t>=NF($B740,"Description")</t>
  </si>
  <si>
    <t>=NF($B741,"Description")</t>
  </si>
  <si>
    <t>=NF($B742,"Description")</t>
  </si>
  <si>
    <t>=NF($B743,"Description")</t>
  </si>
  <si>
    <t>=NF($B744,"Description")</t>
  </si>
  <si>
    <t>=NF($B745,"Description")</t>
  </si>
  <si>
    <t>=NF($B746,"Description")</t>
  </si>
  <si>
    <t>=NF($B747,"Description")</t>
  </si>
  <si>
    <t>=NF($B748,"Description")</t>
  </si>
  <si>
    <t>=NF($B749,"Description")</t>
  </si>
  <si>
    <t>=NF($B750,"Description")</t>
  </si>
  <si>
    <t>=NF($B751,"Description")</t>
  </si>
  <si>
    <t>=NF($B752,"Description")</t>
  </si>
  <si>
    <t>=NF($B753,"Description")</t>
  </si>
  <si>
    <t>=NF($B754,"Description")</t>
  </si>
  <si>
    <t>=NF($B755,"Description")</t>
  </si>
  <si>
    <t>=NF($B756,"Description")</t>
  </si>
  <si>
    <t>=NF($B757,"Description")</t>
  </si>
  <si>
    <t>=NF($B758,"Description")</t>
  </si>
  <si>
    <t>=NF($B759,"Description")</t>
  </si>
  <si>
    <t>=NF($B760,"Description")</t>
  </si>
  <si>
    <t>=NF($B761,"Description")</t>
  </si>
  <si>
    <t>=NF($B762,"Description")</t>
  </si>
  <si>
    <t>=NF($B763,"Description")</t>
  </si>
  <si>
    <t>=NF($B764,"Description")</t>
  </si>
  <si>
    <t>=NF($B765,"Description")</t>
  </si>
  <si>
    <t>=NF($B766,"Description")</t>
  </si>
  <si>
    <t>=NF($B767,"Description")</t>
  </si>
  <si>
    <t>=NF($B768,"Description")</t>
  </si>
  <si>
    <t>=NF($B769,"Description")</t>
  </si>
  <si>
    <t>=NF($B770,"Description")</t>
  </si>
  <si>
    <t>=NF($B771,"Description")</t>
  </si>
  <si>
    <t>=NF($B772,"Description")</t>
  </si>
  <si>
    <t>=NF($B773,"Description")</t>
  </si>
  <si>
    <t>=NF($B774,"Description")</t>
  </si>
  <si>
    <t>=NF($B775,"Description")</t>
  </si>
  <si>
    <t>=NF($B776,"Description")</t>
  </si>
  <si>
    <t>=NF($B777,"Description")</t>
  </si>
  <si>
    <t>=NF($B778,"Description")</t>
  </si>
  <si>
    <t>=NF($B779,"Description")</t>
  </si>
  <si>
    <t>=NF($B780,"Description")</t>
  </si>
  <si>
    <t>=NF($B781,"Description")</t>
  </si>
  <si>
    <t>=NF($B782,"Description")</t>
  </si>
  <si>
    <t>=NF($B783,"Description")</t>
  </si>
  <si>
    <t>=NF($B784,"Description")</t>
  </si>
  <si>
    <t>=NF($B785,"Description")</t>
  </si>
  <si>
    <t>=NF($B786,"Description")</t>
  </si>
  <si>
    <t>=NF($B787,"Description")</t>
  </si>
  <si>
    <t>=NF($B788,"Description")</t>
  </si>
  <si>
    <t>=NF($B789,"Description")</t>
  </si>
  <si>
    <t>=NF($B790,"Description")</t>
  </si>
  <si>
    <t>=NF($B791,"Description")</t>
  </si>
  <si>
    <t>=NF($B792,"Description")</t>
  </si>
  <si>
    <t>=NF($B793,"Description")</t>
  </si>
  <si>
    <t>=NF($B794,"Description")</t>
  </si>
  <si>
    <t>=NF($B795,"Description")</t>
  </si>
  <si>
    <t>=NF($B796,"Description")</t>
  </si>
  <si>
    <t>=NF($B797,"Description")</t>
  </si>
  <si>
    <t>=NF($B798,"Description")</t>
  </si>
  <si>
    <t>=NF($B799,"Description")</t>
  </si>
  <si>
    <t>=NF($B800,"Description")</t>
  </si>
  <si>
    <t>=NF($B801,"Description")</t>
  </si>
  <si>
    <t>=NF($B802,"Description")</t>
  </si>
  <si>
    <t>=NF($B803,"Description")</t>
  </si>
  <si>
    <t>=NF($B804,"Description")</t>
  </si>
  <si>
    <t>=NF($B805,"Description")</t>
  </si>
  <si>
    <t>=NF($B806,"Description")</t>
  </si>
  <si>
    <t>=NF($B807,"Description")</t>
  </si>
  <si>
    <t>=NF($B808,"Description")</t>
  </si>
  <si>
    <t>=NF($B809,"Description")</t>
  </si>
  <si>
    <t>=NF($B810,"Description")</t>
  </si>
  <si>
    <t>=NF($B811,"Description")</t>
  </si>
  <si>
    <t>=NF($B812,"Description")</t>
  </si>
  <si>
    <t>=NF($B813,"Description")</t>
  </si>
  <si>
    <t>=NF($B814,"Description")</t>
  </si>
  <si>
    <t>=NF($B815,"Description")</t>
  </si>
  <si>
    <t>=NF($B816,"Description")</t>
  </si>
  <si>
    <t>=NF($B817,"Description")</t>
  </si>
  <si>
    <t>=NF($B818,"Description")</t>
  </si>
  <si>
    <t>=NF($B819,"Description")</t>
  </si>
  <si>
    <t>=NF($B820,"Description")</t>
  </si>
  <si>
    <t>=NF($B821,"Description")</t>
  </si>
  <si>
    <t>=NF($B822,"Description")</t>
  </si>
  <si>
    <t>=NF($B823,"Description")</t>
  </si>
  <si>
    <t>=NF($B824,"Description")</t>
  </si>
  <si>
    <t>=NF($B825,"Description")</t>
  </si>
  <si>
    <t>=NF($B826,"Description")</t>
  </si>
  <si>
    <t>=NF($B827,"Description")</t>
  </si>
  <si>
    <t>=NF($B828,"Description")</t>
  </si>
  <si>
    <t>=NF($B829,"Description")</t>
  </si>
  <si>
    <t>=NF($B830,"Description")</t>
  </si>
  <si>
    <t>=NF($B831,"Description")</t>
  </si>
  <si>
    <t>=NF($B832,"Description")</t>
  </si>
  <si>
    <t>=NF($B833,"Description")</t>
  </si>
  <si>
    <t>=NF($B834,"Description")</t>
  </si>
  <si>
    <t>=NF($B835,"Description")</t>
  </si>
  <si>
    <t>=NF($B836,"Description")</t>
  </si>
  <si>
    <t>=NF($B837,"Description")</t>
  </si>
  <si>
    <t>=NF($B838,"Description")</t>
  </si>
  <si>
    <t>=NF($B839,"Description")</t>
  </si>
  <si>
    <t>=NF($B840,"Description")</t>
  </si>
  <si>
    <t>=NF($B841,"Description")</t>
  </si>
  <si>
    <t>=NF($B842,"Description")</t>
  </si>
  <si>
    <t>=NF($B843,"Description")</t>
  </si>
  <si>
    <t>=NF($B844,"Description")</t>
  </si>
  <si>
    <t>=NF($B845,"Description")</t>
  </si>
  <si>
    <t>=NF($B846,"Description")</t>
  </si>
  <si>
    <t>=NF($B847,"Description")</t>
  </si>
  <si>
    <t>=NF($B848,"Description")</t>
  </si>
  <si>
    <t>=NF($B849,"Description")</t>
  </si>
  <si>
    <t>=NF($B850,"Description")</t>
  </si>
  <si>
    <t>=NF($B851,"Description")</t>
  </si>
  <si>
    <t>=NF($B852,"Description")</t>
  </si>
  <si>
    <t>=NF($B853,"Description")</t>
  </si>
  <si>
    <t>=NF($B854,"Description")</t>
  </si>
  <si>
    <t>=NF($B855,"Description")</t>
  </si>
  <si>
    <t>=NF($B856,"Description")</t>
  </si>
  <si>
    <t>=NF($B857,"Description")</t>
  </si>
  <si>
    <t>=NF($B858,"Description")</t>
  </si>
  <si>
    <t>=NF($B859,"Description")</t>
  </si>
  <si>
    <t>=NF($B860,"Description")</t>
  </si>
  <si>
    <t>=NF($B861,"Description")</t>
  </si>
  <si>
    <t>=NF($B862,"Description")</t>
  </si>
  <si>
    <t>=NF($B863,"Description")</t>
  </si>
  <si>
    <t>=NF($B864,"Description")</t>
  </si>
  <si>
    <t>=NF($B865,"Description")</t>
  </si>
  <si>
    <t>=NF($B866,"Description")</t>
  </si>
  <si>
    <t>=NF($B867,"Description")</t>
  </si>
  <si>
    <t>=NF($B868,"Description")</t>
  </si>
  <si>
    <t>=NF($B869,"Description")</t>
  </si>
  <si>
    <t>=NF($B870,"Description")</t>
  </si>
  <si>
    <t>=NF($B871,"Description")</t>
  </si>
  <si>
    <t>=NF($B872,"Description")</t>
  </si>
  <si>
    <t>=NF($B873,"Description")</t>
  </si>
  <si>
    <t>=NF($B874,"Description")</t>
  </si>
  <si>
    <t>=NF($B875,"Description")</t>
  </si>
  <si>
    <t>=NF($B876,"Description")</t>
  </si>
  <si>
    <t>=NF($B877,"Description")</t>
  </si>
  <si>
    <t>=NF($B878,"Description")</t>
  </si>
  <si>
    <t>=NF($B879,"Description")</t>
  </si>
  <si>
    <t>=NF($B880,"Description")</t>
  </si>
  <si>
    <t>=NF($B881,"Description")</t>
  </si>
  <si>
    <t>=NF($B882,"Description")</t>
  </si>
  <si>
    <t>=NF($B883,"Description")</t>
  </si>
  <si>
    <t>=NF($B884,"Description")</t>
  </si>
  <si>
    <t>=NF($B885,"Description")</t>
  </si>
  <si>
    <t>=NF($B886,"Description")</t>
  </si>
  <si>
    <t>=NF($B887,"Description")</t>
  </si>
  <si>
    <t>=NF($B888,"Description")</t>
  </si>
  <si>
    <t>=NF($B889,"Description")</t>
  </si>
  <si>
    <t>=NF($B890,"Description")</t>
  </si>
  <si>
    <t>=NF($B891,"Description")</t>
  </si>
  <si>
    <t>=NF($B892,"Description")</t>
  </si>
  <si>
    <t>=NF($B893,"Description")</t>
  </si>
  <si>
    <t>=NF($B894,"Description")</t>
  </si>
  <si>
    <t>=NF($B895,"Description")</t>
  </si>
  <si>
    <t>=NF($B896,"Description")</t>
  </si>
  <si>
    <t>=NF($B897,"Description")</t>
  </si>
  <si>
    <t>=NF($B898,"Description")</t>
  </si>
  <si>
    <t>=NF($B899,"Description")</t>
  </si>
  <si>
    <t>=NF($B900,"Description")</t>
  </si>
  <si>
    <t>=NF($B901,"Description")</t>
  </si>
  <si>
    <t>=NF($B902,"Description")</t>
  </si>
  <si>
    <t>=NF($B903,"Description")</t>
  </si>
  <si>
    <t>=NF($B904,"Description")</t>
  </si>
  <si>
    <t>=NF($B905,"Description")</t>
  </si>
  <si>
    <t>=NF($B906,"Description")</t>
  </si>
  <si>
    <t>=NF($B907,"Description")</t>
  </si>
  <si>
    <t>=NF($B908,"Description")</t>
  </si>
  <si>
    <t>=NF($B909,"Description")</t>
  </si>
  <si>
    <t>=NF($B910,"Description")</t>
  </si>
  <si>
    <t>=NF($B911,"Description")</t>
  </si>
  <si>
    <t>=NF($B912,"Description")</t>
  </si>
  <si>
    <t>=NF($B913,"Description")</t>
  </si>
  <si>
    <t>=NF($B914,"Description")</t>
  </si>
  <si>
    <t>=NF($B915,"Description")</t>
  </si>
  <si>
    <t>=NF($B916,"Description")</t>
  </si>
  <si>
    <t>=NF($B917,"Description")</t>
  </si>
  <si>
    <t>=NF($B918,"Description")</t>
  </si>
  <si>
    <t>=NF($B919,"Description")</t>
  </si>
  <si>
    <t>=NF($B920,"Description")</t>
  </si>
  <si>
    <t>=NF($B921,"Description")</t>
  </si>
  <si>
    <t>=NF($B922,"Description")</t>
  </si>
  <si>
    <t>=NF($B923,"Description")</t>
  </si>
  <si>
    <t>=NF($B924,"Description")</t>
  </si>
  <si>
    <t>=NF($B925,"Description")</t>
  </si>
  <si>
    <t>=NF($B926,"Description")</t>
  </si>
  <si>
    <t>=NF($B927,"Description")</t>
  </si>
  <si>
    <t>=NF($B928,"Description")</t>
  </si>
  <si>
    <t>=NF($B929,"Description")</t>
  </si>
  <si>
    <t>=NF($B930,"Description")</t>
  </si>
  <si>
    <t>=NF($B931,"Description")</t>
  </si>
  <si>
    <t>=NF($B932,"Description")</t>
  </si>
  <si>
    <t>=NF($B933,"Description")</t>
  </si>
  <si>
    <t>=NF($B934,"Description")</t>
  </si>
  <si>
    <t>=NF($B935,"Description")</t>
  </si>
  <si>
    <t>=NF($B936,"Description")</t>
  </si>
  <si>
    <t>=NF($B937,"Description")</t>
  </si>
  <si>
    <t>=NF($B938,"Description")</t>
  </si>
  <si>
    <t>=NF($B939,"Description")</t>
  </si>
  <si>
    <t>=NF($B940,"Description")</t>
  </si>
  <si>
    <t>=NF($B941,"Description")</t>
  </si>
  <si>
    <t>=NF($B942,"Description")</t>
  </si>
  <si>
    <t>=NF($B943,"Description")</t>
  </si>
  <si>
    <t>=NF($B944,"Description")</t>
  </si>
  <si>
    <t>=NF($B945,"Description")</t>
  </si>
  <si>
    <t>=NF($B946,"Description")</t>
  </si>
  <si>
    <t>=NF($B947,"Description")</t>
  </si>
  <si>
    <t>=NF($B948,"Description")</t>
  </si>
  <si>
    <t>=NF($B949,"Description")</t>
  </si>
  <si>
    <t>=NF($B950,"Description")</t>
  </si>
  <si>
    <t>=NF($B951,"Description")</t>
  </si>
  <si>
    <t>=NF($B952,"Description")</t>
  </si>
  <si>
    <t>=NF($B953,"Description")</t>
  </si>
  <si>
    <t>=NF($B954,"Description")</t>
  </si>
  <si>
    <t>=NF($B955,"Description")</t>
  </si>
  <si>
    <t>=NF($B956,"Description")</t>
  </si>
  <si>
    <t>=NF($B957,"Description")</t>
  </si>
  <si>
    <t>=NF($B958,"Description")</t>
  </si>
  <si>
    <t>=NF($B959,"Description")</t>
  </si>
  <si>
    <t>=NF($B960,"Description")</t>
  </si>
  <si>
    <t>=NF($B961,"Description")</t>
  </si>
  <si>
    <t>=NF($B962,"Description")</t>
  </si>
  <si>
    <t>=NF($B963,"Description")</t>
  </si>
  <si>
    <t>=NF($B964,"Description")</t>
  </si>
  <si>
    <t>=NF($B965,"Description")</t>
  </si>
  <si>
    <t>=NF($B966,"Description")</t>
  </si>
  <si>
    <t>=NF($B967,"Description")</t>
  </si>
  <si>
    <t>=NF($B968,"Description")</t>
  </si>
  <si>
    <t>=NF($B969,"Description")</t>
  </si>
  <si>
    <t>=NF($B970,"Description")</t>
  </si>
  <si>
    <t>=NF($B971,"Description")</t>
  </si>
  <si>
    <t>=NF($B972,"Description")</t>
  </si>
  <si>
    <t>=NF($B973,"Description")</t>
  </si>
  <si>
    <t>=NF($B974,"Description")</t>
  </si>
  <si>
    <t>=NF($B975,"Description")</t>
  </si>
  <si>
    <t>=NF($B976,"Description")</t>
  </si>
  <si>
    <t>=NF($B977,"Description")</t>
  </si>
  <si>
    <t>=NF($B978,"Description")</t>
  </si>
  <si>
    <t>=NF($B979,"Description")</t>
  </si>
  <si>
    <t>=NF($B980,"Description")</t>
  </si>
  <si>
    <t>=NF($B981,"Description")</t>
  </si>
  <si>
    <t>=NF($B982,"Description")</t>
  </si>
  <si>
    <t>=NF($B983,"Description")</t>
  </si>
  <si>
    <t>=NF($B984,"Description")</t>
  </si>
  <si>
    <t>=NF($B985,"Description")</t>
  </si>
  <si>
    <t>=NF($B986,"Description")</t>
  </si>
  <si>
    <t>=NF($B987,"Description")</t>
  </si>
  <si>
    <t>=NF($B988,"Description")</t>
  </si>
  <si>
    <t>=NF($B989,"Description")</t>
  </si>
  <si>
    <t>=NF($B990,"Description")</t>
  </si>
  <si>
    <t>=NF($B991,"Description")</t>
  </si>
  <si>
    <t>=NF($B992,"Description")</t>
  </si>
  <si>
    <t>=NF($B993,"Description")</t>
  </si>
  <si>
    <t>=NF($B994,"Description")</t>
  </si>
  <si>
    <t>=NF($B995,"Description")</t>
  </si>
  <si>
    <t>=NF($B996,"Description")</t>
  </si>
  <si>
    <t>=NF($B997,"Description")</t>
  </si>
  <si>
    <t>=NF($B998,"Description")</t>
  </si>
  <si>
    <t>=NF($B999,"Description")</t>
  </si>
  <si>
    <t>=NF($B1000,"Description")</t>
  </si>
  <si>
    <t>=NF($B1001,"Description")</t>
  </si>
  <si>
    <t>=NF($B1002,"Description")</t>
  </si>
  <si>
    <t>=NF($B1003,"Description")</t>
  </si>
  <si>
    <t>=NF($B1004,"Description")</t>
  </si>
  <si>
    <t>=NF($B1005,"Description")</t>
  </si>
  <si>
    <t>=NF($B1006,"Description")</t>
  </si>
  <si>
    <t>=NF($B1007,"Description")</t>
  </si>
  <si>
    <t>=NF($B1008,"Description")</t>
  </si>
  <si>
    <t>=NF($B1009,"Description")</t>
  </si>
  <si>
    <t>=NF($B1010,"Description")</t>
  </si>
  <si>
    <t>=NF($B1011,"Description")</t>
  </si>
  <si>
    <t>=NF($B1012,"Description")</t>
  </si>
  <si>
    <t>=NF($B1013,"Description")</t>
  </si>
  <si>
    <t>=NF($B1014,"Description")</t>
  </si>
  <si>
    <t>=NF($B1015,"Description")</t>
  </si>
  <si>
    <t>=NF($B1016,"Description")</t>
  </si>
  <si>
    <t>=NF($B1017,"Description")</t>
  </si>
  <si>
    <t>=NF($B1018,"Description")</t>
  </si>
  <si>
    <t>=NF($B1019,"Description")</t>
  </si>
  <si>
    <t>=NF($B1020,"Description")</t>
  </si>
  <si>
    <t>=NF($B1021,"Description")</t>
  </si>
  <si>
    <t>=NF($B1022,"Description")</t>
  </si>
  <si>
    <t>=NF($B1023,"Description")</t>
  </si>
  <si>
    <t>=NF($B1024,"Description")</t>
  </si>
  <si>
    <t>=NF($B1025,"Description")</t>
  </si>
  <si>
    <t>=NF($B1026,"Description")</t>
  </si>
  <si>
    <t>=NF($B1027,"Description")</t>
  </si>
  <si>
    <t>=NF($B1028,"Description")</t>
  </si>
  <si>
    <t>=NF($B1029,"Description")</t>
  </si>
  <si>
    <t>=NF($B1030,"Description")</t>
  </si>
  <si>
    <t>=NF($B1031,"Description")</t>
  </si>
  <si>
    <t>=NF($B1032,"Description")</t>
  </si>
  <si>
    <t>=NF($B1033,"Description")</t>
  </si>
  <si>
    <t>=NF($B1034,"Description")</t>
  </si>
  <si>
    <t>=NF($B1035,"Description")</t>
  </si>
  <si>
    <t>=NF($B1036,"Description")</t>
  </si>
  <si>
    <t>=NF($B1037,"Description")</t>
  </si>
  <si>
    <t>=NF($B1038,"Description")</t>
  </si>
  <si>
    <t>=NF($B1039,"Description")</t>
  </si>
  <si>
    <t>=NF($B1040,"Description")</t>
  </si>
  <si>
    <t>=NF($B1041,"Description")</t>
  </si>
  <si>
    <t>=NF($B1042,"Description")</t>
  </si>
  <si>
    <t>=NF($B1043,"Description")</t>
  </si>
  <si>
    <t>=NF($B1044,"Description")</t>
  </si>
  <si>
    <t>=NF($B1045,"Description")</t>
  </si>
  <si>
    <t>=NF($B1046,"Description")</t>
  </si>
  <si>
    <t>=NF($B1047,"Description")</t>
  </si>
  <si>
    <t>=NF($B1048,"Description")</t>
  </si>
  <si>
    <t>=NF($B1049,"Description")</t>
  </si>
  <si>
    <t>=NF($B1050,"Description")</t>
  </si>
  <si>
    <t>=NF($B1051,"Description")</t>
  </si>
  <si>
    <t>=NF($B1052,"Description")</t>
  </si>
  <si>
    <t>=NF($B1053,"Description")</t>
  </si>
  <si>
    <t>=NF($B1054,"Description")</t>
  </si>
  <si>
    <t>=NF($B1055,"Description")</t>
  </si>
  <si>
    <t>=NF($B1056,"Description")</t>
  </si>
  <si>
    <t>=NF($B1057,"Description")</t>
  </si>
  <si>
    <t>=NF($B1058,"Description")</t>
  </si>
  <si>
    <t>=NF($B1059,"Description")</t>
  </si>
  <si>
    <t>=NF($B1060,"Description")</t>
  </si>
  <si>
    <t>=NF($B1061,"Description")</t>
  </si>
  <si>
    <t>=NF($B1062,"Description")</t>
  </si>
  <si>
    <t>=NF($B1063,"Description")</t>
  </si>
  <si>
    <t>=NF($B1064,"Description")</t>
  </si>
  <si>
    <t>=NF($B1065,"Description")</t>
  </si>
  <si>
    <t>=NF($B1066,"Description")</t>
  </si>
  <si>
    <t>=NF($B1067,"Description")</t>
  </si>
  <si>
    <t>=NF($B1068,"Description")</t>
  </si>
  <si>
    <t>=NF($B1069,"Description")</t>
  </si>
  <si>
    <t>=NF($B1070,"Description")</t>
  </si>
  <si>
    <t>=NF($B1071,"Description")</t>
  </si>
  <si>
    <t>=NF($B1072,"Description")</t>
  </si>
  <si>
    <t>=NF($B1073,"Description")</t>
  </si>
  <si>
    <t>=NF($B1074,"Description")</t>
  </si>
  <si>
    <t>=NF($B1075,"Description")</t>
  </si>
  <si>
    <t>=NF($B1076,"Description")</t>
  </si>
  <si>
    <t>=NF($B1077,"Description")</t>
  </si>
  <si>
    <t>=NF($B1078,"Description")</t>
  </si>
  <si>
    <t>=NF($B1079,"Description")</t>
  </si>
  <si>
    <t>=NF($B1080,"Description")</t>
  </si>
  <si>
    <t>=NF($B1081,"Description")</t>
  </si>
  <si>
    <t>=NF($B1082,"Description")</t>
  </si>
  <si>
    <t>=NF($B1083,"Description")</t>
  </si>
  <si>
    <t>=NF($B1084,"Description")</t>
  </si>
  <si>
    <t>=NF($B1085,"Description")</t>
  </si>
  <si>
    <t>=NF($B1086,"Description")</t>
  </si>
  <si>
    <t>=NF($B1087,"Description")</t>
  </si>
  <si>
    <t>=NF($B1088,"Description")</t>
  </si>
  <si>
    <t>=NF($B1089,"Description")</t>
  </si>
  <si>
    <t>=NF($B1090,"Description")</t>
  </si>
  <si>
    <t>=NF($B1091,"Description")</t>
  </si>
  <si>
    <t>=NF($B1092,"Description")</t>
  </si>
  <si>
    <t>=NF($B1093,"Description")</t>
  </si>
  <si>
    <t>=NF($B1094,"Description")</t>
  </si>
  <si>
    <t>=NF($B1095,"Description")</t>
  </si>
  <si>
    <t>=NF($B1096,"Description")</t>
  </si>
  <si>
    <t>=NF($B1097,"Description")</t>
  </si>
  <si>
    <t>=NF($B1098,"Description")</t>
  </si>
  <si>
    <t>=NF($B1099,"Description")</t>
  </si>
  <si>
    <t>=NF($B1100,"Description")</t>
  </si>
  <si>
    <t>=NF($B1101,"Description")</t>
  </si>
  <si>
    <t>=NF($B1102,"Description")</t>
  </si>
  <si>
    <t>=NF($B1103,"Description")</t>
  </si>
  <si>
    <t>=NF($B1104,"Description")</t>
  </si>
  <si>
    <t>=NF($B1105,"Description")</t>
  </si>
  <si>
    <t>=NF($B1106,"Description")</t>
  </si>
  <si>
    <t>=NF($B1107,"Description")</t>
  </si>
  <si>
    <t>=NF($B1108,"Description")</t>
  </si>
  <si>
    <t>=NF($B1109,"Description")</t>
  </si>
  <si>
    <t>=NF($B1110,"Description")</t>
  </si>
  <si>
    <t>=NF($B1111,"Description")</t>
  </si>
  <si>
    <t>=NF($B1112,"Description")</t>
  </si>
  <si>
    <t>=NF($B1113,"Description")</t>
  </si>
  <si>
    <t>=NF($B1114,"Description")</t>
  </si>
  <si>
    <t>=NF($B1115,"Description")</t>
  </si>
  <si>
    <t>=NF($B1116,"Description")</t>
  </si>
  <si>
    <t>=NF($B1117,"Description")</t>
  </si>
  <si>
    <t>=NF($B1118,"Description")</t>
  </si>
  <si>
    <t>=NF($B1119,"Description")</t>
  </si>
  <si>
    <t>=NF($B1120,"Description")</t>
  </si>
  <si>
    <t>=NF($B1121,"Description")</t>
  </si>
  <si>
    <t>=NF($B1122,"Description")</t>
  </si>
  <si>
    <t>=NF($B1123,"Description")</t>
  </si>
  <si>
    <t>=NF($B1124,"Description")</t>
  </si>
  <si>
    <t>=NF($B1125,"Description")</t>
  </si>
  <si>
    <t>=NF($B1126,"Description")</t>
  </si>
  <si>
    <t>=NF($B1127,"Description")</t>
  </si>
  <si>
    <t>=NF($B1128,"Description")</t>
  </si>
  <si>
    <t>=NF($B1129,"Description")</t>
  </si>
  <si>
    <t>=NF($B1130,"Description")</t>
  </si>
  <si>
    <t>=NF($B1131,"Description")</t>
  </si>
  <si>
    <t>=NF($B1132,"Description")</t>
  </si>
  <si>
    <t>=NF($B1133,"Description")</t>
  </si>
  <si>
    <t>=NF($B1134,"Description")</t>
  </si>
  <si>
    <t>=NF($B1135,"Description")</t>
  </si>
  <si>
    <t>=NF($B1136,"Description")</t>
  </si>
  <si>
    <t>=NF($B1137,"Description")</t>
  </si>
  <si>
    <t>=NF($B1138,"Description")</t>
  </si>
  <si>
    <t>=NF($B1139,"Description")</t>
  </si>
  <si>
    <t>=NF($B1140,"Description")</t>
  </si>
  <si>
    <t>=NF($B1141,"Description")</t>
  </si>
  <si>
    <t>=NF($B1142,"Description")</t>
  </si>
  <si>
    <t>=NF($B1143,"Description")</t>
  </si>
  <si>
    <t>=NF($B1144,"Description")</t>
  </si>
  <si>
    <t>=NF($B1145,"Description")</t>
  </si>
  <si>
    <t>=NF($B1146,"Description")</t>
  </si>
  <si>
    <t>=NF($B1147,"Description")</t>
  </si>
  <si>
    <t>=NF($B1148,"Description")</t>
  </si>
  <si>
    <t>=NF($B1149,"Description")</t>
  </si>
  <si>
    <t>=NF($B1150,"Description")</t>
  </si>
  <si>
    <t>=NF($B1151,"Description")</t>
  </si>
  <si>
    <t>=NF($B1152,"Description")</t>
  </si>
  <si>
    <t>=NF($B1153,"Description")</t>
  </si>
  <si>
    <t>=NF($B1154,"Description")</t>
  </si>
  <si>
    <t>=NF($B1155,"Description")</t>
  </si>
  <si>
    <t>=NF($B1156,"Description")</t>
  </si>
  <si>
    <t>=NF($B1157,"Description")</t>
  </si>
  <si>
    <t>=NF($B1158,"Description")</t>
  </si>
  <si>
    <t>=NF($B1159,"Description")</t>
  </si>
  <si>
    <t>=NF($B1160,"Description")</t>
  </si>
  <si>
    <t>=NF($B1161,"Description")</t>
  </si>
  <si>
    <t>=NF($B1162,"Description")</t>
  </si>
  <si>
    <t>=NF($B1163,"Description")</t>
  </si>
  <si>
    <t>=NF($B1164,"Description")</t>
  </si>
  <si>
    <t>=NF($B1165,"Description")</t>
  </si>
  <si>
    <t>=NF($B1166,"Description")</t>
  </si>
  <si>
    <t>=NF($B1167,"Description")</t>
  </si>
  <si>
    <t>=NF($B1168,"Description")</t>
  </si>
  <si>
    <t>=NF($B1169,"Description")</t>
  </si>
  <si>
    <t>=NF($B1170,"Description")</t>
  </si>
  <si>
    <t>=NF($B1171,"Description")</t>
  </si>
  <si>
    <t>=NF($B1172,"Description")</t>
  </si>
  <si>
    <t>=NF($B1173,"Description")</t>
  </si>
  <si>
    <t>=NF($B1174,"Description")</t>
  </si>
  <si>
    <t>=NF($B1175,"Description")</t>
  </si>
  <si>
    <t>=NF($B1176,"Description")</t>
  </si>
  <si>
    <t>=NF($B1177,"Description")</t>
  </si>
  <si>
    <t>=NF($B1178,"Description")</t>
  </si>
  <si>
    <t>=NF($B1179,"Description")</t>
  </si>
  <si>
    <t>=NF($B1180,"Description")</t>
  </si>
  <si>
    <t>=NF($B1181,"Description")</t>
  </si>
  <si>
    <t>=NF($B1182,"Description")</t>
  </si>
  <si>
    <t>=NF($B1183,"Description")</t>
  </si>
  <si>
    <t>=NF($B1184,"Description")</t>
  </si>
  <si>
    <t>=NF($B1185,"Description")</t>
  </si>
  <si>
    <t>=NF($B1186,"Description")</t>
  </si>
  <si>
    <t>=NF($B1187,"Description")</t>
  </si>
  <si>
    <t>=NF($B1188,"Description")</t>
  </si>
  <si>
    <t>=NF($B1189,"Description")</t>
  </si>
  <si>
    <t>=NF($B1190,"Description")</t>
  </si>
  <si>
    <t>=NF($B1191,"Description")</t>
  </si>
  <si>
    <t>=NF($B1192,"Description")</t>
  </si>
  <si>
    <t>=NF($B1193,"Description")</t>
  </si>
  <si>
    <t>=NF($B1194,"Description")</t>
  </si>
  <si>
    <t>=NF($B1195,"Description")</t>
  </si>
  <si>
    <t>=NF($B1196,"Description")</t>
  </si>
  <si>
    <t>=NF($B1197,"Description")</t>
  </si>
  <si>
    <t>=NF($B1198,"Description")</t>
  </si>
  <si>
    <t>=NF($B1199,"Description")</t>
  </si>
  <si>
    <t>=NF($B1200,"Description")</t>
  </si>
  <si>
    <t>=NF($B1201,"Description")</t>
  </si>
  <si>
    <t>=NF($B1202,"Description")</t>
  </si>
  <si>
    <t>=NF($B1203,"Description")</t>
  </si>
  <si>
    <t>=NF($B1204,"Description")</t>
  </si>
  <si>
    <t>=NF($B1205,"Description")</t>
  </si>
  <si>
    <t>=NF($B1206,"Description")</t>
  </si>
  <si>
    <t>=NF($B1207,"Description")</t>
  </si>
  <si>
    <t>=NF($B1208,"Description")</t>
  </si>
  <si>
    <t>=NF($B1209,"Description")</t>
  </si>
  <si>
    <t>=NF($B1210,"Description")</t>
  </si>
  <si>
    <t>=NF($B1211,"Description")</t>
  </si>
  <si>
    <t>=NF($B1212,"Description")</t>
  </si>
  <si>
    <t>=NF($B1213,"Description")</t>
  </si>
  <si>
    <t>=NF($B1214,"Description")</t>
  </si>
  <si>
    <t>=NF($B1215,"Description")</t>
  </si>
  <si>
    <t>=NF($B1216,"Description")</t>
  </si>
  <si>
    <t>=NF($B1217,"Description")</t>
  </si>
  <si>
    <t>=NF($B1218,"Description")</t>
  </si>
  <si>
    <t>=NF($B1219,"Description")</t>
  </si>
  <si>
    <t>=NF($B1220,"Description")</t>
  </si>
  <si>
    <t>=NF($B1221,"Description")</t>
  </si>
  <si>
    <t>=NF($B1222,"Description")</t>
  </si>
  <si>
    <t>=NF($B1223,"Description")</t>
  </si>
  <si>
    <t>=NF($B1224,"Description")</t>
  </si>
  <si>
    <t>=NF($B1225,"Description")</t>
  </si>
  <si>
    <t>=NF($B1226,"Description")</t>
  </si>
  <si>
    <t>=NF($B1227,"Description")</t>
  </si>
  <si>
    <t>=NF($B1228,"Description")</t>
  </si>
  <si>
    <t>=NF($B1229,"Description")</t>
  </si>
  <si>
    <t>=NF($B1230,"Description")</t>
  </si>
  <si>
    <t>=NF($B1231,"Description")</t>
  </si>
  <si>
    <t>=NF($B1232,"Description")</t>
  </si>
  <si>
    <t>=NF($B1233,"Description")</t>
  </si>
  <si>
    <t>=NF($B1234,"Description")</t>
  </si>
  <si>
    <t>=NF($B1235,"Description")</t>
  </si>
  <si>
    <t>=NF($B1236,"Description")</t>
  </si>
  <si>
    <t>=NF($B1237,"Description")</t>
  </si>
  <si>
    <t>=NF($B1238,"Description")</t>
  </si>
  <si>
    <t>=NF($B1239,"Description")</t>
  </si>
  <si>
    <t>=NF($B1240,"Description")</t>
  </si>
  <si>
    <t>=NF($B1241,"Description")</t>
  </si>
  <si>
    <t>=NF($B1242,"Description")</t>
  </si>
  <si>
    <t>=NF($B1243,"Description")</t>
  </si>
  <si>
    <t>=NF($B1244,"Description")</t>
  </si>
  <si>
    <t>=NF($B1245,"Description")</t>
  </si>
  <si>
    <t>=NF($B1246,"Description")</t>
  </si>
  <si>
    <t>=NF($B1247,"Description")</t>
  </si>
  <si>
    <t>=NF($B1248,"Description")</t>
  </si>
  <si>
    <t>=NF($B1249,"Description")</t>
  </si>
  <si>
    <t>=NF($B1250,"Description")</t>
  </si>
  <si>
    <t>=NF($B1251,"Description")</t>
  </si>
  <si>
    <t>=NF($B1252,"Description")</t>
  </si>
  <si>
    <t>=NF($B1253,"Description")</t>
  </si>
  <si>
    <t>=NF($B1254,"Description")</t>
  </si>
  <si>
    <t>=NF($B1255,"Description")</t>
  </si>
  <si>
    <t>=NF($B1256,"Description")</t>
  </si>
  <si>
    <t>=NF($B1257,"Description")</t>
  </si>
  <si>
    <t>=NF($B1258,"Description")</t>
  </si>
  <si>
    <t>=NF($B1259,"Description")</t>
  </si>
  <si>
    <t>=NF($B1260,"Description")</t>
  </si>
  <si>
    <t>=NF($B1261,"Description")</t>
  </si>
  <si>
    <t>=NF($B1262,"Description")</t>
  </si>
  <si>
    <t>=NF($B1263,"Description")</t>
  </si>
  <si>
    <t>=NF($B1264,"Description")</t>
  </si>
  <si>
    <t>=NF($B1265,"Description")</t>
  </si>
  <si>
    <t>=NF($B1266,"Description")</t>
  </si>
  <si>
    <t>=NF($B1267,"Description")</t>
  </si>
  <si>
    <t>=NF($B1268,"Description")</t>
  </si>
  <si>
    <t>=NF($B1269,"Description")</t>
  </si>
  <si>
    <t>=NF($B1270,"Description")</t>
  </si>
  <si>
    <t>=NF($B1271,"Description")</t>
  </si>
  <si>
    <t>=NF($B1272,"Description")</t>
  </si>
  <si>
    <t>=NF($B1273,"Description")</t>
  </si>
  <si>
    <t>=NF($B1274,"Description")</t>
  </si>
  <si>
    <t>=NF($B1275,"Description")</t>
  </si>
  <si>
    <t>=NF($B1276,"Description")</t>
  </si>
  <si>
    <t>=NF($B1277,"Description")</t>
  </si>
  <si>
    <t>=NF($B1278,"Description")</t>
  </si>
  <si>
    <t>=NF($B1279,"Description")</t>
  </si>
  <si>
    <t>=NF($B1280,"Description")</t>
  </si>
  <si>
    <t>=NF($B1281,"Description")</t>
  </si>
  <si>
    <t>=NF($B1282,"Description")</t>
  </si>
  <si>
    <t>=NF($B1283,"Description")</t>
  </si>
  <si>
    <t>=NF($B1284,"Description")</t>
  </si>
  <si>
    <t>=NF($B1285,"Description")</t>
  </si>
  <si>
    <t>=NF($B1286,"Description")</t>
  </si>
  <si>
    <t>=NF($B1287,"Description")</t>
  </si>
  <si>
    <t>=NF($B1288,"Description")</t>
  </si>
  <si>
    <t>=NF($B1289,"Description")</t>
  </si>
  <si>
    <t>=NF($B1290,"Description")</t>
  </si>
  <si>
    <t>=NF($B1291,"Description")</t>
  </si>
  <si>
    <t>=NF($B1292,"Description")</t>
  </si>
  <si>
    <t>=NF($B1293,"Description")</t>
  </si>
  <si>
    <t>=NF($B1294,"Description")</t>
  </si>
  <si>
    <t>=NF($B1295,"Description")</t>
  </si>
  <si>
    <t>=NF($B1296,"Description")</t>
  </si>
  <si>
    <t>=NF($B1297,"Description")</t>
  </si>
  <si>
    <t>=NF($B1298,"Description")</t>
  </si>
  <si>
    <t>=NF($B1299,"Description")</t>
  </si>
  <si>
    <t>=NF($B1300,"Description")</t>
  </si>
  <si>
    <t>=NF($B1301,"Description")</t>
  </si>
  <si>
    <t>=NF($B1302,"Description")</t>
  </si>
  <si>
    <t>=NF($B1303,"Description")</t>
  </si>
  <si>
    <t>=NF($B1304,"Description")</t>
  </si>
  <si>
    <t>=NF($B1305,"Description")</t>
  </si>
  <si>
    <t>=NF($B1306,"Description")</t>
  </si>
  <si>
    <t>=NF($B1307,"Description")</t>
  </si>
  <si>
    <t>=NF($B1308,"Description")</t>
  </si>
  <si>
    <t>=NF($B1309,"Description")</t>
  </si>
  <si>
    <t>=NF($B1310,"Description")</t>
  </si>
  <si>
    <t>=NF($B1311,"Description")</t>
  </si>
  <si>
    <t>=NF($B1312,"Description")</t>
  </si>
  <si>
    <t>=NF($B1313,"Description")</t>
  </si>
  <si>
    <t>=NF($B1314,"Description")</t>
  </si>
  <si>
    <t>=NF($B1315,"Description")</t>
  </si>
  <si>
    <t>=NF($B1316,"Description")</t>
  </si>
  <si>
    <t>=NF($B1317,"Description")</t>
  </si>
  <si>
    <t>=NF($B1318,"Description")</t>
  </si>
  <si>
    <t>=NF($B1319,"Description")</t>
  </si>
  <si>
    <t>=NF($B1320,"Description")</t>
  </si>
  <si>
    <t>=NF($B1321,"Description")</t>
  </si>
  <si>
    <t>=NF($B1322,"Description")</t>
  </si>
  <si>
    <t>=NF($B1323,"Description")</t>
  </si>
  <si>
    <t>=NF($B1324,"Description")</t>
  </si>
  <si>
    <t>=NF($B1325,"Description")</t>
  </si>
  <si>
    <t>=NF($B1326,"Description")</t>
  </si>
  <si>
    <t>=NF($B1327,"Description")</t>
  </si>
  <si>
    <t>=NF($B1328,"Description")</t>
  </si>
  <si>
    <t>=NF($B1329,"Description")</t>
  </si>
  <si>
    <t>=NF($B1330,"Description")</t>
  </si>
  <si>
    <t>=NF($B1331,"Description")</t>
  </si>
  <si>
    <t>=NF($B1332,"Description")</t>
  </si>
  <si>
    <t>=NF($B1333,"Description")</t>
  </si>
  <si>
    <t>=NF($B1334,"Description")</t>
  </si>
  <si>
    <t>=NF($B1335,"Description")</t>
  </si>
  <si>
    <t>=NF($B1336,"Description")</t>
  </si>
  <si>
    <t>=NF($B1337,"Description")</t>
  </si>
  <si>
    <t>=NF($B1338,"Description")</t>
  </si>
  <si>
    <t>=NF($B1339,"Description")</t>
  </si>
  <si>
    <t>=NF($B1340,"Description")</t>
  </si>
  <si>
    <t>=NF($B1341,"Description")</t>
  </si>
  <si>
    <t>=NF($B1342,"Description")</t>
  </si>
  <si>
    <t>=NF($B1343,"Description")</t>
  </si>
  <si>
    <t>=NF($B1344,"Description")</t>
  </si>
  <si>
    <t>=NF($B1345,"Description")</t>
  </si>
  <si>
    <t>=NF($B1346,"Description")</t>
  </si>
  <si>
    <t>=NF($B1347,"Description")</t>
  </si>
  <si>
    <t>=NF($B1348,"Description")</t>
  </si>
  <si>
    <t>=NF($B1349,"Description")</t>
  </si>
  <si>
    <t>=NF($B1350,"Description")</t>
  </si>
  <si>
    <t>=NF($B1351,"Description")</t>
  </si>
  <si>
    <t>=NF($B1352,"Description")</t>
  </si>
  <si>
    <t>=NF($B1353,"Description")</t>
  </si>
  <si>
    <t>=NF($B1354,"Description")</t>
  </si>
  <si>
    <t>=NF($B1355,"Description")</t>
  </si>
  <si>
    <t>=NF($B1356,"Description")</t>
  </si>
  <si>
    <t>=NF($B1357,"Description")</t>
  </si>
  <si>
    <t>=NF($B1358,"Description")</t>
  </si>
  <si>
    <t>=NF($B1359,"Description")</t>
  </si>
  <si>
    <t>=NF($B1360,"Description")</t>
  </si>
  <si>
    <t>=NF($B1361,"Description")</t>
  </si>
  <si>
    <t>=NF($B1362,"Description")</t>
  </si>
  <si>
    <t>=NF($B1363,"Description")</t>
  </si>
  <si>
    <t>=NF($B1364,"Description")</t>
  </si>
  <si>
    <t>=NF($B1365,"Description")</t>
  </si>
  <si>
    <t>=NF($B1366,"Description")</t>
  </si>
  <si>
    <t>=NF($B1367,"Description")</t>
  </si>
  <si>
    <t>=NF($B1368,"Description")</t>
  </si>
  <si>
    <t>=NF($B1369,"Description")</t>
  </si>
  <si>
    <t>=NF($B1370,"Description")</t>
  </si>
  <si>
    <t>=NF($B1371,"Description")</t>
  </si>
  <si>
    <t>=NF($B1372,"Description")</t>
  </si>
  <si>
    <t>=NF($B1373,"Description")</t>
  </si>
  <si>
    <t>=NF($B1374,"Description")</t>
  </si>
  <si>
    <t>=NF($B1375,"Description")</t>
  </si>
  <si>
    <t>=NF($B1376,"Description")</t>
  </si>
  <si>
    <t>=NF($B1377,"Description")</t>
  </si>
  <si>
    <t>=NF($B1378,"Description")</t>
  </si>
  <si>
    <t>=NF($B1379,"Description")</t>
  </si>
  <si>
    <t>=NF($B1380,"Description")</t>
  </si>
  <si>
    <t>=NF($B1381,"Description")</t>
  </si>
  <si>
    <t>=NF($B1382,"Description")</t>
  </si>
  <si>
    <t>=NF($B1383,"Description")</t>
  </si>
  <si>
    <t>=NF($B1384,"Description")</t>
  </si>
  <si>
    <t>=NF($B1385,"Description")</t>
  </si>
  <si>
    <t>=NF($B1386,"Description")</t>
  </si>
  <si>
    <t>=NF($B1387,"Description")</t>
  </si>
  <si>
    <t>=NF($B1388,"Description")</t>
  </si>
  <si>
    <t>=NF($B1389,"Description")</t>
  </si>
  <si>
    <t>=NF($B1390,"Description")</t>
  </si>
  <si>
    <t>=NF($B1391,"Description")</t>
  </si>
  <si>
    <t>=NF($B1392,"Description")</t>
  </si>
  <si>
    <t>=NF($B1393,"Description")</t>
  </si>
  <si>
    <t>=NF($B1394,"Description")</t>
  </si>
  <si>
    <t>=NF($B1395,"Description")</t>
  </si>
  <si>
    <t>=NF($B1396,"Description")</t>
  </si>
  <si>
    <t>=NF($B1397,"Description")</t>
  </si>
  <si>
    <t>=NF($B1398,"Description")</t>
  </si>
  <si>
    <t>=NF($B1399,"Description")</t>
  </si>
  <si>
    <t>=NF($B1400,"Description")</t>
  </si>
  <si>
    <t>=NF($B1401,"Description")</t>
  </si>
  <si>
    <t>=NF($B1402,"Description")</t>
  </si>
  <si>
    <t>=NF($B1403,"Description")</t>
  </si>
  <si>
    <t>=NF($B1404,"Description")</t>
  </si>
  <si>
    <t>=NF($B1405,"Description")</t>
  </si>
  <si>
    <t>=NF($B1406,"Description")</t>
  </si>
  <si>
    <t>=NF($B1407,"Description")</t>
  </si>
  <si>
    <t>=NF($B1408,"Description")</t>
  </si>
  <si>
    <t>=NF($B1409,"Description")</t>
  </si>
  <si>
    <t>=NF($B1410,"Description")</t>
  </si>
  <si>
    <t>=NF($B1411,"Description")</t>
  </si>
  <si>
    <t>=NF($B1412,"Description")</t>
  </si>
  <si>
    <t>=NF($B1413,"Description")</t>
  </si>
  <si>
    <t>=NF($B1414,"Description")</t>
  </si>
  <si>
    <t>=NF($B1415,"Description")</t>
  </si>
  <si>
    <t>=NF($B1416,"Description")</t>
  </si>
  <si>
    <t>=NF($B1417,"Description")</t>
  </si>
  <si>
    <t>=NF($B1418,"Description")</t>
  </si>
  <si>
    <t>=NF($B1419,"Description")</t>
  </si>
  <si>
    <t>=NF($B1420,"Description")</t>
  </si>
  <si>
    <t>=NF($B1421,"Description")</t>
  </si>
  <si>
    <t>=NF($B1422,"Description")</t>
  </si>
  <si>
    <t>=NF($B1423,"Description")</t>
  </si>
  <si>
    <t>=NF($B1424,"Description")</t>
  </si>
  <si>
    <t>=NF($B1425,"Description")</t>
  </si>
  <si>
    <t>=NF($B1426,"Description")</t>
  </si>
  <si>
    <t>=NF($B1427,"Description")</t>
  </si>
  <si>
    <t>=NF($B1428,"Description")</t>
  </si>
  <si>
    <t>=NF($B1429,"Description")</t>
  </si>
  <si>
    <t>=NF($B1430,"Description")</t>
  </si>
  <si>
    <t>=NF($B1431,"Description")</t>
  </si>
  <si>
    <t>=NF($B1432,"Description")</t>
  </si>
  <si>
    <t>=NF($B1433,"Description")</t>
  </si>
  <si>
    <t>=NF($B1434,"Description")</t>
  </si>
  <si>
    <t>=NF($B1435,"Description")</t>
  </si>
  <si>
    <t>=NF($B1436,"Description")</t>
  </si>
  <si>
    <t>=NF($B1437,"Description")</t>
  </si>
  <si>
    <t>=NF($B1438,"Description")</t>
  </si>
  <si>
    <t>=NF($B1439,"Description")</t>
  </si>
  <si>
    <t>=NF($B1440,"Description")</t>
  </si>
  <si>
    <t>=NF($B1441,"Description")</t>
  </si>
  <si>
    <t>=NF($B1442,"Description")</t>
  </si>
  <si>
    <t>=NF($B1443,"Description")</t>
  </si>
  <si>
    <t>=NF($B1444,"Description")</t>
  </si>
  <si>
    <t>=NF($B1445,"Description")</t>
  </si>
  <si>
    <t>=NF($B1446,"Description")</t>
  </si>
  <si>
    <t>=NF($B1447,"Description")</t>
  </si>
  <si>
    <t>=NF($B1448,"Description")</t>
  </si>
  <si>
    <t>=NF($B1449,"Description")</t>
  </si>
  <si>
    <t>=NF($B1450,"Description")</t>
  </si>
  <si>
    <t>=NF($B1451,"Description")</t>
  </si>
  <si>
    <t>=NF($B1452,"Description")</t>
  </si>
  <si>
    <t>=NF($B1453,"Description")</t>
  </si>
  <si>
    <t>=NF($B1454,"Description")</t>
  </si>
  <si>
    <t>=NF($B1455,"Description")</t>
  </si>
  <si>
    <t>=NF($B1456,"Description")</t>
  </si>
  <si>
    <t>=NF($B1457,"Description")</t>
  </si>
  <si>
    <t>=NF($B1458,"Description")</t>
  </si>
  <si>
    <t>=NF($B1459,"Description")</t>
  </si>
  <si>
    <t>=NF($B1460,"Description")</t>
  </si>
  <si>
    <t>=NF($B1461,"Description")</t>
  </si>
  <si>
    <t>=NF($B1462,"Description")</t>
  </si>
  <si>
    <t>=NF($B1463,"Description")</t>
  </si>
  <si>
    <t>=NF($B1464,"Description")</t>
  </si>
  <si>
    <t>=NF($B1465,"Description")</t>
  </si>
  <si>
    <t>=NF($B1466,"Description")</t>
  </si>
  <si>
    <t>=NF($B1467,"Description")</t>
  </si>
  <si>
    <t>=NF($B1468,"Description")</t>
  </si>
  <si>
    <t>=NF($B1469,"Description")</t>
  </si>
  <si>
    <t>=NF($B1470,"Description")</t>
  </si>
  <si>
    <t>=NF($B1471,"Description")</t>
  </si>
  <si>
    <t>=NF($B1472,"Description")</t>
  </si>
  <si>
    <t>=NF($B1473,"Description")</t>
  </si>
  <si>
    <t>=NF($B1474,"Description")</t>
  </si>
  <si>
    <t>=NF($B1475,"Description")</t>
  </si>
  <si>
    <t>=NF($B1476,"Description")</t>
  </si>
  <si>
    <t>=NF($B1477,"Description")</t>
  </si>
  <si>
    <t>=NF($B1478,"Description")</t>
  </si>
  <si>
    <t>=NF($B1479,"Description")</t>
  </si>
  <si>
    <t>=NF($B1480,"Description")</t>
  </si>
  <si>
    <t>=NF($B1481,"Description")</t>
  </si>
  <si>
    <t>=NF($B1482,"Description")</t>
  </si>
  <si>
    <t>=NF($B1483,"Description")</t>
  </si>
  <si>
    <t>=NF($B1484,"Description")</t>
  </si>
  <si>
    <t>=NF($B1485,"Description")</t>
  </si>
  <si>
    <t>=NF($B1486,"Description")</t>
  </si>
  <si>
    <t>=NF($B1487,"Description")</t>
  </si>
  <si>
    <t>=NF($B1488,"Description")</t>
  </si>
  <si>
    <t>=NF($B1489,"Description")</t>
  </si>
  <si>
    <t>=NF($B1490,"Description")</t>
  </si>
  <si>
    <t>=NF($B1491,"Description")</t>
  </si>
  <si>
    <t>=NF($B1492,"Description")</t>
  </si>
  <si>
    <t>=NF($B1493,"Description")</t>
  </si>
  <si>
    <t>=NF($B1494,"Description")</t>
  </si>
  <si>
    <t>=NF($B1495,"Description")</t>
  </si>
  <si>
    <t>=NF($B1496,"Description")</t>
  </si>
  <si>
    <t>=NF($B1497,"Description")</t>
  </si>
  <si>
    <t>=NF($B1498,"Description")</t>
  </si>
  <si>
    <t>=NF($B1499,"Description")</t>
  </si>
  <si>
    <t>=NF($B1500,"Description")</t>
  </si>
  <si>
    <t>=NF($B1501,"Description")</t>
  </si>
  <si>
    <t>=NF($B1502,"Description")</t>
  </si>
  <si>
    <t>=NF($B1503,"Description")</t>
  </si>
  <si>
    <t>=NF($B1504,"Description")</t>
  </si>
  <si>
    <t>=NF($B1505,"Description")</t>
  </si>
  <si>
    <t>=NF($B1506,"Description")</t>
  </si>
  <si>
    <t>=NF($B1507,"Description")</t>
  </si>
  <si>
    <t>=NF($B1508,"Description")</t>
  </si>
  <si>
    <t>=NF($B1509,"Description")</t>
  </si>
  <si>
    <t>=NF($B1510,"Description")</t>
  </si>
  <si>
    <t>=NF($B1511,"Description")</t>
  </si>
  <si>
    <t>=NF($B1512,"Description")</t>
  </si>
  <si>
    <t>=NF($B1513,"Description")</t>
  </si>
  <si>
    <t>=NF($B1514,"Description")</t>
  </si>
  <si>
    <t>=NF($B1515,"Description")</t>
  </si>
  <si>
    <t>=NF($B1516,"Description")</t>
  </si>
  <si>
    <t>=NF($B1517,"Description")</t>
  </si>
  <si>
    <t>=NF($B1518,"Description")</t>
  </si>
  <si>
    <t>=NF($B1519,"Description")</t>
  </si>
  <si>
    <t>=NF($B1520,"Description")</t>
  </si>
  <si>
    <t>=NF($B1521,"Description")</t>
  </si>
  <si>
    <t>=NF($B1522,"Description")</t>
  </si>
  <si>
    <t>=NF($B1523,"Description")</t>
  </si>
  <si>
    <t>=NF($B1524,"Description")</t>
  </si>
  <si>
    <t>=NF($B1525,"Description")</t>
  </si>
  <si>
    <t>=NF($B1526,"Description")</t>
  </si>
  <si>
    <t>=NF($B1527,"Description")</t>
  </si>
  <si>
    <t>=NF($B1528,"Description")</t>
  </si>
  <si>
    <t>=NF($B1529,"Description")</t>
  </si>
  <si>
    <t>=NF($B1530,"Description")</t>
  </si>
  <si>
    <t>=NF($B1531,"Description")</t>
  </si>
  <si>
    <t>=NF($B1532,"Description")</t>
  </si>
  <si>
    <t>=NF($B1533,"Description")</t>
  </si>
  <si>
    <t>=NF($B1534,"Description")</t>
  </si>
  <si>
    <t>=NF($B1535,"Description")</t>
  </si>
  <si>
    <t>=NF($B1536,"Description")</t>
  </si>
  <si>
    <t>=NF($B1537,"Description")</t>
  </si>
  <si>
    <t>=NF($B1538,"Description")</t>
  </si>
  <si>
    <t>=NF($B1539,"Description")</t>
  </si>
  <si>
    <t>=NF($B1540,"Description")</t>
  </si>
  <si>
    <t>=NF($B1541,"Description")</t>
  </si>
  <si>
    <t>=NF($B1542,"Description")</t>
  </si>
  <si>
    <t>=NF($B1543,"Description")</t>
  </si>
  <si>
    <t>=NF($B1544,"Description")</t>
  </si>
  <si>
    <t>=NF($B1545,"Description")</t>
  </si>
  <si>
    <t>=NF($B1546,"Description")</t>
  </si>
  <si>
    <t>=NF($B1547,"Description")</t>
  </si>
  <si>
    <t>=NF($B1548,"Description")</t>
  </si>
  <si>
    <t>=NF($B1549,"Description")</t>
  </si>
  <si>
    <t>=NF($B1550,"Description")</t>
  </si>
  <si>
    <t>=NF($B1551,"Description")</t>
  </si>
  <si>
    <t>=NF($B1552,"Description")</t>
  </si>
  <si>
    <t>=NF($B1553,"Description")</t>
  </si>
  <si>
    <t>=NF($B1554,"Description")</t>
  </si>
  <si>
    <t>=NF($B1555,"Description")</t>
  </si>
  <si>
    <t>=NF($B1556,"Description")</t>
  </si>
  <si>
    <t>=NF($B1557,"Description")</t>
  </si>
  <si>
    <t>=NF($B1558,"Description")</t>
  </si>
  <si>
    <t>=NF($B1559,"Description")</t>
  </si>
  <si>
    <t>=NF($B1560,"Description")</t>
  </si>
  <si>
    <t>=NF($B1561,"Description")</t>
  </si>
  <si>
    <t>=NF($B1562,"Description")</t>
  </si>
  <si>
    <t>=NF($B1563,"Description")</t>
  </si>
  <si>
    <t>=NF($B1564,"Description")</t>
  </si>
  <si>
    <t>=NF($B1565,"Description")</t>
  </si>
  <si>
    <t>=NF($B1566,"Description")</t>
  </si>
  <si>
    <t>=NF($B1567,"Description")</t>
  </si>
  <si>
    <t>=NF($B1568,"Description")</t>
  </si>
  <si>
    <t>=NF($B1569,"Description")</t>
  </si>
  <si>
    <t>=NF($B1570,"Description")</t>
  </si>
  <si>
    <t>=NF($B1571,"Description")</t>
  </si>
  <si>
    <t>=NF($B1572,"Description")</t>
  </si>
  <si>
    <t>=NF($B1573,"Description")</t>
  </si>
  <si>
    <t>=NF($B1574,"Description")</t>
  </si>
  <si>
    <t>=NF($B1575,"Description")</t>
  </si>
  <si>
    <t>=NF($B1576,"Description")</t>
  </si>
  <si>
    <t>=NF($B1577,"Description")</t>
  </si>
  <si>
    <t>=NF($B1578,"Description")</t>
  </si>
  <si>
    <t>=NF($B1579,"Description")</t>
  </si>
  <si>
    <t>=NF($B1580,"Description")</t>
  </si>
  <si>
    <t>=NF($B1581,"Description")</t>
  </si>
  <si>
    <t>=NF($B1582,"Description")</t>
  </si>
  <si>
    <t>=NF($B1583,"Description")</t>
  </si>
  <si>
    <t>=NF($B1584,"Description")</t>
  </si>
  <si>
    <t>=NF($B1585,"Description")</t>
  </si>
  <si>
    <t>=NF($B1586,"Description")</t>
  </si>
  <si>
    <t>=NF($B1587,"Description")</t>
  </si>
  <si>
    <t>=NF($B1588,"Description")</t>
  </si>
  <si>
    <t>=NF($B1589,"Description")</t>
  </si>
  <si>
    <t>=NF($B1590,"Description")</t>
  </si>
  <si>
    <t>=NF($B1591,"Description")</t>
  </si>
  <si>
    <t>=NF($B1592,"Description")</t>
  </si>
  <si>
    <t>=NF($B1593,"Description")</t>
  </si>
  <si>
    <t>=NF($B1594,"Description")</t>
  </si>
  <si>
    <t>=NF($B1595,"Description")</t>
  </si>
  <si>
    <t>=NF($B1596,"Description")</t>
  </si>
  <si>
    <t>=NF($B1597,"Description")</t>
  </si>
  <si>
    <t>=NF($B1598,"Description")</t>
  </si>
  <si>
    <t>=NF($B1599,"Description")</t>
  </si>
  <si>
    <t>=NF($B1600,"Description")</t>
  </si>
  <si>
    <t>=NF($B1601,"Description")</t>
  </si>
  <si>
    <t>=NF($B1602,"Description")</t>
  </si>
  <si>
    <t>=NF($B1603,"Description")</t>
  </si>
  <si>
    <t>=NF($B1604,"Description")</t>
  </si>
  <si>
    <t>=NF($B4,"Product Line")</t>
  </si>
  <si>
    <t>=NF($B5,"Product Line")</t>
  </si>
  <si>
    <t>=NF($B6,"Product Line")</t>
  </si>
  <si>
    <t>=NF($B7,"Product Line")</t>
  </si>
  <si>
    <t>=NF($B8,"Product Line")</t>
  </si>
  <si>
    <t>=NF($B9,"Product Line")</t>
  </si>
  <si>
    <t>=NF($B10,"Product Line")</t>
  </si>
  <si>
    <t>=NF($B11,"Product Line")</t>
  </si>
  <si>
    <t>=NF($B12,"Product Line")</t>
  </si>
  <si>
    <t>=NF($B13,"Product Line")</t>
  </si>
  <si>
    <t>=NF($B14,"Product Line")</t>
  </si>
  <si>
    <t>=NF($B15,"Product Line")</t>
  </si>
  <si>
    <t>=NF($B16,"Product Line")</t>
  </si>
  <si>
    <t>=NF($B17,"Product Line")</t>
  </si>
  <si>
    <t>=NF($B18,"Product Line")</t>
  </si>
  <si>
    <t>=NF($B19,"Product Line")</t>
  </si>
  <si>
    <t>=NF($B20,"Product Line")</t>
  </si>
  <si>
    <t>=NF($B21,"Product Line")</t>
  </si>
  <si>
    <t>=NF($B22,"Product Line")</t>
  </si>
  <si>
    <t>=NF($B23,"Product Line")</t>
  </si>
  <si>
    <t>=NF($B24,"Product Line")</t>
  </si>
  <si>
    <t>=NF($B25,"Product Line")</t>
  </si>
  <si>
    <t>=NF($B26,"Product Line")</t>
  </si>
  <si>
    <t>=NF($B27,"Product Line")</t>
  </si>
  <si>
    <t>=NF($B28,"Product Line")</t>
  </si>
  <si>
    <t>=NF($B29,"Product Line")</t>
  </si>
  <si>
    <t>=NF($B30,"Product Line")</t>
  </si>
  <si>
    <t>=NF($B31,"Product Line")</t>
  </si>
  <si>
    <t>=NF($B32,"Product Line")</t>
  </si>
  <si>
    <t>=NF($B33,"Product Line")</t>
  </si>
  <si>
    <t>=NF($B34,"Product Line")</t>
  </si>
  <si>
    <t>=NF($B35,"Product Line")</t>
  </si>
  <si>
    <t>=NF($B36,"Product Line")</t>
  </si>
  <si>
    <t>=NF($B37,"Product Line")</t>
  </si>
  <si>
    <t>=NF($B38,"Product Line")</t>
  </si>
  <si>
    <t>=NF($B39,"Product Line")</t>
  </si>
  <si>
    <t>=NF($B40,"Product Line")</t>
  </si>
  <si>
    <t>=NF($B41,"Product Line")</t>
  </si>
  <si>
    <t>=NF($B42,"Product Line")</t>
  </si>
  <si>
    <t>=NF($B43,"Product Line")</t>
  </si>
  <si>
    <t>=NF($B44,"Product Line")</t>
  </si>
  <si>
    <t>=NF($B45,"Product Line")</t>
  </si>
  <si>
    <t>=NF($B46,"Product Line")</t>
  </si>
  <si>
    <t>=NF($B47,"Product Line")</t>
  </si>
  <si>
    <t>=NF($B48,"Product Line")</t>
  </si>
  <si>
    <t>=NF($B49,"Product Line")</t>
  </si>
  <si>
    <t>=NF($B50,"Product Line")</t>
  </si>
  <si>
    <t>=NF($B51,"Product Line")</t>
  </si>
  <si>
    <t>=NF($B52,"Product Line")</t>
  </si>
  <si>
    <t>=NF($B53,"Product Line")</t>
  </si>
  <si>
    <t>=NF($B54,"Product Line")</t>
  </si>
  <si>
    <t>=NF($B55,"Product Line")</t>
  </si>
  <si>
    <t>=NF($B56,"Product Line")</t>
  </si>
  <si>
    <t>=NF($B57,"Product Line")</t>
  </si>
  <si>
    <t>=NF($B58,"Product Line")</t>
  </si>
  <si>
    <t>=NF($B59,"Product Line")</t>
  </si>
  <si>
    <t>=NF($B60,"Product Line")</t>
  </si>
  <si>
    <t>=NF($B61,"Product Line")</t>
  </si>
  <si>
    <t>=NF($B62,"Product Line")</t>
  </si>
  <si>
    <t>=NF($B63,"Product Line")</t>
  </si>
  <si>
    <t>=NF($B64,"Product Line")</t>
  </si>
  <si>
    <t>=NF($B65,"Product Line")</t>
  </si>
  <si>
    <t>=NF($B66,"Product Line")</t>
  </si>
  <si>
    <t>=NF($B67,"Product Line")</t>
  </si>
  <si>
    <t>=NF($B68,"Product Line")</t>
  </si>
  <si>
    <t>=NF($B69,"Product Line")</t>
  </si>
  <si>
    <t>=NF($B70,"Product Line")</t>
  </si>
  <si>
    <t>=NF($B71,"Product Line")</t>
  </si>
  <si>
    <t>=NF($B72,"Product Line")</t>
  </si>
  <si>
    <t>=NF($B73,"Product Line")</t>
  </si>
  <si>
    <t>=NF($B74,"Product Line")</t>
  </si>
  <si>
    <t>=NF($B75,"Product Line")</t>
  </si>
  <si>
    <t>=NF($B76,"Product Line")</t>
  </si>
  <si>
    <t>=NF($B77,"Product Line")</t>
  </si>
  <si>
    <t>=NF($B78,"Product Line")</t>
  </si>
  <si>
    <t>=NF($B79,"Product Line")</t>
  </si>
  <si>
    <t>=NF($B80,"Product Line")</t>
  </si>
  <si>
    <t>=NF($B81,"Product Line")</t>
  </si>
  <si>
    <t>=NF($B82,"Product Line")</t>
  </si>
  <si>
    <t>=NF($B83,"Product Line")</t>
  </si>
  <si>
    <t>=NF($B84,"Product Line")</t>
  </si>
  <si>
    <t>=NF($B85,"Product Line")</t>
  </si>
  <si>
    <t>=NF($B86,"Product Line")</t>
  </si>
  <si>
    <t>=NF($B87,"Product Line")</t>
  </si>
  <si>
    <t>=NF($B88,"Product Line")</t>
  </si>
  <si>
    <t>=NF($B89,"Product Line")</t>
  </si>
  <si>
    <t>=NF($B90,"Product Line")</t>
  </si>
  <si>
    <t>=NF($B91,"Product Line")</t>
  </si>
  <si>
    <t>=NF($B92,"Product Line")</t>
  </si>
  <si>
    <t>=NF($B93,"Product Line")</t>
  </si>
  <si>
    <t>=NF($B94,"Product Line")</t>
  </si>
  <si>
    <t>=NF($B95,"Product Line")</t>
  </si>
  <si>
    <t>=NF($B96,"Product Line")</t>
  </si>
  <si>
    <t>=NF($B97,"Product Line")</t>
  </si>
  <si>
    <t>=NF($B98,"Product Line")</t>
  </si>
  <si>
    <t>=NF($B99,"Product Line")</t>
  </si>
  <si>
    <t>=NF($B100,"Product Line")</t>
  </si>
  <si>
    <t>=NF($B101,"Product Line")</t>
  </si>
  <si>
    <t>=NF($B102,"Product Line")</t>
  </si>
  <si>
    <t>=NF($B103,"Product Line")</t>
  </si>
  <si>
    <t>=NF($B104,"Product Line")</t>
  </si>
  <si>
    <t>=NF($B105,"Product Line")</t>
  </si>
  <si>
    <t>=NF($B106,"Product Line")</t>
  </si>
  <si>
    <t>=NF($B107,"Product Line")</t>
  </si>
  <si>
    <t>=NF($B108,"Product Line")</t>
  </si>
  <si>
    <t>=NF($B109,"Product Line")</t>
  </si>
  <si>
    <t>=NF($B110,"Product Line")</t>
  </si>
  <si>
    <t>=NF($B111,"Product Line")</t>
  </si>
  <si>
    <t>=NF($B112,"Product Line")</t>
  </si>
  <si>
    <t>=NF($B113,"Product Line")</t>
  </si>
  <si>
    <t>=NF($B114,"Product Line")</t>
  </si>
  <si>
    <t>=NF($B115,"Product Line")</t>
  </si>
  <si>
    <t>=NF($B116,"Product Line")</t>
  </si>
  <si>
    <t>=NF($B117,"Product Line")</t>
  </si>
  <si>
    <t>=NF($B118,"Product Line")</t>
  </si>
  <si>
    <t>=NF($B119,"Product Line")</t>
  </si>
  <si>
    <t>=NF($B120,"Product Line")</t>
  </si>
  <si>
    <t>=NF($B121,"Product Line")</t>
  </si>
  <si>
    <t>=NF($B122,"Product Line")</t>
  </si>
  <si>
    <t>=NF($B123,"Product Line")</t>
  </si>
  <si>
    <t>=NF($B124,"Product Line")</t>
  </si>
  <si>
    <t>=NF($B125,"Product Line")</t>
  </si>
  <si>
    <t>=NF($B126,"Product Line")</t>
  </si>
  <si>
    <t>=NF($B127,"Product Line")</t>
  </si>
  <si>
    <t>=NF($B128,"Product Line")</t>
  </si>
  <si>
    <t>=NF($B129,"Product Line")</t>
  </si>
  <si>
    <t>=NF($B130,"Product Line")</t>
  </si>
  <si>
    <t>=NF($B131,"Product Line")</t>
  </si>
  <si>
    <t>=NF($B132,"Product Line")</t>
  </si>
  <si>
    <t>=NF($B133,"Product Line")</t>
  </si>
  <si>
    <t>=NF($B134,"Product Line")</t>
  </si>
  <si>
    <t>=NF($B135,"Product Line")</t>
  </si>
  <si>
    <t>=NF($B136,"Product Line")</t>
  </si>
  <si>
    <t>=NF($B137,"Product Line")</t>
  </si>
  <si>
    <t>=NF($B138,"Product Line")</t>
  </si>
  <si>
    <t>=NF($B139,"Product Line")</t>
  </si>
  <si>
    <t>=NF($B140,"Product Line")</t>
  </si>
  <si>
    <t>=NF($B141,"Product Line")</t>
  </si>
  <si>
    <t>=NF($B142,"Product Line")</t>
  </si>
  <si>
    <t>=NF($B143,"Product Line")</t>
  </si>
  <si>
    <t>=NF($B144,"Product Line")</t>
  </si>
  <si>
    <t>=NF($B145,"Product Line")</t>
  </si>
  <si>
    <t>=NF($B146,"Product Line")</t>
  </si>
  <si>
    <t>=NF($B147,"Product Line")</t>
  </si>
  <si>
    <t>=NF($B148,"Product Line")</t>
  </si>
  <si>
    <t>=NF($B149,"Product Line")</t>
  </si>
  <si>
    <t>=NF($B150,"Product Line")</t>
  </si>
  <si>
    <t>=NF($B151,"Product Line")</t>
  </si>
  <si>
    <t>=NF($B152,"Product Line")</t>
  </si>
  <si>
    <t>=NF($B153,"Product Line")</t>
  </si>
  <si>
    <t>=NF($B154,"Product Line")</t>
  </si>
  <si>
    <t>=NF($B155,"Product Line")</t>
  </si>
  <si>
    <t>=NF($B156,"Product Line")</t>
  </si>
  <si>
    <t>=NF($B157,"Product Line")</t>
  </si>
  <si>
    <t>=NF($B158,"Product Line")</t>
  </si>
  <si>
    <t>=NF($B159,"Product Line")</t>
  </si>
  <si>
    <t>=NF($B160,"Product Line")</t>
  </si>
  <si>
    <t>=NF($B161,"Product Line")</t>
  </si>
  <si>
    <t>=NF($B162,"Product Line")</t>
  </si>
  <si>
    <t>=NF($B163,"Product Line")</t>
  </si>
  <si>
    <t>=NF($B164,"Product Line")</t>
  </si>
  <si>
    <t>=NF($B165,"Product Line")</t>
  </si>
  <si>
    <t>=NF($B166,"Product Line")</t>
  </si>
  <si>
    <t>=NF($B167,"Product Line")</t>
  </si>
  <si>
    <t>=NF($B168,"Product Line")</t>
  </si>
  <si>
    <t>=NF($B169,"Product Line")</t>
  </si>
  <si>
    <t>=NF($B170,"Product Line")</t>
  </si>
  <si>
    <t>=NF($B171,"Product Line")</t>
  </si>
  <si>
    <t>=NF($B172,"Product Line")</t>
  </si>
  <si>
    <t>=NF($B173,"Product Line")</t>
  </si>
  <si>
    <t>=NF($B174,"Product Line")</t>
  </si>
  <si>
    <t>=NF($B175,"Product Line")</t>
  </si>
  <si>
    <t>=NF($B176,"Product Line")</t>
  </si>
  <si>
    <t>=NF($B177,"Product Line")</t>
  </si>
  <si>
    <t>=NF($B178,"Product Line")</t>
  </si>
  <si>
    <t>=NF($B179,"Product Line")</t>
  </si>
  <si>
    <t>=NF($B180,"Product Line")</t>
  </si>
  <si>
    <t>=NF($B181,"Product Line")</t>
  </si>
  <si>
    <t>=NF($B182,"Product Line")</t>
  </si>
  <si>
    <t>=NF($B183,"Product Line")</t>
  </si>
  <si>
    <t>=NF($B184,"Product Line")</t>
  </si>
  <si>
    <t>=NF($B185,"Product Line")</t>
  </si>
  <si>
    <t>=NF($B186,"Product Line")</t>
  </si>
  <si>
    <t>=NF($B187,"Product Line")</t>
  </si>
  <si>
    <t>=NF($B188,"Product Line")</t>
  </si>
  <si>
    <t>=NF($B189,"Product Line")</t>
  </si>
  <si>
    <t>=NF($B190,"Product Line")</t>
  </si>
  <si>
    <t>=NF($B191,"Product Line")</t>
  </si>
  <si>
    <t>=NF($B192,"Product Line")</t>
  </si>
  <si>
    <t>=NF($B193,"Product Line")</t>
  </si>
  <si>
    <t>=NF($B194,"Product Line")</t>
  </si>
  <si>
    <t>=NF($B195,"Product Line")</t>
  </si>
  <si>
    <t>=NF($B196,"Product Line")</t>
  </si>
  <si>
    <t>=NF($B197,"Product Line")</t>
  </si>
  <si>
    <t>=NF($B198,"Product Line")</t>
  </si>
  <si>
    <t>=NF($B199,"Product Line")</t>
  </si>
  <si>
    <t>=NF($B200,"Product Line")</t>
  </si>
  <si>
    <t>=NF($B201,"Product Line")</t>
  </si>
  <si>
    <t>=NF($B202,"Product Line")</t>
  </si>
  <si>
    <t>=NF($B203,"Product Line")</t>
  </si>
  <si>
    <t>=NF($B204,"Product Line")</t>
  </si>
  <si>
    <t>=NF($B205,"Product Line")</t>
  </si>
  <si>
    <t>=NF($B206,"Product Line")</t>
  </si>
  <si>
    <t>=NF($B207,"Product Line")</t>
  </si>
  <si>
    <t>=NF($B208,"Product Line")</t>
  </si>
  <si>
    <t>=NF($B209,"Product Line")</t>
  </si>
  <si>
    <t>=NF($B210,"Product Line")</t>
  </si>
  <si>
    <t>=NF($B211,"Product Line")</t>
  </si>
  <si>
    <t>=NF($B212,"Product Line")</t>
  </si>
  <si>
    <t>=NF($B213,"Product Line")</t>
  </si>
  <si>
    <t>=NF($B214,"Product Line")</t>
  </si>
  <si>
    <t>=NF($B215,"Product Line")</t>
  </si>
  <si>
    <t>=NF($B216,"Product Line")</t>
  </si>
  <si>
    <t>=NF($B217,"Product Line")</t>
  </si>
  <si>
    <t>=NF($B218,"Product Line")</t>
  </si>
  <si>
    <t>=NF($B219,"Product Line")</t>
  </si>
  <si>
    <t>=NF($B220,"Product Line")</t>
  </si>
  <si>
    <t>=NF($B221,"Product Line")</t>
  </si>
  <si>
    <t>=NF($B222,"Product Line")</t>
  </si>
  <si>
    <t>=NF($B223,"Product Line")</t>
  </si>
  <si>
    <t>=NF($B224,"Product Line")</t>
  </si>
  <si>
    <t>=NF($B225,"Product Line")</t>
  </si>
  <si>
    <t>=NF($B226,"Product Line")</t>
  </si>
  <si>
    <t>=NF($B227,"Product Line")</t>
  </si>
  <si>
    <t>=NF($B228,"Product Line")</t>
  </si>
  <si>
    <t>=NF($B229,"Product Line")</t>
  </si>
  <si>
    <t>=NF($B230,"Product Line")</t>
  </si>
  <si>
    <t>=NF($B231,"Product Line")</t>
  </si>
  <si>
    <t>=NF($B232,"Product Line")</t>
  </si>
  <si>
    <t>=NF($B233,"Product Line")</t>
  </si>
  <si>
    <t>=NF($B234,"Product Line")</t>
  </si>
  <si>
    <t>=NF($B235,"Product Line")</t>
  </si>
  <si>
    <t>=NF($B236,"Product Line")</t>
  </si>
  <si>
    <t>=NF($B237,"Product Line")</t>
  </si>
  <si>
    <t>=NF($B238,"Product Line")</t>
  </si>
  <si>
    <t>=NF($B239,"Product Line")</t>
  </si>
  <si>
    <t>=NF($B240,"Product Line")</t>
  </si>
  <si>
    <t>=NF($B241,"Product Line")</t>
  </si>
  <si>
    <t>=NF($B242,"Product Line")</t>
  </si>
  <si>
    <t>=NF($B243,"Product Line")</t>
  </si>
  <si>
    <t>=NF($B244,"Product Line")</t>
  </si>
  <si>
    <t>=NF($B245,"Product Line")</t>
  </si>
  <si>
    <t>=NF($B246,"Product Line")</t>
  </si>
  <si>
    <t>=NF($B247,"Product Line")</t>
  </si>
  <si>
    <t>=NF($B248,"Product Line")</t>
  </si>
  <si>
    <t>=NF($B249,"Product Line")</t>
  </si>
  <si>
    <t>=NF($B250,"Product Line")</t>
  </si>
  <si>
    <t>=NF($B251,"Product Line")</t>
  </si>
  <si>
    <t>=NF($B252,"Product Line")</t>
  </si>
  <si>
    <t>=NF($B253,"Product Line")</t>
  </si>
  <si>
    <t>=NF($B254,"Product Line")</t>
  </si>
  <si>
    <t>=NF($B255,"Product Line")</t>
  </si>
  <si>
    <t>=NF($B256,"Product Line")</t>
  </si>
  <si>
    <t>=NF($B257,"Product Line")</t>
  </si>
  <si>
    <t>=NF($B258,"Product Line")</t>
  </si>
  <si>
    <t>=NF($B259,"Product Line")</t>
  </si>
  <si>
    <t>=NF($B260,"Product Line")</t>
  </si>
  <si>
    <t>=NF($B261,"Product Line")</t>
  </si>
  <si>
    <t>=NF($B262,"Product Line")</t>
  </si>
  <si>
    <t>=NF($B263,"Product Line")</t>
  </si>
  <si>
    <t>=NF($B264,"Product Line")</t>
  </si>
  <si>
    <t>=NF($B265,"Product Line")</t>
  </si>
  <si>
    <t>=NF($B266,"Product Line")</t>
  </si>
  <si>
    <t>=NF($B267,"Product Line")</t>
  </si>
  <si>
    <t>=NF($B268,"Product Line")</t>
  </si>
  <si>
    <t>=NF($B269,"Product Line")</t>
  </si>
  <si>
    <t>=NF($B270,"Product Line")</t>
  </si>
  <si>
    <t>=NF($B271,"Product Line")</t>
  </si>
  <si>
    <t>=NF($B272,"Product Line")</t>
  </si>
  <si>
    <t>=NF($B273,"Product Line")</t>
  </si>
  <si>
    <t>=NF($B274,"Product Line")</t>
  </si>
  <si>
    <t>=NF($B275,"Product Line")</t>
  </si>
  <si>
    <t>=NF($B276,"Product Line")</t>
  </si>
  <si>
    <t>=NF($B277,"Product Line")</t>
  </si>
  <si>
    <t>=NF($B278,"Product Line")</t>
  </si>
  <si>
    <t>=NF($B279,"Product Line")</t>
  </si>
  <si>
    <t>=NF($B280,"Product Line")</t>
  </si>
  <si>
    <t>=NF($B281,"Product Line")</t>
  </si>
  <si>
    <t>=NF($B282,"Product Line")</t>
  </si>
  <si>
    <t>=NF($B283,"Product Line")</t>
  </si>
  <si>
    <t>=NF($B284,"Product Line")</t>
  </si>
  <si>
    <t>=NF($B285,"Product Line")</t>
  </si>
  <si>
    <t>=NF($B286,"Product Line")</t>
  </si>
  <si>
    <t>=NF($B287,"Product Line")</t>
  </si>
  <si>
    <t>=NF($B288,"Product Line")</t>
  </si>
  <si>
    <t>=NF($B289,"Product Line")</t>
  </si>
  <si>
    <t>=NF($B290,"Product Line")</t>
  </si>
  <si>
    <t>=NF($B291,"Product Line")</t>
  </si>
  <si>
    <t>=NF($B292,"Product Line")</t>
  </si>
  <si>
    <t>=NF($B293,"Product Line")</t>
  </si>
  <si>
    <t>=NF($B294,"Product Line")</t>
  </si>
  <si>
    <t>=NF($B295,"Product Line")</t>
  </si>
  <si>
    <t>=NF($B296,"Product Line")</t>
  </si>
  <si>
    <t>=NF($B297,"Product Line")</t>
  </si>
  <si>
    <t>=NF($B298,"Product Line")</t>
  </si>
  <si>
    <t>=NF($B299,"Product Line")</t>
  </si>
  <si>
    <t>=NF($B300,"Product Line")</t>
  </si>
  <si>
    <t>=NF($B301,"Product Line")</t>
  </si>
  <si>
    <t>=NF($B302,"Product Line")</t>
  </si>
  <si>
    <t>=NF($B303,"Product Line")</t>
  </si>
  <si>
    <t>=NF($B304,"Product Line")</t>
  </si>
  <si>
    <t>=NF($B305,"Product Line")</t>
  </si>
  <si>
    <t>=NF($B306,"Product Line")</t>
  </si>
  <si>
    <t>=NF($B307,"Product Line")</t>
  </si>
  <si>
    <t>=NF($B308,"Product Line")</t>
  </si>
  <si>
    <t>=NF($B309,"Product Line")</t>
  </si>
  <si>
    <t>=NF($B310,"Product Line")</t>
  </si>
  <si>
    <t>=NF($B311,"Product Line")</t>
  </si>
  <si>
    <t>=NF($B312,"Product Line")</t>
  </si>
  <si>
    <t>=NF($B313,"Product Line")</t>
  </si>
  <si>
    <t>=NF($B314,"Product Line")</t>
  </si>
  <si>
    <t>=NF($B315,"Product Line")</t>
  </si>
  <si>
    <t>=NF($B316,"Product Line")</t>
  </si>
  <si>
    <t>=NF($B317,"Product Line")</t>
  </si>
  <si>
    <t>=NF($B318,"Product Line")</t>
  </si>
  <si>
    <t>=NF($B319,"Product Line")</t>
  </si>
  <si>
    <t>=NF($B320,"Product Line")</t>
  </si>
  <si>
    <t>=NF($B321,"Product Line")</t>
  </si>
  <si>
    <t>=NF($B322,"Product Line")</t>
  </si>
  <si>
    <t>=NF($B323,"Product Line")</t>
  </si>
  <si>
    <t>=NF($B324,"Product Line")</t>
  </si>
  <si>
    <t>=NF($B325,"Product Line")</t>
  </si>
  <si>
    <t>=NF($B326,"Product Line")</t>
  </si>
  <si>
    <t>=NF($B327,"Product Line")</t>
  </si>
  <si>
    <t>=NF($B328,"Product Line")</t>
  </si>
  <si>
    <t>=NF($B329,"Product Line")</t>
  </si>
  <si>
    <t>=NF($B330,"Product Line")</t>
  </si>
  <si>
    <t>=NF($B331,"Product Line")</t>
  </si>
  <si>
    <t>=NF($B332,"Product Line")</t>
  </si>
  <si>
    <t>=NF($B333,"Product Line")</t>
  </si>
  <si>
    <t>=NF($B334,"Product Line")</t>
  </si>
  <si>
    <t>=NF($B335,"Product Line")</t>
  </si>
  <si>
    <t>=NF($B336,"Product Line")</t>
  </si>
  <si>
    <t>=NF($B337,"Product Line")</t>
  </si>
  <si>
    <t>=NF($B338,"Product Line")</t>
  </si>
  <si>
    <t>=NF($B339,"Product Line")</t>
  </si>
  <si>
    <t>=NF($B340,"Product Line")</t>
  </si>
  <si>
    <t>=NF($B341,"Product Line")</t>
  </si>
  <si>
    <t>=NF($B342,"Product Line")</t>
  </si>
  <si>
    <t>=NF($B343,"Product Line")</t>
  </si>
  <si>
    <t>=NF($B344,"Product Line")</t>
  </si>
  <si>
    <t>=NF($B345,"Product Line")</t>
  </si>
  <si>
    <t>=NF($B346,"Product Line")</t>
  </si>
  <si>
    <t>=NF($B347,"Product Line")</t>
  </si>
  <si>
    <t>=NF($B348,"Product Line")</t>
  </si>
  <si>
    <t>=NF($B349,"Product Line")</t>
  </si>
  <si>
    <t>=NF($B350,"Product Line")</t>
  </si>
  <si>
    <t>=NF($B351,"Product Line")</t>
  </si>
  <si>
    <t>=NF($B352,"Product Line")</t>
  </si>
  <si>
    <t>=NF($B353,"Product Line")</t>
  </si>
  <si>
    <t>=NF($B354,"Product Line")</t>
  </si>
  <si>
    <t>=NF($B355,"Product Line")</t>
  </si>
  <si>
    <t>=NF($B356,"Product Line")</t>
  </si>
  <si>
    <t>=NF($B357,"Product Line")</t>
  </si>
  <si>
    <t>=NF($B358,"Product Line")</t>
  </si>
  <si>
    <t>=NF($B359,"Product Line")</t>
  </si>
  <si>
    <t>=NF($B360,"Product Line")</t>
  </si>
  <si>
    <t>=NF($B361,"Product Line")</t>
  </si>
  <si>
    <t>=NF($B362,"Product Line")</t>
  </si>
  <si>
    <t>=NF($B363,"Product Line")</t>
  </si>
  <si>
    <t>=NF($B364,"Product Line")</t>
  </si>
  <si>
    <t>=NF($B365,"Product Line")</t>
  </si>
  <si>
    <t>=NF($B366,"Product Line")</t>
  </si>
  <si>
    <t>=NF($B367,"Product Line")</t>
  </si>
  <si>
    <t>=NF($B368,"Product Line")</t>
  </si>
  <si>
    <t>=NF($B369,"Product Line")</t>
  </si>
  <si>
    <t>=NF($B370,"Product Line")</t>
  </si>
  <si>
    <t>=NF($B371,"Product Line")</t>
  </si>
  <si>
    <t>=NF($B372,"Product Line")</t>
  </si>
  <si>
    <t>=NF($B373,"Product Line")</t>
  </si>
  <si>
    <t>=NF($B374,"Product Line")</t>
  </si>
  <si>
    <t>=NF($B375,"Product Line")</t>
  </si>
  <si>
    <t>=NF($B376,"Product Line")</t>
  </si>
  <si>
    <t>=NF($B377,"Product Line")</t>
  </si>
  <si>
    <t>=NF($B378,"Product Line")</t>
  </si>
  <si>
    <t>=NF($B379,"Product Line")</t>
  </si>
  <si>
    <t>=NF($B380,"Product Line")</t>
  </si>
  <si>
    <t>=NF($B381,"Product Line")</t>
  </si>
  <si>
    <t>=NF($B382,"Product Line")</t>
  </si>
  <si>
    <t>=NF($B383,"Product Line")</t>
  </si>
  <si>
    <t>=NF($B384,"Product Line")</t>
  </si>
  <si>
    <t>=NF($B385,"Product Line")</t>
  </si>
  <si>
    <t>=NF($B386,"Product Line")</t>
  </si>
  <si>
    <t>=NF($B387,"Product Line")</t>
  </si>
  <si>
    <t>=NF($B388,"Product Line")</t>
  </si>
  <si>
    <t>=NF($B389,"Product Line")</t>
  </si>
  <si>
    <t>=NF($B390,"Product Line")</t>
  </si>
  <si>
    <t>=NF($B391,"Product Line")</t>
  </si>
  <si>
    <t>=NF($B392,"Product Line")</t>
  </si>
  <si>
    <t>=NF($B393,"Product Line")</t>
  </si>
  <si>
    <t>=NF($B394,"Product Line")</t>
  </si>
  <si>
    <t>=NF($B395,"Product Line")</t>
  </si>
  <si>
    <t>=NF($B396,"Product Line")</t>
  </si>
  <si>
    <t>=NF($B397,"Product Line")</t>
  </si>
  <si>
    <t>=NF($B398,"Product Line")</t>
  </si>
  <si>
    <t>=NF($B399,"Product Line")</t>
  </si>
  <si>
    <t>=NF($B400,"Product Line")</t>
  </si>
  <si>
    <t>=NF($B401,"Product Line")</t>
  </si>
  <si>
    <t>=NF($B402,"Product Line")</t>
  </si>
  <si>
    <t>=NF($B403,"Product Line")</t>
  </si>
  <si>
    <t>=NF($B404,"Product Line")</t>
  </si>
  <si>
    <t>=NF($B405,"Product Line")</t>
  </si>
  <si>
    <t>=NF($B406,"Product Line")</t>
  </si>
  <si>
    <t>=NF($B407,"Product Line")</t>
  </si>
  <si>
    <t>=NF($B408,"Product Line")</t>
  </si>
  <si>
    <t>=NF($B409,"Product Line")</t>
  </si>
  <si>
    <t>=NF($B410,"Product Line")</t>
  </si>
  <si>
    <t>=NF($B411,"Product Line")</t>
  </si>
  <si>
    <t>=NF($B412,"Product Line")</t>
  </si>
  <si>
    <t>=NF($B413,"Product Line")</t>
  </si>
  <si>
    <t>=NF($B414,"Product Line")</t>
  </si>
  <si>
    <t>=NF($B415,"Product Line")</t>
  </si>
  <si>
    <t>=NF($B416,"Product Line")</t>
  </si>
  <si>
    <t>=NF($B417,"Product Line")</t>
  </si>
  <si>
    <t>=NF($B418,"Product Line")</t>
  </si>
  <si>
    <t>=NF($B419,"Product Line")</t>
  </si>
  <si>
    <t>=NF($B420,"Product Line")</t>
  </si>
  <si>
    <t>=NF($B421,"Product Line")</t>
  </si>
  <si>
    <t>=NF($B422,"Product Line")</t>
  </si>
  <si>
    <t>=NF($B423,"Product Line")</t>
  </si>
  <si>
    <t>=NF($B424,"Product Line")</t>
  </si>
  <si>
    <t>=NF($B425,"Product Line")</t>
  </si>
  <si>
    <t>=NF($B426,"Product Line")</t>
  </si>
  <si>
    <t>=NF($B427,"Product Line")</t>
  </si>
  <si>
    <t>=NF($B428,"Product Line")</t>
  </si>
  <si>
    <t>=NF($B429,"Product Line")</t>
  </si>
  <si>
    <t>=NF($B430,"Product Line")</t>
  </si>
  <si>
    <t>=NF($B431,"Product Line")</t>
  </si>
  <si>
    <t>=NF($B432,"Product Line")</t>
  </si>
  <si>
    <t>=NF($B433,"Product Line")</t>
  </si>
  <si>
    <t>=NF($B434,"Product Line")</t>
  </si>
  <si>
    <t>=NF($B435,"Product Line")</t>
  </si>
  <si>
    <t>=NF($B436,"Product Line")</t>
  </si>
  <si>
    <t>=NF($B437,"Product Line")</t>
  </si>
  <si>
    <t>=NF($B438,"Product Line")</t>
  </si>
  <si>
    <t>=NF($B439,"Product Line")</t>
  </si>
  <si>
    <t>=NF($B440,"Product Line")</t>
  </si>
  <si>
    <t>=NF($B441,"Product Line")</t>
  </si>
  <si>
    <t>=NF($B442,"Product Line")</t>
  </si>
  <si>
    <t>=NF($B443,"Product Line")</t>
  </si>
  <si>
    <t>=NF($B444,"Product Line")</t>
  </si>
  <si>
    <t>=NF($B445,"Product Line")</t>
  </si>
  <si>
    <t>=NF($B446,"Product Line")</t>
  </si>
  <si>
    <t>=NF($B447,"Product Line")</t>
  </si>
  <si>
    <t>=NF($B448,"Product Line")</t>
  </si>
  <si>
    <t>=NF($B449,"Product Line")</t>
  </si>
  <si>
    <t>=NF($B450,"Product Line")</t>
  </si>
  <si>
    <t>=NF($B451,"Product Line")</t>
  </si>
  <si>
    <t>=NF($B452,"Product Line")</t>
  </si>
  <si>
    <t>=NF($B453,"Product Line")</t>
  </si>
  <si>
    <t>=NF($B454,"Product Line")</t>
  </si>
  <si>
    <t>=NF($B455,"Product Line")</t>
  </si>
  <si>
    <t>=NF($B456,"Product Line")</t>
  </si>
  <si>
    <t>=NF($B457,"Product Line")</t>
  </si>
  <si>
    <t>=NF($B458,"Product Line")</t>
  </si>
  <si>
    <t>=NF($B459,"Product Line")</t>
  </si>
  <si>
    <t>=NF($B460,"Product Line")</t>
  </si>
  <si>
    <t>=NF($B461,"Product Line")</t>
  </si>
  <si>
    <t>=NF($B462,"Product Line")</t>
  </si>
  <si>
    <t>=NF($B463,"Product Line")</t>
  </si>
  <si>
    <t>=NF($B464,"Product Line")</t>
  </si>
  <si>
    <t>=NF($B465,"Product Line")</t>
  </si>
  <si>
    <t>=NF($B466,"Product Line")</t>
  </si>
  <si>
    <t>=NF($B467,"Product Line")</t>
  </si>
  <si>
    <t>=NF($B468,"Product Line")</t>
  </si>
  <si>
    <t>=NF($B469,"Product Line")</t>
  </si>
  <si>
    <t>=NF($B470,"Product Line")</t>
  </si>
  <si>
    <t>=NF($B471,"Product Line")</t>
  </si>
  <si>
    <t>=NF($B472,"Product Line")</t>
  </si>
  <si>
    <t>=NF($B473,"Product Line")</t>
  </si>
  <si>
    <t>=NF($B474,"Product Line")</t>
  </si>
  <si>
    <t>=NF($B475,"Product Line")</t>
  </si>
  <si>
    <t>=NF($B476,"Product Line")</t>
  </si>
  <si>
    <t>=NF($B477,"Product Line")</t>
  </si>
  <si>
    <t>=NF($B478,"Product Line")</t>
  </si>
  <si>
    <t>=NF($B479,"Product Line")</t>
  </si>
  <si>
    <t>=NF($B480,"Product Line")</t>
  </si>
  <si>
    <t>=NF($B481,"Product Line")</t>
  </si>
  <si>
    <t>=NF($B482,"Product Line")</t>
  </si>
  <si>
    <t>=NF($B483,"Product Line")</t>
  </si>
  <si>
    <t>=NF($B484,"Product Line")</t>
  </si>
  <si>
    <t>=NF($B485,"Product Line")</t>
  </si>
  <si>
    <t>=NF($B486,"Product Line")</t>
  </si>
  <si>
    <t>=NF($B487,"Product Line")</t>
  </si>
  <si>
    <t>=NF($B488,"Product Line")</t>
  </si>
  <si>
    <t>=NF($B489,"Product Line")</t>
  </si>
  <si>
    <t>=NF($B490,"Product Line")</t>
  </si>
  <si>
    <t>=NF($B491,"Product Line")</t>
  </si>
  <si>
    <t>=NF($B492,"Product Line")</t>
  </si>
  <si>
    <t>=NF($B493,"Product Line")</t>
  </si>
  <si>
    <t>=NF($B494,"Product Line")</t>
  </si>
  <si>
    <t>=NF($B495,"Product Line")</t>
  </si>
  <si>
    <t>=NF($B496,"Product Line")</t>
  </si>
  <si>
    <t>=NF($B497,"Product Line")</t>
  </si>
  <si>
    <t>=NF($B498,"Product Line")</t>
  </si>
  <si>
    <t>=NF($B499,"Product Line")</t>
  </si>
  <si>
    <t>=NF($B500,"Product Line")</t>
  </si>
  <si>
    <t>=NF($B501,"Product Line")</t>
  </si>
  <si>
    <t>=NF($B502,"Product Line")</t>
  </si>
  <si>
    <t>=NF($B503,"Product Line")</t>
  </si>
  <si>
    <t>=NF($B504,"Product Line")</t>
  </si>
  <si>
    <t>=NF($B505,"Product Line")</t>
  </si>
  <si>
    <t>=NF($B506,"Product Line")</t>
  </si>
  <si>
    <t>=NF($B507,"Product Line")</t>
  </si>
  <si>
    <t>=NF($B508,"Product Line")</t>
  </si>
  <si>
    <t>=NF($B509,"Product Line")</t>
  </si>
  <si>
    <t>=NF($B510,"Product Line")</t>
  </si>
  <si>
    <t>=NF($B511,"Product Line")</t>
  </si>
  <si>
    <t>=NF($B512,"Product Line")</t>
  </si>
  <si>
    <t>=NF($B513,"Product Line")</t>
  </si>
  <si>
    <t>=NF($B514,"Product Line")</t>
  </si>
  <si>
    <t>=NF($B515,"Product Line")</t>
  </si>
  <si>
    <t>=NF($B516,"Product Line")</t>
  </si>
  <si>
    <t>=NF($B517,"Product Line")</t>
  </si>
  <si>
    <t>=NF($B518,"Product Line")</t>
  </si>
  <si>
    <t>=NF($B519,"Product Line")</t>
  </si>
  <si>
    <t>=NF($B520,"Product Line")</t>
  </si>
  <si>
    <t>=NF($B521,"Product Line")</t>
  </si>
  <si>
    <t>=NF($B522,"Product Line")</t>
  </si>
  <si>
    <t>=NF($B523,"Product Line")</t>
  </si>
  <si>
    <t>=NF($B524,"Product Line")</t>
  </si>
  <si>
    <t>=NF($B525,"Product Line")</t>
  </si>
  <si>
    <t>=NF($B526,"Product Line")</t>
  </si>
  <si>
    <t>=NF($B527,"Product Line")</t>
  </si>
  <si>
    <t>=NF($B528,"Product Line")</t>
  </si>
  <si>
    <t>=NF($B529,"Product Line")</t>
  </si>
  <si>
    <t>=NF($B530,"Product Line")</t>
  </si>
  <si>
    <t>=NF($B531,"Product Line")</t>
  </si>
  <si>
    <t>=NF($B532,"Product Line")</t>
  </si>
  <si>
    <t>=NF($B533,"Product Line")</t>
  </si>
  <si>
    <t>=NF($B534,"Product Line")</t>
  </si>
  <si>
    <t>=NF($B535,"Product Line")</t>
  </si>
  <si>
    <t>=NF($B536,"Product Line")</t>
  </si>
  <si>
    <t>=NF($B537,"Product Line")</t>
  </si>
  <si>
    <t>=NF($B538,"Product Line")</t>
  </si>
  <si>
    <t>=NF($B539,"Product Line")</t>
  </si>
  <si>
    <t>=NF($B540,"Product Line")</t>
  </si>
  <si>
    <t>=NF($B541,"Product Line")</t>
  </si>
  <si>
    <t>=NF($B542,"Product Line")</t>
  </si>
  <si>
    <t>=NF($B543,"Product Line")</t>
  </si>
  <si>
    <t>=NF($B544,"Product Line")</t>
  </si>
  <si>
    <t>=NF($B545,"Product Line")</t>
  </si>
  <si>
    <t>=NF($B546,"Product Line")</t>
  </si>
  <si>
    <t>=NF($B547,"Product Line")</t>
  </si>
  <si>
    <t>=NF($B548,"Product Line")</t>
  </si>
  <si>
    <t>=NF($B549,"Product Line")</t>
  </si>
  <si>
    <t>=NF($B550,"Product Line")</t>
  </si>
  <si>
    <t>=NF($B551,"Product Line")</t>
  </si>
  <si>
    <t>=NF($B552,"Product Line")</t>
  </si>
  <si>
    <t>=NF($B553,"Product Line")</t>
  </si>
  <si>
    <t>=NF($B554,"Product Line")</t>
  </si>
  <si>
    <t>=NF($B555,"Product Line")</t>
  </si>
  <si>
    <t>=NF($B556,"Product Line")</t>
  </si>
  <si>
    <t>=NF($B557,"Product Line")</t>
  </si>
  <si>
    <t>=NF($B558,"Product Line")</t>
  </si>
  <si>
    <t>=NF($B559,"Product Line")</t>
  </si>
  <si>
    <t>=NF($B560,"Product Line")</t>
  </si>
  <si>
    <t>=NF($B561,"Product Line")</t>
  </si>
  <si>
    <t>=NF($B562,"Product Line")</t>
  </si>
  <si>
    <t>=NF($B563,"Product Line")</t>
  </si>
  <si>
    <t>=NF($B564,"Product Line")</t>
  </si>
  <si>
    <t>=NF($B565,"Product Line")</t>
  </si>
  <si>
    <t>=NF($B566,"Product Line")</t>
  </si>
  <si>
    <t>=NF($B567,"Product Line")</t>
  </si>
  <si>
    <t>=NF($B568,"Product Line")</t>
  </si>
  <si>
    <t>=NF($B569,"Product Line")</t>
  </si>
  <si>
    <t>=NF($B570,"Product Line")</t>
  </si>
  <si>
    <t>=NF($B571,"Product Line")</t>
  </si>
  <si>
    <t>=NF($B572,"Product Line")</t>
  </si>
  <si>
    <t>=NF($B573,"Product Line")</t>
  </si>
  <si>
    <t>=NF($B574,"Product Line")</t>
  </si>
  <si>
    <t>=NF($B575,"Product Line")</t>
  </si>
  <si>
    <t>=NF($B576,"Product Line")</t>
  </si>
  <si>
    <t>=NF($B577,"Product Line")</t>
  </si>
  <si>
    <t>=NF($B578,"Product Line")</t>
  </si>
  <si>
    <t>=NF($B579,"Product Line")</t>
  </si>
  <si>
    <t>=NF($B580,"Product Line")</t>
  </si>
  <si>
    <t>=NF($B581,"Product Line")</t>
  </si>
  <si>
    <t>=NF($B582,"Product Line")</t>
  </si>
  <si>
    <t>=NF($B583,"Product Line")</t>
  </si>
  <si>
    <t>=NF($B584,"Product Line")</t>
  </si>
  <si>
    <t>=NF($B585,"Product Line")</t>
  </si>
  <si>
    <t>=NF($B586,"Product Line")</t>
  </si>
  <si>
    <t>=NF($B587,"Product Line")</t>
  </si>
  <si>
    <t>=NF($B588,"Product Line")</t>
  </si>
  <si>
    <t>=NF($B589,"Product Line")</t>
  </si>
  <si>
    <t>=NF($B590,"Product Line")</t>
  </si>
  <si>
    <t>=NF($B591,"Product Line")</t>
  </si>
  <si>
    <t>=NF($B592,"Product Line")</t>
  </si>
  <si>
    <t>=NF($B593,"Product Line")</t>
  </si>
  <si>
    <t>=NF($B594,"Product Line")</t>
  </si>
  <si>
    <t>=NF($B595,"Product Line")</t>
  </si>
  <si>
    <t>=NF($B596,"Product Line")</t>
  </si>
  <si>
    <t>=NF($B597,"Product Line")</t>
  </si>
  <si>
    <t>=NF($B598,"Product Line")</t>
  </si>
  <si>
    <t>=NF($B599,"Product Line")</t>
  </si>
  <si>
    <t>=NF($B600,"Product Line")</t>
  </si>
  <si>
    <t>=NF($B601,"Product Line")</t>
  </si>
  <si>
    <t>=NF($B602,"Product Line")</t>
  </si>
  <si>
    <t>=NF($B603,"Product Line")</t>
  </si>
  <si>
    <t>=NF($B604,"Product Line")</t>
  </si>
  <si>
    <t>=NF($B605,"Product Line")</t>
  </si>
  <si>
    <t>=NF($B606,"Product Line")</t>
  </si>
  <si>
    <t>=NF($B607,"Product Line")</t>
  </si>
  <si>
    <t>=NF($B608,"Product Line")</t>
  </si>
  <si>
    <t>=NF($B609,"Product Line")</t>
  </si>
  <si>
    <t>=NF($B610,"Product Line")</t>
  </si>
  <si>
    <t>=NF($B611,"Product Line")</t>
  </si>
  <si>
    <t>=NF($B612,"Product Line")</t>
  </si>
  <si>
    <t>=NF($B613,"Product Line")</t>
  </si>
  <si>
    <t>=NF($B614,"Product Line")</t>
  </si>
  <si>
    <t>=NF($B615,"Product Line")</t>
  </si>
  <si>
    <t>=NF($B616,"Product Line")</t>
  </si>
  <si>
    <t>=NF($B617,"Product Line")</t>
  </si>
  <si>
    <t>=NF($B618,"Product Line")</t>
  </si>
  <si>
    <t>=NF($B619,"Product Line")</t>
  </si>
  <si>
    <t>=NF($B620,"Product Line")</t>
  </si>
  <si>
    <t>=NF($B621,"Product Line")</t>
  </si>
  <si>
    <t>=NF($B622,"Product Line")</t>
  </si>
  <si>
    <t>=NF($B623,"Product Line")</t>
  </si>
  <si>
    <t>=NF($B624,"Product Line")</t>
  </si>
  <si>
    <t>=NF($B625,"Product Line")</t>
  </si>
  <si>
    <t>=NF($B626,"Product Line")</t>
  </si>
  <si>
    <t>=NF($B627,"Product Line")</t>
  </si>
  <si>
    <t>=NF($B628,"Product Line")</t>
  </si>
  <si>
    <t>=NF($B629,"Product Line")</t>
  </si>
  <si>
    <t>=NF($B630,"Product Line")</t>
  </si>
  <si>
    <t>=NF($B631,"Product Line")</t>
  </si>
  <si>
    <t>=NF($B632,"Product Line")</t>
  </si>
  <si>
    <t>=NF($B633,"Product Line")</t>
  </si>
  <si>
    <t>=NF($B634,"Product Line")</t>
  </si>
  <si>
    <t>=NF($B635,"Product Line")</t>
  </si>
  <si>
    <t>=NF($B636,"Product Line")</t>
  </si>
  <si>
    <t>=NF($B637,"Product Line")</t>
  </si>
  <si>
    <t>=NF($B638,"Product Line")</t>
  </si>
  <si>
    <t>=NF($B639,"Product Line")</t>
  </si>
  <si>
    <t>=NF($B640,"Product Line")</t>
  </si>
  <si>
    <t>=NF($B641,"Product Line")</t>
  </si>
  <si>
    <t>=NF($B642,"Product Line")</t>
  </si>
  <si>
    <t>=NF($B643,"Product Line")</t>
  </si>
  <si>
    <t>=NF($B644,"Product Line")</t>
  </si>
  <si>
    <t>=NF($B645,"Product Line")</t>
  </si>
  <si>
    <t>=NF($B646,"Product Line")</t>
  </si>
  <si>
    <t>=NF($B647,"Product Line")</t>
  </si>
  <si>
    <t>=NF($B648,"Product Line")</t>
  </si>
  <si>
    <t>=NF($B649,"Product Line")</t>
  </si>
  <si>
    <t>=NF($B650,"Product Line")</t>
  </si>
  <si>
    <t>=NF($B651,"Product Line")</t>
  </si>
  <si>
    <t>=NF($B652,"Product Line")</t>
  </si>
  <si>
    <t>=NF($B653,"Product Line")</t>
  </si>
  <si>
    <t>=NF($B654,"Product Line")</t>
  </si>
  <si>
    <t>=NF($B655,"Product Line")</t>
  </si>
  <si>
    <t>=NF($B656,"Product Line")</t>
  </si>
  <si>
    <t>=NF($B657,"Product Line")</t>
  </si>
  <si>
    <t>=NF($B658,"Product Line")</t>
  </si>
  <si>
    <t>=NF($B659,"Product Line")</t>
  </si>
  <si>
    <t>=NF($B660,"Product Line")</t>
  </si>
  <si>
    <t>=NF($B661,"Product Line")</t>
  </si>
  <si>
    <t>=NF($B662,"Product Line")</t>
  </si>
  <si>
    <t>=NF($B663,"Product Line")</t>
  </si>
  <si>
    <t>=NF($B664,"Product Line")</t>
  </si>
  <si>
    <t>=NF($B665,"Product Line")</t>
  </si>
  <si>
    <t>=NF($B666,"Product Line")</t>
  </si>
  <si>
    <t>=NF($B667,"Product Line")</t>
  </si>
  <si>
    <t>=NF($B668,"Product Line")</t>
  </si>
  <si>
    <t>=NF($B669,"Product Line")</t>
  </si>
  <si>
    <t>=NF($B670,"Product Line")</t>
  </si>
  <si>
    <t>=NF($B671,"Product Line")</t>
  </si>
  <si>
    <t>=NF($B672,"Product Line")</t>
  </si>
  <si>
    <t>=NF($B673,"Product Line")</t>
  </si>
  <si>
    <t>=NF($B674,"Product Line")</t>
  </si>
  <si>
    <t>=NF($B675,"Product Line")</t>
  </si>
  <si>
    <t>=NF($B676,"Product Line")</t>
  </si>
  <si>
    <t>=NF($B677,"Product Line")</t>
  </si>
  <si>
    <t>=NF($B678,"Product Line")</t>
  </si>
  <si>
    <t>=NF($B679,"Product Line")</t>
  </si>
  <si>
    <t>=NF($B680,"Product Line")</t>
  </si>
  <si>
    <t>=NF($B681,"Product Line")</t>
  </si>
  <si>
    <t>=NF($B682,"Product Line")</t>
  </si>
  <si>
    <t>=NF($B683,"Product Line")</t>
  </si>
  <si>
    <t>=NF($B684,"Product Line")</t>
  </si>
  <si>
    <t>=NF($B685,"Product Line")</t>
  </si>
  <si>
    <t>=NF($B686,"Product Line")</t>
  </si>
  <si>
    <t>=NF($B687,"Product Line")</t>
  </si>
  <si>
    <t>=NF($B688,"Product Line")</t>
  </si>
  <si>
    <t>=NF($B689,"Product Line")</t>
  </si>
  <si>
    <t>=NF($B690,"Product Line")</t>
  </si>
  <si>
    <t>=NF($B691,"Product Line")</t>
  </si>
  <si>
    <t>=NF($B692,"Product Line")</t>
  </si>
  <si>
    <t>=NF($B693,"Product Line")</t>
  </si>
  <si>
    <t>=NF($B694,"Product Line")</t>
  </si>
  <si>
    <t>=NF($B695,"Product Line")</t>
  </si>
  <si>
    <t>=NF($B696,"Product Line")</t>
  </si>
  <si>
    <t>=NF($B697,"Product Line")</t>
  </si>
  <si>
    <t>=NF($B698,"Product Line")</t>
  </si>
  <si>
    <t>=NF($B699,"Product Line")</t>
  </si>
  <si>
    <t>=NF($B700,"Product Line")</t>
  </si>
  <si>
    <t>=NF($B701,"Product Line")</t>
  </si>
  <si>
    <t>=NF($B702,"Product Line")</t>
  </si>
  <si>
    <t>=NF($B703,"Product Line")</t>
  </si>
  <si>
    <t>=NF($B704,"Product Line")</t>
  </si>
  <si>
    <t>=NF($B705,"Product Line")</t>
  </si>
  <si>
    <t>=NF($B706,"Product Line")</t>
  </si>
  <si>
    <t>=NF($B707,"Product Line")</t>
  </si>
  <si>
    <t>=NF($B708,"Product Line")</t>
  </si>
  <si>
    <t>=NF($B709,"Product Line")</t>
  </si>
  <si>
    <t>=NF($B710,"Product Line")</t>
  </si>
  <si>
    <t>=NF($B711,"Product Line")</t>
  </si>
  <si>
    <t>=NF($B712,"Product Line")</t>
  </si>
  <si>
    <t>=NF($B713,"Product Line")</t>
  </si>
  <si>
    <t>=NF($B714,"Product Line")</t>
  </si>
  <si>
    <t>=NF($B715,"Product Line")</t>
  </si>
  <si>
    <t>=NF($B716,"Product Line")</t>
  </si>
  <si>
    <t>=NF($B717,"Product Line")</t>
  </si>
  <si>
    <t>=NF($B718,"Product Line")</t>
  </si>
  <si>
    <t>=NF($B719,"Product Line")</t>
  </si>
  <si>
    <t>=NF($B720,"Product Line")</t>
  </si>
  <si>
    <t>=NF($B721,"Product Line")</t>
  </si>
  <si>
    <t>=NF($B722,"Product Line")</t>
  </si>
  <si>
    <t>=NF($B723,"Product Line")</t>
  </si>
  <si>
    <t>=NF($B724,"Product Line")</t>
  </si>
  <si>
    <t>=NF($B725,"Product Line")</t>
  </si>
  <si>
    <t>=NF($B726,"Product Line")</t>
  </si>
  <si>
    <t>=NF($B727,"Product Line")</t>
  </si>
  <si>
    <t>=NF($B728,"Product Line")</t>
  </si>
  <si>
    <t>=NF($B729,"Product Line")</t>
  </si>
  <si>
    <t>=NF($B730,"Product Line")</t>
  </si>
  <si>
    <t>=NF($B731,"Product Line")</t>
  </si>
  <si>
    <t>=NF($B732,"Product Line")</t>
  </si>
  <si>
    <t>=NF($B733,"Product Line")</t>
  </si>
  <si>
    <t>=NF($B734,"Product Line")</t>
  </si>
  <si>
    <t>=NF($B735,"Product Line")</t>
  </si>
  <si>
    <t>=NF($B736,"Product Line")</t>
  </si>
  <si>
    <t>=NF($B737,"Product Line")</t>
  </si>
  <si>
    <t>=NF($B738,"Product Line")</t>
  </si>
  <si>
    <t>=NF($B739,"Product Line")</t>
  </si>
  <si>
    <t>=NF($B740,"Product Line")</t>
  </si>
  <si>
    <t>=NF($B741,"Product Line")</t>
  </si>
  <si>
    <t>=NF($B742,"Product Line")</t>
  </si>
  <si>
    <t>=NF($B743,"Product Line")</t>
  </si>
  <si>
    <t>=NF($B744,"Product Line")</t>
  </si>
  <si>
    <t>=NF($B745,"Product Line")</t>
  </si>
  <si>
    <t>=NF($B746,"Product Line")</t>
  </si>
  <si>
    <t>=NF($B747,"Product Line")</t>
  </si>
  <si>
    <t>=NF($B748,"Product Line")</t>
  </si>
  <si>
    <t>=NF($B749,"Product Line")</t>
  </si>
  <si>
    <t>=NF($B750,"Product Line")</t>
  </si>
  <si>
    <t>=NF($B751,"Product Line")</t>
  </si>
  <si>
    <t>=NF($B752,"Product Line")</t>
  </si>
  <si>
    <t>=NF($B753,"Product Line")</t>
  </si>
  <si>
    <t>=NF($B754,"Product Line")</t>
  </si>
  <si>
    <t>=NF($B755,"Product Line")</t>
  </si>
  <si>
    <t>=NF($B756,"Product Line")</t>
  </si>
  <si>
    <t>=NF($B757,"Product Line")</t>
  </si>
  <si>
    <t>=NF($B758,"Product Line")</t>
  </si>
  <si>
    <t>=NF($B759,"Product Line")</t>
  </si>
  <si>
    <t>=NF($B760,"Product Line")</t>
  </si>
  <si>
    <t>=NF($B761,"Product Line")</t>
  </si>
  <si>
    <t>=NF($B762,"Product Line")</t>
  </si>
  <si>
    <t>=NF($B763,"Product Line")</t>
  </si>
  <si>
    <t>=NF($B764,"Product Line")</t>
  </si>
  <si>
    <t>=NF($B765,"Product Line")</t>
  </si>
  <si>
    <t>=NF($B766,"Product Line")</t>
  </si>
  <si>
    <t>=NF($B767,"Product Line")</t>
  </si>
  <si>
    <t>=NF($B768,"Product Line")</t>
  </si>
  <si>
    <t>=NF($B769,"Product Line")</t>
  </si>
  <si>
    <t>=NF($B770,"Product Line")</t>
  </si>
  <si>
    <t>=NF($B771,"Product Line")</t>
  </si>
  <si>
    <t>=NF($B772,"Product Line")</t>
  </si>
  <si>
    <t>=NF($B773,"Product Line")</t>
  </si>
  <si>
    <t>=NF($B774,"Product Line")</t>
  </si>
  <si>
    <t>=NF($B775,"Product Line")</t>
  </si>
  <si>
    <t>=NF($B776,"Product Line")</t>
  </si>
  <si>
    <t>=NF($B777,"Product Line")</t>
  </si>
  <si>
    <t>=NF($B778,"Product Line")</t>
  </si>
  <si>
    <t>=NF($B779,"Product Line")</t>
  </si>
  <si>
    <t>=NF($B780,"Product Line")</t>
  </si>
  <si>
    <t>=NF($B781,"Product Line")</t>
  </si>
  <si>
    <t>=NF($B782,"Product Line")</t>
  </si>
  <si>
    <t>=NF($B783,"Product Line")</t>
  </si>
  <si>
    <t>=NF($B784,"Product Line")</t>
  </si>
  <si>
    <t>=NF($B785,"Product Line")</t>
  </si>
  <si>
    <t>=NF($B786,"Product Line")</t>
  </si>
  <si>
    <t>=NF($B787,"Product Line")</t>
  </si>
  <si>
    <t>=NF($B788,"Product Line")</t>
  </si>
  <si>
    <t>=NF($B789,"Product Line")</t>
  </si>
  <si>
    <t>=NF($B790,"Product Line")</t>
  </si>
  <si>
    <t>=NF($B791,"Product Line")</t>
  </si>
  <si>
    <t>=NF($B792,"Product Line")</t>
  </si>
  <si>
    <t>=NF($B793,"Product Line")</t>
  </si>
  <si>
    <t>=NF($B794,"Product Line")</t>
  </si>
  <si>
    <t>=NF($B795,"Product Line")</t>
  </si>
  <si>
    <t>=NF($B796,"Product Line")</t>
  </si>
  <si>
    <t>=NF($B797,"Product Line")</t>
  </si>
  <si>
    <t>=NF($B798,"Product Line")</t>
  </si>
  <si>
    <t>=NF($B799,"Product Line")</t>
  </si>
  <si>
    <t>=NF($B800,"Product Line")</t>
  </si>
  <si>
    <t>=NF($B801,"Product Line")</t>
  </si>
  <si>
    <t>=NF($B802,"Product Line")</t>
  </si>
  <si>
    <t>=NF($B803,"Product Line")</t>
  </si>
  <si>
    <t>=NF($B804,"Product Line")</t>
  </si>
  <si>
    <t>=NF($B805,"Product Line")</t>
  </si>
  <si>
    <t>=NF($B806,"Product Line")</t>
  </si>
  <si>
    <t>=NF($B807,"Product Line")</t>
  </si>
  <si>
    <t>=NF($B808,"Product Line")</t>
  </si>
  <si>
    <t>=NF($B809,"Product Line")</t>
  </si>
  <si>
    <t>=NF($B810,"Product Line")</t>
  </si>
  <si>
    <t>=NF($B811,"Product Line")</t>
  </si>
  <si>
    <t>=NF($B812,"Product Line")</t>
  </si>
  <si>
    <t>=NF($B813,"Product Line")</t>
  </si>
  <si>
    <t>=NF($B814,"Product Line")</t>
  </si>
  <si>
    <t>=NF($B815,"Product Line")</t>
  </si>
  <si>
    <t>=NF($B816,"Product Line")</t>
  </si>
  <si>
    <t>=NF($B817,"Product Line")</t>
  </si>
  <si>
    <t>=NF($B818,"Product Line")</t>
  </si>
  <si>
    <t>=NF($B819,"Product Line")</t>
  </si>
  <si>
    <t>=NF($B820,"Product Line")</t>
  </si>
  <si>
    <t>=NF($B821,"Product Line")</t>
  </si>
  <si>
    <t>=NF($B822,"Product Line")</t>
  </si>
  <si>
    <t>=NF($B823,"Product Line")</t>
  </si>
  <si>
    <t>=NF($B824,"Product Line")</t>
  </si>
  <si>
    <t>=NF($B825,"Product Line")</t>
  </si>
  <si>
    <t>=NF($B826,"Product Line")</t>
  </si>
  <si>
    <t>=NF($B827,"Product Line")</t>
  </si>
  <si>
    <t>=NF($B828,"Product Line")</t>
  </si>
  <si>
    <t>=NF($B829,"Product Line")</t>
  </si>
  <si>
    <t>=NF($B830,"Product Line")</t>
  </si>
  <si>
    <t>=NF($B831,"Product Line")</t>
  </si>
  <si>
    <t>=NF($B832,"Product Line")</t>
  </si>
  <si>
    <t>=NF($B833,"Product Line")</t>
  </si>
  <si>
    <t>=NF($B834,"Product Line")</t>
  </si>
  <si>
    <t>=NF($B835,"Product Line")</t>
  </si>
  <si>
    <t>=NF($B836,"Product Line")</t>
  </si>
  <si>
    <t>=NF($B837,"Product Line")</t>
  </si>
  <si>
    <t>=NF($B838,"Product Line")</t>
  </si>
  <si>
    <t>=NF($B839,"Product Line")</t>
  </si>
  <si>
    <t>=NF($B840,"Product Line")</t>
  </si>
  <si>
    <t>=NF($B841,"Product Line")</t>
  </si>
  <si>
    <t>=NF($B842,"Product Line")</t>
  </si>
  <si>
    <t>=NF($B843,"Product Line")</t>
  </si>
  <si>
    <t>=NF($B844,"Product Line")</t>
  </si>
  <si>
    <t>=NF($B845,"Product Line")</t>
  </si>
  <si>
    <t>=NF($B846,"Product Line")</t>
  </si>
  <si>
    <t>=NF($B847,"Product Line")</t>
  </si>
  <si>
    <t>=NF($B848,"Product Line")</t>
  </si>
  <si>
    <t>=NF($B849,"Product Line")</t>
  </si>
  <si>
    <t>=NF($B850,"Product Line")</t>
  </si>
  <si>
    <t>=NF($B851,"Product Line")</t>
  </si>
  <si>
    <t>=NF($B852,"Product Line")</t>
  </si>
  <si>
    <t>=NF($B853,"Product Line")</t>
  </si>
  <si>
    <t>=NF($B854,"Product Line")</t>
  </si>
  <si>
    <t>=NF($B855,"Product Line")</t>
  </si>
  <si>
    <t>=NF($B856,"Product Line")</t>
  </si>
  <si>
    <t>=NF($B857,"Product Line")</t>
  </si>
  <si>
    <t>=NF($B858,"Product Line")</t>
  </si>
  <si>
    <t>=NF($B859,"Product Line")</t>
  </si>
  <si>
    <t>=NF($B860,"Product Line")</t>
  </si>
  <si>
    <t>=NF($B861,"Product Line")</t>
  </si>
  <si>
    <t>=NF($B862,"Product Line")</t>
  </si>
  <si>
    <t>=NF($B863,"Product Line")</t>
  </si>
  <si>
    <t>=NF($B864,"Product Line")</t>
  </si>
  <si>
    <t>=NF($B865,"Product Line")</t>
  </si>
  <si>
    <t>=NF($B866,"Product Line")</t>
  </si>
  <si>
    <t>=NF($B867,"Product Line")</t>
  </si>
  <si>
    <t>=NF($B868,"Product Line")</t>
  </si>
  <si>
    <t>=NF($B869,"Product Line")</t>
  </si>
  <si>
    <t>=NF($B870,"Product Line")</t>
  </si>
  <si>
    <t>=NF($B871,"Product Line")</t>
  </si>
  <si>
    <t>=NF($B872,"Product Line")</t>
  </si>
  <si>
    <t>=NF($B873,"Product Line")</t>
  </si>
  <si>
    <t>=NF($B874,"Product Line")</t>
  </si>
  <si>
    <t>=NF($B875,"Product Line")</t>
  </si>
  <si>
    <t>=NF($B876,"Product Line")</t>
  </si>
  <si>
    <t>=NF($B877,"Product Line")</t>
  </si>
  <si>
    <t>=NF($B878,"Product Line")</t>
  </si>
  <si>
    <t>=NF($B879,"Product Line")</t>
  </si>
  <si>
    <t>=NF($B880,"Product Line")</t>
  </si>
  <si>
    <t>=NF($B881,"Product Line")</t>
  </si>
  <si>
    <t>=NF($B882,"Product Line")</t>
  </si>
  <si>
    <t>=NF($B883,"Product Line")</t>
  </si>
  <si>
    <t>=NF($B884,"Product Line")</t>
  </si>
  <si>
    <t>=NF($B885,"Product Line")</t>
  </si>
  <si>
    <t>=NF($B886,"Product Line")</t>
  </si>
  <si>
    <t>=NF($B887,"Product Line")</t>
  </si>
  <si>
    <t>=NF($B888,"Product Line")</t>
  </si>
  <si>
    <t>=NF($B889,"Product Line")</t>
  </si>
  <si>
    <t>=NF($B890,"Product Line")</t>
  </si>
  <si>
    <t>=NF($B891,"Product Line")</t>
  </si>
  <si>
    <t>=NF($B892,"Product Line")</t>
  </si>
  <si>
    <t>=NF($B893,"Product Line")</t>
  </si>
  <si>
    <t>=NF($B894,"Product Line")</t>
  </si>
  <si>
    <t>=NF($B895,"Product Line")</t>
  </si>
  <si>
    <t>=NF($B896,"Product Line")</t>
  </si>
  <si>
    <t>=NF($B897,"Product Line")</t>
  </si>
  <si>
    <t>=NF($B898,"Product Line")</t>
  </si>
  <si>
    <t>=NF($B899,"Product Line")</t>
  </si>
  <si>
    <t>=NF($B900,"Product Line")</t>
  </si>
  <si>
    <t>=NF($B901,"Product Line")</t>
  </si>
  <si>
    <t>=NF($B902,"Product Line")</t>
  </si>
  <si>
    <t>=NF($B903,"Product Line")</t>
  </si>
  <si>
    <t>=NF($B904,"Product Line")</t>
  </si>
  <si>
    <t>=NF($B905,"Product Line")</t>
  </si>
  <si>
    <t>=NF($B906,"Product Line")</t>
  </si>
  <si>
    <t>=NF($B907,"Product Line")</t>
  </si>
  <si>
    <t>=NF($B908,"Product Line")</t>
  </si>
  <si>
    <t>=NF($B909,"Product Line")</t>
  </si>
  <si>
    <t>=NF($B910,"Product Line")</t>
  </si>
  <si>
    <t>=NF($B911,"Product Line")</t>
  </si>
  <si>
    <t>=NF($B912,"Product Line")</t>
  </si>
  <si>
    <t>=NF($B913,"Product Line")</t>
  </si>
  <si>
    <t>=NF($B914,"Product Line")</t>
  </si>
  <si>
    <t>=NF($B915,"Product Line")</t>
  </si>
  <si>
    <t>=NF($B916,"Product Line")</t>
  </si>
  <si>
    <t>=NF($B917,"Product Line")</t>
  </si>
  <si>
    <t>=NF($B918,"Product Line")</t>
  </si>
  <si>
    <t>=NF($B919,"Product Line")</t>
  </si>
  <si>
    <t>=NF($B920,"Product Line")</t>
  </si>
  <si>
    <t>=NF($B921,"Product Line")</t>
  </si>
  <si>
    <t>=NF($B922,"Product Line")</t>
  </si>
  <si>
    <t>=NF($B923,"Product Line")</t>
  </si>
  <si>
    <t>=NF($B924,"Product Line")</t>
  </si>
  <si>
    <t>=NF($B925,"Product Line")</t>
  </si>
  <si>
    <t>=NF($B926,"Product Line")</t>
  </si>
  <si>
    <t>=NF($B927,"Product Line")</t>
  </si>
  <si>
    <t>=NF($B928,"Product Line")</t>
  </si>
  <si>
    <t>=NF($B929,"Product Line")</t>
  </si>
  <si>
    <t>=NF($B930,"Product Line")</t>
  </si>
  <si>
    <t>=NF($B931,"Product Line")</t>
  </si>
  <si>
    <t>=NF($B932,"Product Line")</t>
  </si>
  <si>
    <t>=NF($B933,"Product Line")</t>
  </si>
  <si>
    <t>=NF($B934,"Product Line")</t>
  </si>
  <si>
    <t>=NF($B935,"Product Line")</t>
  </si>
  <si>
    <t>=NF($B936,"Product Line")</t>
  </si>
  <si>
    <t>=NF($B937,"Product Line")</t>
  </si>
  <si>
    <t>=NF($B938,"Product Line")</t>
  </si>
  <si>
    <t>=NF($B939,"Product Line")</t>
  </si>
  <si>
    <t>=NF($B940,"Product Line")</t>
  </si>
  <si>
    <t>=NF($B941,"Product Line")</t>
  </si>
  <si>
    <t>=NF($B942,"Product Line")</t>
  </si>
  <si>
    <t>=NF($B943,"Product Line")</t>
  </si>
  <si>
    <t>=NF($B944,"Product Line")</t>
  </si>
  <si>
    <t>=NF($B945,"Product Line")</t>
  </si>
  <si>
    <t>=NF($B946,"Product Line")</t>
  </si>
  <si>
    <t>=NF($B947,"Product Line")</t>
  </si>
  <si>
    <t>=NF($B948,"Product Line")</t>
  </si>
  <si>
    <t>=NF($B949,"Product Line")</t>
  </si>
  <si>
    <t>=NF($B950,"Product Line")</t>
  </si>
  <si>
    <t>=NF($B951,"Product Line")</t>
  </si>
  <si>
    <t>=NF($B952,"Product Line")</t>
  </si>
  <si>
    <t>=NF($B953,"Product Line")</t>
  </si>
  <si>
    <t>=NF($B954,"Product Line")</t>
  </si>
  <si>
    <t>=NF($B955,"Product Line")</t>
  </si>
  <si>
    <t>=NF($B956,"Product Line")</t>
  </si>
  <si>
    <t>=NF($B957,"Product Line")</t>
  </si>
  <si>
    <t>=NF($B958,"Product Line")</t>
  </si>
  <si>
    <t>=NF($B959,"Product Line")</t>
  </si>
  <si>
    <t>=NF($B960,"Product Line")</t>
  </si>
  <si>
    <t>=NF($B961,"Product Line")</t>
  </si>
  <si>
    <t>=NF($B962,"Product Line")</t>
  </si>
  <si>
    <t>=NF($B963,"Product Line")</t>
  </si>
  <si>
    <t>=NF($B964,"Product Line")</t>
  </si>
  <si>
    <t>=NF($B965,"Product Line")</t>
  </si>
  <si>
    <t>=NF($B966,"Product Line")</t>
  </si>
  <si>
    <t>=NF($B967,"Product Line")</t>
  </si>
  <si>
    <t>=NF($B968,"Product Line")</t>
  </si>
  <si>
    <t>=NF($B969,"Product Line")</t>
  </si>
  <si>
    <t>=NF($B970,"Product Line")</t>
  </si>
  <si>
    <t>=NF($B971,"Product Line")</t>
  </si>
  <si>
    <t>=NF($B972,"Product Line")</t>
  </si>
  <si>
    <t>=NF($B973,"Product Line")</t>
  </si>
  <si>
    <t>=NF($B974,"Product Line")</t>
  </si>
  <si>
    <t>=NF($B975,"Product Line")</t>
  </si>
  <si>
    <t>=NF($B976,"Product Line")</t>
  </si>
  <si>
    <t>=NF($B977,"Product Line")</t>
  </si>
  <si>
    <t>=NF($B978,"Product Line")</t>
  </si>
  <si>
    <t>=NF($B979,"Product Line")</t>
  </si>
  <si>
    <t>=NF($B980,"Product Line")</t>
  </si>
  <si>
    <t>=NF($B981,"Product Line")</t>
  </si>
  <si>
    <t>=NF($B982,"Product Line")</t>
  </si>
  <si>
    <t>=NF($B983,"Product Line")</t>
  </si>
  <si>
    <t>=NF($B984,"Product Line")</t>
  </si>
  <si>
    <t>=NF($B985,"Product Line")</t>
  </si>
  <si>
    <t>=NF($B986,"Product Line")</t>
  </si>
  <si>
    <t>=NF($B987,"Product Line")</t>
  </si>
  <si>
    <t>=NF($B988,"Product Line")</t>
  </si>
  <si>
    <t>=NF($B989,"Product Line")</t>
  </si>
  <si>
    <t>=NF($B990,"Product Line")</t>
  </si>
  <si>
    <t>=NF($B991,"Product Line")</t>
  </si>
  <si>
    <t>=NF($B992,"Product Line")</t>
  </si>
  <si>
    <t>=NF($B993,"Product Line")</t>
  </si>
  <si>
    <t>=NF($B994,"Product Line")</t>
  </si>
  <si>
    <t>=NF($B995,"Product Line")</t>
  </si>
  <si>
    <t>=NF($B996,"Product Line")</t>
  </si>
  <si>
    <t>=NF($B997,"Product Line")</t>
  </si>
  <si>
    <t>=NF($B998,"Product Line")</t>
  </si>
  <si>
    <t>=NF($B999,"Product Line")</t>
  </si>
  <si>
    <t>=NF($B1000,"Product Line")</t>
  </si>
  <si>
    <t>=NF($B1001,"Product Line")</t>
  </si>
  <si>
    <t>=NF($B1002,"Product Line")</t>
  </si>
  <si>
    <t>=NF($B1003,"Product Line")</t>
  </si>
  <si>
    <t>=NF($B1004,"Product Line")</t>
  </si>
  <si>
    <t>=NF($B1005,"Product Line")</t>
  </si>
  <si>
    <t>=NF($B1006,"Product Line")</t>
  </si>
  <si>
    <t>=NF($B1007,"Product Line")</t>
  </si>
  <si>
    <t>=NF($B1008,"Product Line")</t>
  </si>
  <si>
    <t>=NF($B1009,"Product Line")</t>
  </si>
  <si>
    <t>=NF($B1010,"Product Line")</t>
  </si>
  <si>
    <t>=NF($B1011,"Product Line")</t>
  </si>
  <si>
    <t>=NF($B1012,"Product Line")</t>
  </si>
  <si>
    <t>=NF($B1013,"Product Line")</t>
  </si>
  <si>
    <t>=NF($B1014,"Product Line")</t>
  </si>
  <si>
    <t>=NF($B1015,"Product Line")</t>
  </si>
  <si>
    <t>=NF($B1016,"Product Line")</t>
  </si>
  <si>
    <t>=NF($B1017,"Product Line")</t>
  </si>
  <si>
    <t>=NF($B1018,"Product Line")</t>
  </si>
  <si>
    <t>=NF($B1019,"Product Line")</t>
  </si>
  <si>
    <t>=NF($B1020,"Product Line")</t>
  </si>
  <si>
    <t>=NF($B1021,"Product Line")</t>
  </si>
  <si>
    <t>=NF($B1022,"Product Line")</t>
  </si>
  <si>
    <t>=NF($B1023,"Product Line")</t>
  </si>
  <si>
    <t>=NF($B1024,"Product Line")</t>
  </si>
  <si>
    <t>=NF($B1025,"Product Line")</t>
  </si>
  <si>
    <t>=NF($B1026,"Product Line")</t>
  </si>
  <si>
    <t>=NF($B1027,"Product Line")</t>
  </si>
  <si>
    <t>=NF($B1028,"Product Line")</t>
  </si>
  <si>
    <t>=NF($B1029,"Product Line")</t>
  </si>
  <si>
    <t>=NF($B1030,"Product Line")</t>
  </si>
  <si>
    <t>=NF($B1031,"Product Line")</t>
  </si>
  <si>
    <t>=NF($B1032,"Product Line")</t>
  </si>
  <si>
    <t>=NF($B1033,"Product Line")</t>
  </si>
  <si>
    <t>=NF($B1034,"Product Line")</t>
  </si>
  <si>
    <t>=NF($B1035,"Product Line")</t>
  </si>
  <si>
    <t>=NF($B1036,"Product Line")</t>
  </si>
  <si>
    <t>=NF($B1037,"Product Line")</t>
  </si>
  <si>
    <t>=NF($B1038,"Product Line")</t>
  </si>
  <si>
    <t>=NF($B1039,"Product Line")</t>
  </si>
  <si>
    <t>=NF($B1040,"Product Line")</t>
  </si>
  <si>
    <t>=NF($B1041,"Product Line")</t>
  </si>
  <si>
    <t>=NF($B1042,"Product Line")</t>
  </si>
  <si>
    <t>=NF($B1043,"Product Line")</t>
  </si>
  <si>
    <t>=NF($B1044,"Product Line")</t>
  </si>
  <si>
    <t>=NF($B1045,"Product Line")</t>
  </si>
  <si>
    <t>=NF($B1046,"Product Line")</t>
  </si>
  <si>
    <t>=NF($B1047,"Product Line")</t>
  </si>
  <si>
    <t>=NF($B1048,"Product Line")</t>
  </si>
  <si>
    <t>=NF($B1049,"Product Line")</t>
  </si>
  <si>
    <t>=NF($B1050,"Product Line")</t>
  </si>
  <si>
    <t>=NF($B1051,"Product Line")</t>
  </si>
  <si>
    <t>=NF($B1052,"Product Line")</t>
  </si>
  <si>
    <t>=NF($B1053,"Product Line")</t>
  </si>
  <si>
    <t>=NF($B1054,"Product Line")</t>
  </si>
  <si>
    <t>=NF($B1055,"Product Line")</t>
  </si>
  <si>
    <t>=NF($B1056,"Product Line")</t>
  </si>
  <si>
    <t>=NF($B1057,"Product Line")</t>
  </si>
  <si>
    <t>=NF($B1058,"Product Line")</t>
  </si>
  <si>
    <t>=NF($B1059,"Product Line")</t>
  </si>
  <si>
    <t>=NF($B1060,"Product Line")</t>
  </si>
  <si>
    <t>=NF($B1061,"Product Line")</t>
  </si>
  <si>
    <t>=NF($B1062,"Product Line")</t>
  </si>
  <si>
    <t>=NF($B1063,"Product Line")</t>
  </si>
  <si>
    <t>=NF($B1064,"Product Line")</t>
  </si>
  <si>
    <t>=NF($B1065,"Product Line")</t>
  </si>
  <si>
    <t>=NF($B1066,"Product Line")</t>
  </si>
  <si>
    <t>=NF($B1067,"Product Line")</t>
  </si>
  <si>
    <t>=NF($B1068,"Product Line")</t>
  </si>
  <si>
    <t>=NF($B1069,"Product Line")</t>
  </si>
  <si>
    <t>=NF($B1070,"Product Line")</t>
  </si>
  <si>
    <t>=NF($B1071,"Product Line")</t>
  </si>
  <si>
    <t>=NF($B1072,"Product Line")</t>
  </si>
  <si>
    <t>=NF($B1073,"Product Line")</t>
  </si>
  <si>
    <t>=NF($B1074,"Product Line")</t>
  </si>
  <si>
    <t>=NF($B1075,"Product Line")</t>
  </si>
  <si>
    <t>=NF($B1076,"Product Line")</t>
  </si>
  <si>
    <t>=NF($B1077,"Product Line")</t>
  </si>
  <si>
    <t>=NF($B1078,"Product Line")</t>
  </si>
  <si>
    <t>=NF($B1079,"Product Line")</t>
  </si>
  <si>
    <t>=NF($B1080,"Product Line")</t>
  </si>
  <si>
    <t>=NF($B1081,"Product Line")</t>
  </si>
  <si>
    <t>=NF($B1082,"Product Line")</t>
  </si>
  <si>
    <t>=NF($B1083,"Product Line")</t>
  </si>
  <si>
    <t>=NF($B1084,"Product Line")</t>
  </si>
  <si>
    <t>=NF($B1085,"Product Line")</t>
  </si>
  <si>
    <t>=NF($B1086,"Product Line")</t>
  </si>
  <si>
    <t>=NF($B1087,"Product Line")</t>
  </si>
  <si>
    <t>=NF($B1088,"Product Line")</t>
  </si>
  <si>
    <t>=NF($B1089,"Product Line")</t>
  </si>
  <si>
    <t>=NF($B1090,"Product Line")</t>
  </si>
  <si>
    <t>=NF($B1091,"Product Line")</t>
  </si>
  <si>
    <t>=NF($B1092,"Product Line")</t>
  </si>
  <si>
    <t>=NF($B1093,"Product Line")</t>
  </si>
  <si>
    <t>=NF($B1094,"Product Line")</t>
  </si>
  <si>
    <t>=NF($B1095,"Product Line")</t>
  </si>
  <si>
    <t>=NF($B1096,"Product Line")</t>
  </si>
  <si>
    <t>=NF($B1097,"Product Line")</t>
  </si>
  <si>
    <t>=NF($B1098,"Product Line")</t>
  </si>
  <si>
    <t>=NF($B1099,"Product Line")</t>
  </si>
  <si>
    <t>=NF($B1100,"Product Line")</t>
  </si>
  <si>
    <t>=NF($B1101,"Product Line")</t>
  </si>
  <si>
    <t>=NF($B1102,"Product Line")</t>
  </si>
  <si>
    <t>=NF($B1103,"Product Line")</t>
  </si>
  <si>
    <t>=NF($B1104,"Product Line")</t>
  </si>
  <si>
    <t>=NF($B1105,"Product Line")</t>
  </si>
  <si>
    <t>=NF($B1106,"Product Line")</t>
  </si>
  <si>
    <t>=NF($B1107,"Product Line")</t>
  </si>
  <si>
    <t>=NF($B1108,"Product Line")</t>
  </si>
  <si>
    <t>=NF($B1109,"Product Line")</t>
  </si>
  <si>
    <t>=NF($B1110,"Product Line")</t>
  </si>
  <si>
    <t>=NF($B1111,"Product Line")</t>
  </si>
  <si>
    <t>=NF($B1112,"Product Line")</t>
  </si>
  <si>
    <t>=NF($B1113,"Product Line")</t>
  </si>
  <si>
    <t>=NF($B1114,"Product Line")</t>
  </si>
  <si>
    <t>=NF($B1115,"Product Line")</t>
  </si>
  <si>
    <t>=NF($B1116,"Product Line")</t>
  </si>
  <si>
    <t>=NF($B1117,"Product Line")</t>
  </si>
  <si>
    <t>=NF($B1118,"Product Line")</t>
  </si>
  <si>
    <t>=NF($B1119,"Product Line")</t>
  </si>
  <si>
    <t>=NF($B1120,"Product Line")</t>
  </si>
  <si>
    <t>=NF($B1121,"Product Line")</t>
  </si>
  <si>
    <t>=NF($B1122,"Product Line")</t>
  </si>
  <si>
    <t>=NF($B1123,"Product Line")</t>
  </si>
  <si>
    <t>=NF($B1124,"Product Line")</t>
  </si>
  <si>
    <t>=NF($B1125,"Product Line")</t>
  </si>
  <si>
    <t>=NF($B1126,"Product Line")</t>
  </si>
  <si>
    <t>=NF($B1127,"Product Line")</t>
  </si>
  <si>
    <t>=NF($B1128,"Product Line")</t>
  </si>
  <si>
    <t>=NF($B1129,"Product Line")</t>
  </si>
  <si>
    <t>=NF($B1130,"Product Line")</t>
  </si>
  <si>
    <t>=NF($B1131,"Product Line")</t>
  </si>
  <si>
    <t>=NF($B1132,"Product Line")</t>
  </si>
  <si>
    <t>=NF($B1133,"Product Line")</t>
  </si>
  <si>
    <t>=NF($B1134,"Product Line")</t>
  </si>
  <si>
    <t>=NF($B1135,"Product Line")</t>
  </si>
  <si>
    <t>=NF($B1136,"Product Line")</t>
  </si>
  <si>
    <t>=NF($B1137,"Product Line")</t>
  </si>
  <si>
    <t>=NF($B1138,"Product Line")</t>
  </si>
  <si>
    <t>=NF($B1139,"Product Line")</t>
  </si>
  <si>
    <t>=NF($B1140,"Product Line")</t>
  </si>
  <si>
    <t>=NF($B1141,"Product Line")</t>
  </si>
  <si>
    <t>=NF($B1142,"Product Line")</t>
  </si>
  <si>
    <t>=NF($B1143,"Product Line")</t>
  </si>
  <si>
    <t>=NF($B1144,"Product Line")</t>
  </si>
  <si>
    <t>=NF($B1145,"Product Line")</t>
  </si>
  <si>
    <t>=NF($B1146,"Product Line")</t>
  </si>
  <si>
    <t>=NF($B1147,"Product Line")</t>
  </si>
  <si>
    <t>=NF($B1148,"Product Line")</t>
  </si>
  <si>
    <t>=NF($B1149,"Product Line")</t>
  </si>
  <si>
    <t>=NF($B1150,"Product Line")</t>
  </si>
  <si>
    <t>=NF($B1151,"Product Line")</t>
  </si>
  <si>
    <t>=NF($B1152,"Product Line")</t>
  </si>
  <si>
    <t>=NF($B1153,"Product Line")</t>
  </si>
  <si>
    <t>=NF($B1154,"Product Line")</t>
  </si>
  <si>
    <t>=NF($B1155,"Product Line")</t>
  </si>
  <si>
    <t>=NF($B1156,"Product Line")</t>
  </si>
  <si>
    <t>=NF($B1157,"Product Line")</t>
  </si>
  <si>
    <t>=NF($B1158,"Product Line")</t>
  </si>
  <si>
    <t>=NF($B1159,"Product Line")</t>
  </si>
  <si>
    <t>=NF($B1160,"Product Line")</t>
  </si>
  <si>
    <t>=NF($B1161,"Product Line")</t>
  </si>
  <si>
    <t>=NF($B1162,"Product Line")</t>
  </si>
  <si>
    <t>=NF($B1163,"Product Line")</t>
  </si>
  <si>
    <t>=NF($B1164,"Product Line")</t>
  </si>
  <si>
    <t>=NF($B1165,"Product Line")</t>
  </si>
  <si>
    <t>=NF($B1166,"Product Line")</t>
  </si>
  <si>
    <t>=NF($B1167,"Product Line")</t>
  </si>
  <si>
    <t>=NF($B1168,"Product Line")</t>
  </si>
  <si>
    <t>=NF($B1169,"Product Line")</t>
  </si>
  <si>
    <t>=NF($B1170,"Product Line")</t>
  </si>
  <si>
    <t>=NF($B1171,"Product Line")</t>
  </si>
  <si>
    <t>=NF($B1172,"Product Line")</t>
  </si>
  <si>
    <t>=NF($B1173,"Product Line")</t>
  </si>
  <si>
    <t>=NF($B1174,"Product Line")</t>
  </si>
  <si>
    <t>=NF($B1175,"Product Line")</t>
  </si>
  <si>
    <t>=NF($B1176,"Product Line")</t>
  </si>
  <si>
    <t>=NF($B1177,"Product Line")</t>
  </si>
  <si>
    <t>=NF($B1178,"Product Line")</t>
  </si>
  <si>
    <t>=NF($B1179,"Product Line")</t>
  </si>
  <si>
    <t>=NF($B1180,"Product Line")</t>
  </si>
  <si>
    <t>=NF($B1181,"Product Line")</t>
  </si>
  <si>
    <t>=NF($B1182,"Product Line")</t>
  </si>
  <si>
    <t>=NF($B1183,"Product Line")</t>
  </si>
  <si>
    <t>=NF($B1184,"Product Line")</t>
  </si>
  <si>
    <t>=NF($B1185,"Product Line")</t>
  </si>
  <si>
    <t>=NF($B1186,"Product Line")</t>
  </si>
  <si>
    <t>=NF($B1187,"Product Line")</t>
  </si>
  <si>
    <t>=NF($B1188,"Product Line")</t>
  </si>
  <si>
    <t>=NF($B1189,"Product Line")</t>
  </si>
  <si>
    <t>=NF($B1190,"Product Line")</t>
  </si>
  <si>
    <t>=NF($B1191,"Product Line")</t>
  </si>
  <si>
    <t>=NF($B1192,"Product Line")</t>
  </si>
  <si>
    <t>=NF($B1193,"Product Line")</t>
  </si>
  <si>
    <t>=NF($B1194,"Product Line")</t>
  </si>
  <si>
    <t>=NF($B1195,"Product Line")</t>
  </si>
  <si>
    <t>=NF($B1196,"Product Line")</t>
  </si>
  <si>
    <t>=NF($B1197,"Product Line")</t>
  </si>
  <si>
    <t>=NF($B1198,"Product Line")</t>
  </si>
  <si>
    <t>=NF($B1199,"Product Line")</t>
  </si>
  <si>
    <t>=NF($B1200,"Product Line")</t>
  </si>
  <si>
    <t>=NF($B1201,"Product Line")</t>
  </si>
  <si>
    <t>=NF($B1202,"Product Line")</t>
  </si>
  <si>
    <t>=NF($B1203,"Product Line")</t>
  </si>
  <si>
    <t>=NF($B1204,"Product Line")</t>
  </si>
  <si>
    <t>=NF($B1205,"Product Line")</t>
  </si>
  <si>
    <t>=NF($B1206,"Product Line")</t>
  </si>
  <si>
    <t>=NF($B1207,"Product Line")</t>
  </si>
  <si>
    <t>=NF($B1208,"Product Line")</t>
  </si>
  <si>
    <t>=NF($B1209,"Product Line")</t>
  </si>
  <si>
    <t>=NF($B1210,"Product Line")</t>
  </si>
  <si>
    <t>=NF($B1211,"Product Line")</t>
  </si>
  <si>
    <t>=NF($B1212,"Product Line")</t>
  </si>
  <si>
    <t>=NF($B1213,"Product Line")</t>
  </si>
  <si>
    <t>=NF($B1214,"Product Line")</t>
  </si>
  <si>
    <t>=NF($B1215,"Product Line")</t>
  </si>
  <si>
    <t>=NF($B1216,"Product Line")</t>
  </si>
  <si>
    <t>=NF($B1217,"Product Line")</t>
  </si>
  <si>
    <t>=NF($B1218,"Product Line")</t>
  </si>
  <si>
    <t>=NF($B1219,"Product Line")</t>
  </si>
  <si>
    <t>=NF($B1220,"Product Line")</t>
  </si>
  <si>
    <t>=NF($B1221,"Product Line")</t>
  </si>
  <si>
    <t>=NF($B1222,"Product Line")</t>
  </si>
  <si>
    <t>=NF($B1223,"Product Line")</t>
  </si>
  <si>
    <t>=NF($B1224,"Product Line")</t>
  </si>
  <si>
    <t>=NF($B1225,"Product Line")</t>
  </si>
  <si>
    <t>=NF($B1226,"Product Line")</t>
  </si>
  <si>
    <t>=NF($B1227,"Product Line")</t>
  </si>
  <si>
    <t>=NF($B1228,"Product Line")</t>
  </si>
  <si>
    <t>=NF($B1229,"Product Line")</t>
  </si>
  <si>
    <t>=NF($B1230,"Product Line")</t>
  </si>
  <si>
    <t>=NF($B1231,"Product Line")</t>
  </si>
  <si>
    <t>=NF($B1232,"Product Line")</t>
  </si>
  <si>
    <t>=NF($B1233,"Product Line")</t>
  </si>
  <si>
    <t>=NF($B1234,"Product Line")</t>
  </si>
  <si>
    <t>=NF($B1235,"Product Line")</t>
  </si>
  <si>
    <t>=NF($B1236,"Product Line")</t>
  </si>
  <si>
    <t>=NF($B1237,"Product Line")</t>
  </si>
  <si>
    <t>=NF($B1238,"Product Line")</t>
  </si>
  <si>
    <t>=NF($B1239,"Product Line")</t>
  </si>
  <si>
    <t>=NF($B1240,"Product Line")</t>
  </si>
  <si>
    <t>=NF($B1241,"Product Line")</t>
  </si>
  <si>
    <t>=NF($B1242,"Product Line")</t>
  </si>
  <si>
    <t>=NF($B1243,"Product Line")</t>
  </si>
  <si>
    <t>=NF($B1244,"Product Line")</t>
  </si>
  <si>
    <t>=NF($B1245,"Product Line")</t>
  </si>
  <si>
    <t>=NF($B1246,"Product Line")</t>
  </si>
  <si>
    <t>=NF($B1247,"Product Line")</t>
  </si>
  <si>
    <t>=NF($B1248,"Product Line")</t>
  </si>
  <si>
    <t>=NF($B1249,"Product Line")</t>
  </si>
  <si>
    <t>=NF($B1250,"Product Line")</t>
  </si>
  <si>
    <t>=NF($B1251,"Product Line")</t>
  </si>
  <si>
    <t>=NF($B1252,"Product Line")</t>
  </si>
  <si>
    <t>=NF($B1253,"Product Line")</t>
  </si>
  <si>
    <t>=NF($B1254,"Product Line")</t>
  </si>
  <si>
    <t>=NF($B1255,"Product Line")</t>
  </si>
  <si>
    <t>=NF($B1256,"Product Line")</t>
  </si>
  <si>
    <t>=NF($B1257,"Product Line")</t>
  </si>
  <si>
    <t>=NF($B1258,"Product Line")</t>
  </si>
  <si>
    <t>=NF($B1259,"Product Line")</t>
  </si>
  <si>
    <t>=NF($B1260,"Product Line")</t>
  </si>
  <si>
    <t>=NF($B1261,"Product Line")</t>
  </si>
  <si>
    <t>=NF($B1262,"Product Line")</t>
  </si>
  <si>
    <t>=NF($B1263,"Product Line")</t>
  </si>
  <si>
    <t>=NF($B1264,"Product Line")</t>
  </si>
  <si>
    <t>=NF($B1265,"Product Line")</t>
  </si>
  <si>
    <t>=NF($B1266,"Product Line")</t>
  </si>
  <si>
    <t>=NF($B1267,"Product Line")</t>
  </si>
  <si>
    <t>=NF($B1268,"Product Line")</t>
  </si>
  <si>
    <t>=NF($B1269,"Product Line")</t>
  </si>
  <si>
    <t>=NF($B1270,"Product Line")</t>
  </si>
  <si>
    <t>=NF($B1271,"Product Line")</t>
  </si>
  <si>
    <t>=NF($B1272,"Product Line")</t>
  </si>
  <si>
    <t>=NF($B1273,"Product Line")</t>
  </si>
  <si>
    <t>=NF($B1274,"Product Line")</t>
  </si>
  <si>
    <t>=NF($B1275,"Product Line")</t>
  </si>
  <si>
    <t>=NF($B1276,"Product Line")</t>
  </si>
  <si>
    <t>=NF($B1277,"Product Line")</t>
  </si>
  <si>
    <t>=NF($B1278,"Product Line")</t>
  </si>
  <si>
    <t>=NF($B1279,"Product Line")</t>
  </si>
  <si>
    <t>=NF($B1280,"Product Line")</t>
  </si>
  <si>
    <t>=NF($B1281,"Product Line")</t>
  </si>
  <si>
    <t>=NF($B1282,"Product Line")</t>
  </si>
  <si>
    <t>=NF($B1283,"Product Line")</t>
  </si>
  <si>
    <t>=NF($B1284,"Product Line")</t>
  </si>
  <si>
    <t>=NF($B1285,"Product Line")</t>
  </si>
  <si>
    <t>=NF($B1286,"Product Line")</t>
  </si>
  <si>
    <t>=NF($B1287,"Product Line")</t>
  </si>
  <si>
    <t>=NF($B1288,"Product Line")</t>
  </si>
  <si>
    <t>=NF($B1289,"Product Line")</t>
  </si>
  <si>
    <t>=NF($B1290,"Product Line")</t>
  </si>
  <si>
    <t>=NF($B1291,"Product Line")</t>
  </si>
  <si>
    <t>=NF($B1292,"Product Line")</t>
  </si>
  <si>
    <t>=NF($B1293,"Product Line")</t>
  </si>
  <si>
    <t>=NF($B1294,"Product Line")</t>
  </si>
  <si>
    <t>=NF($B1295,"Product Line")</t>
  </si>
  <si>
    <t>=NF($B1296,"Product Line")</t>
  </si>
  <si>
    <t>=NF($B1297,"Product Line")</t>
  </si>
  <si>
    <t>=NF($B1298,"Product Line")</t>
  </si>
  <si>
    <t>=NF($B1299,"Product Line")</t>
  </si>
  <si>
    <t>=NF($B1300,"Product Line")</t>
  </si>
  <si>
    <t>=NF($B1301,"Product Line")</t>
  </si>
  <si>
    <t>=NF($B1302,"Product Line")</t>
  </si>
  <si>
    <t>=NF($B1303,"Product Line")</t>
  </si>
  <si>
    <t>=NF($B1304,"Product Line")</t>
  </si>
  <si>
    <t>=NF($B1305,"Product Line")</t>
  </si>
  <si>
    <t>=NF($B1306,"Product Line")</t>
  </si>
  <si>
    <t>=NF($B1307,"Product Line")</t>
  </si>
  <si>
    <t>=NF($B1308,"Product Line")</t>
  </si>
  <si>
    <t>=NF($B1309,"Product Line")</t>
  </si>
  <si>
    <t>=NF($B1310,"Product Line")</t>
  </si>
  <si>
    <t>=NF($B1311,"Product Line")</t>
  </si>
  <si>
    <t>=NF($B1312,"Product Line")</t>
  </si>
  <si>
    <t>=NF($B1313,"Product Line")</t>
  </si>
  <si>
    <t>=NF($B1314,"Product Line")</t>
  </si>
  <si>
    <t>=NF($B1315,"Product Line")</t>
  </si>
  <si>
    <t>=NF($B1316,"Product Line")</t>
  </si>
  <si>
    <t>=NF($B1317,"Product Line")</t>
  </si>
  <si>
    <t>=NF($B1318,"Product Line")</t>
  </si>
  <si>
    <t>=NF($B1319,"Product Line")</t>
  </si>
  <si>
    <t>=NF($B1320,"Product Line")</t>
  </si>
  <si>
    <t>=NF($B1321,"Product Line")</t>
  </si>
  <si>
    <t>=NF($B1322,"Product Line")</t>
  </si>
  <si>
    <t>=NF($B1323,"Product Line")</t>
  </si>
  <si>
    <t>=NF($B1324,"Product Line")</t>
  </si>
  <si>
    <t>=NF($B1325,"Product Line")</t>
  </si>
  <si>
    <t>=NF($B1326,"Product Line")</t>
  </si>
  <si>
    <t>=NF($B1327,"Product Line")</t>
  </si>
  <si>
    <t>=NF($B1328,"Product Line")</t>
  </si>
  <si>
    <t>=NF($B1329,"Product Line")</t>
  </si>
  <si>
    <t>=NF($B1330,"Product Line")</t>
  </si>
  <si>
    <t>=NF($B1331,"Product Line")</t>
  </si>
  <si>
    <t>=NF($B1332,"Product Line")</t>
  </si>
  <si>
    <t>=NF($B1333,"Product Line")</t>
  </si>
  <si>
    <t>=NF($B1334,"Product Line")</t>
  </si>
  <si>
    <t>=NF($B1335,"Product Line")</t>
  </si>
  <si>
    <t>=NF($B1336,"Product Line")</t>
  </si>
  <si>
    <t>=NF($B1337,"Product Line")</t>
  </si>
  <si>
    <t>=NF($B1338,"Product Line")</t>
  </si>
  <si>
    <t>=NF($B1339,"Product Line")</t>
  </si>
  <si>
    <t>=NF($B1340,"Product Line")</t>
  </si>
  <si>
    <t>=NF($B1341,"Product Line")</t>
  </si>
  <si>
    <t>=NF($B1342,"Product Line")</t>
  </si>
  <si>
    <t>=NF($B1343,"Product Line")</t>
  </si>
  <si>
    <t>=NF($B1344,"Product Line")</t>
  </si>
  <si>
    <t>=NF($B1345,"Product Line")</t>
  </si>
  <si>
    <t>=NF($B1346,"Product Line")</t>
  </si>
  <si>
    <t>=NF($B1347,"Product Line")</t>
  </si>
  <si>
    <t>=NF($B1348,"Product Line")</t>
  </si>
  <si>
    <t>=NF($B1349,"Product Line")</t>
  </si>
  <si>
    <t>=NF($B1350,"Product Line")</t>
  </si>
  <si>
    <t>=NF($B1351,"Product Line")</t>
  </si>
  <si>
    <t>=NF($B1352,"Product Line")</t>
  </si>
  <si>
    <t>=NF($B1353,"Product Line")</t>
  </si>
  <si>
    <t>=NF($B1354,"Product Line")</t>
  </si>
  <si>
    <t>=NF($B1355,"Product Line")</t>
  </si>
  <si>
    <t>=NF($B1356,"Product Line")</t>
  </si>
  <si>
    <t>=NF($B1357,"Product Line")</t>
  </si>
  <si>
    <t>=NF($B1358,"Product Line")</t>
  </si>
  <si>
    <t>=NF($B1359,"Product Line")</t>
  </si>
  <si>
    <t>=NF($B1360,"Product Line")</t>
  </si>
  <si>
    <t>=NF($B1361,"Product Line")</t>
  </si>
  <si>
    <t>=NF($B1362,"Product Line")</t>
  </si>
  <si>
    <t>=NF($B1363,"Product Line")</t>
  </si>
  <si>
    <t>=NF($B1364,"Product Line")</t>
  </si>
  <si>
    <t>=NF($B1365,"Product Line")</t>
  </si>
  <si>
    <t>=NF($B1366,"Product Line")</t>
  </si>
  <si>
    <t>=NF($B1367,"Product Line")</t>
  </si>
  <si>
    <t>=NF($B1368,"Product Line")</t>
  </si>
  <si>
    <t>=NF($B1369,"Product Line")</t>
  </si>
  <si>
    <t>=NF($B1370,"Product Line")</t>
  </si>
  <si>
    <t>=NF($B1371,"Product Line")</t>
  </si>
  <si>
    <t>=NF($B1372,"Product Line")</t>
  </si>
  <si>
    <t>=NF($B1373,"Product Line")</t>
  </si>
  <si>
    <t>=NF($B1374,"Product Line")</t>
  </si>
  <si>
    <t>=NF($B1375,"Product Line")</t>
  </si>
  <si>
    <t>=NF($B1376,"Product Line")</t>
  </si>
  <si>
    <t>=NF($B1377,"Product Line")</t>
  </si>
  <si>
    <t>=NF($B1378,"Product Line")</t>
  </si>
  <si>
    <t>=NF($B1379,"Product Line")</t>
  </si>
  <si>
    <t>=NF($B1380,"Product Line")</t>
  </si>
  <si>
    <t>=NF($B1381,"Product Line")</t>
  </si>
  <si>
    <t>=NF($B1382,"Product Line")</t>
  </si>
  <si>
    <t>=NF($B1383,"Product Line")</t>
  </si>
  <si>
    <t>=NF($B1384,"Product Line")</t>
  </si>
  <si>
    <t>=NF($B1385,"Product Line")</t>
  </si>
  <si>
    <t>=NF($B1386,"Product Line")</t>
  </si>
  <si>
    <t>=NF($B1387,"Product Line")</t>
  </si>
  <si>
    <t>=NF($B1388,"Product Line")</t>
  </si>
  <si>
    <t>=NF($B1389,"Product Line")</t>
  </si>
  <si>
    <t>=NF($B1390,"Product Line")</t>
  </si>
  <si>
    <t>=NF($B1391,"Product Line")</t>
  </si>
  <si>
    <t>=NF($B1392,"Product Line")</t>
  </si>
  <si>
    <t>=NF($B1393,"Product Line")</t>
  </si>
  <si>
    <t>=NF($B1394,"Product Line")</t>
  </si>
  <si>
    <t>=NF($B1395,"Product Line")</t>
  </si>
  <si>
    <t>=NF($B1396,"Product Line")</t>
  </si>
  <si>
    <t>=NF($B1397,"Product Line")</t>
  </si>
  <si>
    <t>=NF($B1398,"Product Line")</t>
  </si>
  <si>
    <t>=NF($B1399,"Product Line")</t>
  </si>
  <si>
    <t>=NF($B1400,"Product Line")</t>
  </si>
  <si>
    <t>=NF($B1401,"Product Line")</t>
  </si>
  <si>
    <t>=NF($B1402,"Product Line")</t>
  </si>
  <si>
    <t>=NF($B1403,"Product Line")</t>
  </si>
  <si>
    <t>=NF($B1404,"Product Line")</t>
  </si>
  <si>
    <t>=NF($B1405,"Product Line")</t>
  </si>
  <si>
    <t>=NF($B1406,"Product Line")</t>
  </si>
  <si>
    <t>=NF($B1407,"Product Line")</t>
  </si>
  <si>
    <t>=NF($B1408,"Product Line")</t>
  </si>
  <si>
    <t>=NF($B1409,"Product Line")</t>
  </si>
  <si>
    <t>=NF($B1410,"Product Line")</t>
  </si>
  <si>
    <t>=NF($B1411,"Product Line")</t>
  </si>
  <si>
    <t>=NF($B1412,"Product Line")</t>
  </si>
  <si>
    <t>=NF($B1413,"Product Line")</t>
  </si>
  <si>
    <t>=NF($B1414,"Product Line")</t>
  </si>
  <si>
    <t>=NF($B1415,"Product Line")</t>
  </si>
  <si>
    <t>=NF($B1416,"Product Line")</t>
  </si>
  <si>
    <t>=NF($B1417,"Product Line")</t>
  </si>
  <si>
    <t>=NF($B1418,"Product Line")</t>
  </si>
  <si>
    <t>=NF($B1419,"Product Line")</t>
  </si>
  <si>
    <t>=NF($B1420,"Product Line")</t>
  </si>
  <si>
    <t>=NF($B1421,"Product Line")</t>
  </si>
  <si>
    <t>=NF($B1422,"Product Line")</t>
  </si>
  <si>
    <t>=NF($B1423,"Product Line")</t>
  </si>
  <si>
    <t>=NF($B1424,"Product Line")</t>
  </si>
  <si>
    <t>=NF($B1425,"Product Line")</t>
  </si>
  <si>
    <t>=NF($B1426,"Product Line")</t>
  </si>
  <si>
    <t>=NF($B1427,"Product Line")</t>
  </si>
  <si>
    <t>=NF($B1428,"Product Line")</t>
  </si>
  <si>
    <t>=NF($B1429,"Product Line")</t>
  </si>
  <si>
    <t>=NF($B1430,"Product Line")</t>
  </si>
  <si>
    <t>=NF($B1431,"Product Line")</t>
  </si>
  <si>
    <t>=NF($B1432,"Product Line")</t>
  </si>
  <si>
    <t>=NF($B1433,"Product Line")</t>
  </si>
  <si>
    <t>=NF($B1434,"Product Line")</t>
  </si>
  <si>
    <t>=NF($B1435,"Product Line")</t>
  </si>
  <si>
    <t>=NF($B1436,"Product Line")</t>
  </si>
  <si>
    <t>=NF($B1437,"Product Line")</t>
  </si>
  <si>
    <t>=NF($B1438,"Product Line")</t>
  </si>
  <si>
    <t>=NF($B1439,"Product Line")</t>
  </si>
  <si>
    <t>=NF($B1440,"Product Line")</t>
  </si>
  <si>
    <t>=NF($B1441,"Product Line")</t>
  </si>
  <si>
    <t>=NF($B1442,"Product Line")</t>
  </si>
  <si>
    <t>=NF($B1443,"Product Line")</t>
  </si>
  <si>
    <t>=NF($B1444,"Product Line")</t>
  </si>
  <si>
    <t>=NF($B1445,"Product Line")</t>
  </si>
  <si>
    <t>=NF($B1446,"Product Line")</t>
  </si>
  <si>
    <t>=NF($B1447,"Product Line")</t>
  </si>
  <si>
    <t>=NF($B1448,"Product Line")</t>
  </si>
  <si>
    <t>=NF($B1449,"Product Line")</t>
  </si>
  <si>
    <t>=NF($B1450,"Product Line")</t>
  </si>
  <si>
    <t>=NF($B1451,"Product Line")</t>
  </si>
  <si>
    <t>=NF($B1452,"Product Line")</t>
  </si>
  <si>
    <t>=NF($B1453,"Product Line")</t>
  </si>
  <si>
    <t>=NF($B1454,"Product Line")</t>
  </si>
  <si>
    <t>=NF($B1455,"Product Line")</t>
  </si>
  <si>
    <t>=NF($B1456,"Product Line")</t>
  </si>
  <si>
    <t>=NF($B1457,"Product Line")</t>
  </si>
  <si>
    <t>=NF($B1458,"Product Line")</t>
  </si>
  <si>
    <t>=NF($B1459,"Product Line")</t>
  </si>
  <si>
    <t>=NF($B1460,"Product Line")</t>
  </si>
  <si>
    <t>=NF($B1461,"Product Line")</t>
  </si>
  <si>
    <t>=NF($B1462,"Product Line")</t>
  </si>
  <si>
    <t>=NF($B1463,"Product Line")</t>
  </si>
  <si>
    <t>=NF($B1464,"Product Line")</t>
  </si>
  <si>
    <t>=NF($B1465,"Product Line")</t>
  </si>
  <si>
    <t>=NF($B1466,"Product Line")</t>
  </si>
  <si>
    <t>=NF($B1467,"Product Line")</t>
  </si>
  <si>
    <t>=NF($B1468,"Product Line")</t>
  </si>
  <si>
    <t>=NF($B1469,"Product Line")</t>
  </si>
  <si>
    <t>=NF($B1470,"Product Line")</t>
  </si>
  <si>
    <t>=NF($B1471,"Product Line")</t>
  </si>
  <si>
    <t>=NF($B1472,"Product Line")</t>
  </si>
  <si>
    <t>=NF($B1473,"Product Line")</t>
  </si>
  <si>
    <t>=NF($B1474,"Product Line")</t>
  </si>
  <si>
    <t>=NF($B1475,"Product Line")</t>
  </si>
  <si>
    <t>=NF($B1476,"Product Line")</t>
  </si>
  <si>
    <t>=NF($B1477,"Product Line")</t>
  </si>
  <si>
    <t>=NF($B1478,"Product Line")</t>
  </si>
  <si>
    <t>=NF($B1479,"Product Line")</t>
  </si>
  <si>
    <t>=NF($B1480,"Product Line")</t>
  </si>
  <si>
    <t>=NF($B1481,"Product Line")</t>
  </si>
  <si>
    <t>=NF($B1482,"Product Line")</t>
  </si>
  <si>
    <t>=NF($B1483,"Product Line")</t>
  </si>
  <si>
    <t>=NF($B1484,"Product Line")</t>
  </si>
  <si>
    <t>=NF($B1485,"Product Line")</t>
  </si>
  <si>
    <t>=NF($B1486,"Product Line")</t>
  </si>
  <si>
    <t>=NF($B1487,"Product Line")</t>
  </si>
  <si>
    <t>=NF($B1488,"Product Line")</t>
  </si>
  <si>
    <t>=NF($B1489,"Product Line")</t>
  </si>
  <si>
    <t>=NF($B1490,"Product Line")</t>
  </si>
  <si>
    <t>=NF($B1491,"Product Line")</t>
  </si>
  <si>
    <t>=NF($B1492,"Product Line")</t>
  </si>
  <si>
    <t>=NF($B1493,"Product Line")</t>
  </si>
  <si>
    <t>=NF($B1494,"Product Line")</t>
  </si>
  <si>
    <t>=NF($B1495,"Product Line")</t>
  </si>
  <si>
    <t>=NF($B1496,"Product Line")</t>
  </si>
  <si>
    <t>=NF($B1497,"Product Line")</t>
  </si>
  <si>
    <t>=NF($B1498,"Product Line")</t>
  </si>
  <si>
    <t>=NF($B1499,"Product Line")</t>
  </si>
  <si>
    <t>=NF($B1500,"Product Line")</t>
  </si>
  <si>
    <t>=NF($B1501,"Product Line")</t>
  </si>
  <si>
    <t>=NF($B1502,"Product Line")</t>
  </si>
  <si>
    <t>=NF($B1503,"Product Line")</t>
  </si>
  <si>
    <t>=NF($B1504,"Product Line")</t>
  </si>
  <si>
    <t>=NF($B1505,"Product Line")</t>
  </si>
  <si>
    <t>=NF($B1506,"Product Line")</t>
  </si>
  <si>
    <t>=NF($B1507,"Product Line")</t>
  </si>
  <si>
    <t>=NF($B1508,"Product Line")</t>
  </si>
  <si>
    <t>=NF($B1509,"Product Line")</t>
  </si>
  <si>
    <t>=NF($B1510,"Product Line")</t>
  </si>
  <si>
    <t>=NF($B1511,"Product Line")</t>
  </si>
  <si>
    <t>=NF($B1512,"Product Line")</t>
  </si>
  <si>
    <t>=NF($B1513,"Product Line")</t>
  </si>
  <si>
    <t>=NF($B1514,"Product Line")</t>
  </si>
  <si>
    <t>=NF($B1515,"Product Line")</t>
  </si>
  <si>
    <t>=NF($B1516,"Product Line")</t>
  </si>
  <si>
    <t>=NF($B1517,"Product Line")</t>
  </si>
  <si>
    <t>=NF($B1518,"Product Line")</t>
  </si>
  <si>
    <t>=NF($B1519,"Product Line")</t>
  </si>
  <si>
    <t>=NF($B1520,"Product Line")</t>
  </si>
  <si>
    <t>=NF($B1521,"Product Line")</t>
  </si>
  <si>
    <t>=NF($B1522,"Product Line")</t>
  </si>
  <si>
    <t>=NF($B1523,"Product Line")</t>
  </si>
  <si>
    <t>=NF($B1524,"Product Line")</t>
  </si>
  <si>
    <t>=NF($B1525,"Product Line")</t>
  </si>
  <si>
    <t>=NF($B1526,"Product Line")</t>
  </si>
  <si>
    <t>=NF($B1527,"Product Line")</t>
  </si>
  <si>
    <t>=NF($B1528,"Product Line")</t>
  </si>
  <si>
    <t>=NF($B1529,"Product Line")</t>
  </si>
  <si>
    <t>=NF($B1530,"Product Line")</t>
  </si>
  <si>
    <t>=NF($B1531,"Product Line")</t>
  </si>
  <si>
    <t>=NF($B1532,"Product Line")</t>
  </si>
  <si>
    <t>=NF($B1533,"Product Line")</t>
  </si>
  <si>
    <t>=NF($B1534,"Product Line")</t>
  </si>
  <si>
    <t>=NF($B1535,"Product Line")</t>
  </si>
  <si>
    <t>=NF($B1536,"Product Line")</t>
  </si>
  <si>
    <t>=NF($B1537,"Product Line")</t>
  </si>
  <si>
    <t>=NF($B1538,"Product Line")</t>
  </si>
  <si>
    <t>=NF($B1539,"Product Line")</t>
  </si>
  <si>
    <t>=NF($B1540,"Product Line")</t>
  </si>
  <si>
    <t>=NF($B1541,"Product Line")</t>
  </si>
  <si>
    <t>=NF($B1542,"Product Line")</t>
  </si>
  <si>
    <t>=NF($B1543,"Product Line")</t>
  </si>
  <si>
    <t>=NF($B1544,"Product Line")</t>
  </si>
  <si>
    <t>=NF($B1545,"Product Line")</t>
  </si>
  <si>
    <t>=NF($B1546,"Product Line")</t>
  </si>
  <si>
    <t>=NF($B1547,"Product Line")</t>
  </si>
  <si>
    <t>=NF($B1548,"Product Line")</t>
  </si>
  <si>
    <t>=NF($B1549,"Product Line")</t>
  </si>
  <si>
    <t>=NF($B1550,"Product Line")</t>
  </si>
  <si>
    <t>=NF($B1551,"Product Line")</t>
  </si>
  <si>
    <t>=NF($B1552,"Product Line")</t>
  </si>
  <si>
    <t>=NF($B1553,"Product Line")</t>
  </si>
  <si>
    <t>=NF($B1554,"Product Line")</t>
  </si>
  <si>
    <t>=NF($B1555,"Product Line")</t>
  </si>
  <si>
    <t>=NF($B1556,"Product Line")</t>
  </si>
  <si>
    <t>=NF($B1557,"Product Line")</t>
  </si>
  <si>
    <t>=NF($B1558,"Product Line")</t>
  </si>
  <si>
    <t>=NF($B1559,"Product Line")</t>
  </si>
  <si>
    <t>=NF($B1560,"Product Line")</t>
  </si>
  <si>
    <t>=NF($B1561,"Product Line")</t>
  </si>
  <si>
    <t>=NF($B1562,"Product Line")</t>
  </si>
  <si>
    <t>=NF($B1563,"Product Line")</t>
  </si>
  <si>
    <t>=NF($B1564,"Product Line")</t>
  </si>
  <si>
    <t>=NF($B1565,"Product Line")</t>
  </si>
  <si>
    <t>=NF($B1566,"Product Line")</t>
  </si>
  <si>
    <t>=NF($B1567,"Product Line")</t>
  </si>
  <si>
    <t>=NF($B1568,"Product Line")</t>
  </si>
  <si>
    <t>=NF($B1569,"Product Line")</t>
  </si>
  <si>
    <t>=NF($B1570,"Product Line")</t>
  </si>
  <si>
    <t>=NF($B1571,"Product Line")</t>
  </si>
  <si>
    <t>=NF($B1572,"Product Line")</t>
  </si>
  <si>
    <t>=NF($B1573,"Product Line")</t>
  </si>
  <si>
    <t>=NF($B1574,"Product Line")</t>
  </si>
  <si>
    <t>=NF($B1575,"Product Line")</t>
  </si>
  <si>
    <t>=NF($B1576,"Product Line")</t>
  </si>
  <si>
    <t>=NF($B1577,"Product Line")</t>
  </si>
  <si>
    <t>=NF($B1578,"Product Line")</t>
  </si>
  <si>
    <t>=NF($B1579,"Product Line")</t>
  </si>
  <si>
    <t>=NF($B1580,"Product Line")</t>
  </si>
  <si>
    <t>=NF($B1581,"Product Line")</t>
  </si>
  <si>
    <t>=NF($B1582,"Product Line")</t>
  </si>
  <si>
    <t>=NF($B1583,"Product Line")</t>
  </si>
  <si>
    <t>=NF($B1584,"Product Line")</t>
  </si>
  <si>
    <t>=NF($B1585,"Product Line")</t>
  </si>
  <si>
    <t>=NF($B1586,"Product Line")</t>
  </si>
  <si>
    <t>=NF($B1587,"Product Line")</t>
  </si>
  <si>
    <t>=NF($B1588,"Product Line")</t>
  </si>
  <si>
    <t>=NF($B1589,"Product Line")</t>
  </si>
  <si>
    <t>=NF($B1590,"Product Line")</t>
  </si>
  <si>
    <t>=NF($B1591,"Product Line")</t>
  </si>
  <si>
    <t>=NF($B1592,"Product Line")</t>
  </si>
  <si>
    <t>=NF($B1593,"Product Line")</t>
  </si>
  <si>
    <t>=NF($B1594,"Product Line")</t>
  </si>
  <si>
    <t>=NF($B1595,"Product Line")</t>
  </si>
  <si>
    <t>=NF($B1596,"Product Line")</t>
  </si>
  <si>
    <t>=NF($B1597,"Product Line")</t>
  </si>
  <si>
    <t>=NF($B1598,"Product Line")</t>
  </si>
  <si>
    <t>=NF($B1599,"Product Line")</t>
  </si>
  <si>
    <t>=NF($B1600,"Product Line")</t>
  </si>
  <si>
    <t>=NF($B1601,"Product Line")</t>
  </si>
  <si>
    <t>=NF($B1602,"Product Line")</t>
  </si>
  <si>
    <t>=NF($B1603,"Product Line")</t>
  </si>
  <si>
    <t>=NF($B1604,"Product Line")</t>
  </si>
  <si>
    <t>=NF($B4,"Packaging")</t>
  </si>
  <si>
    <t>=NF($B5,"Packaging")</t>
  </si>
  <si>
    <t>=NF($B6,"Packaging")</t>
  </si>
  <si>
    <t>=NF($B7,"Packaging")</t>
  </si>
  <si>
    <t>=NF($B8,"Packaging")</t>
  </si>
  <si>
    <t>=NF($B9,"Packaging")</t>
  </si>
  <si>
    <t>=NF($B10,"Packaging")</t>
  </si>
  <si>
    <t>=NF($B11,"Packaging")</t>
  </si>
  <si>
    <t>=NF($B12,"Packaging")</t>
  </si>
  <si>
    <t>=NF($B13,"Packaging")</t>
  </si>
  <si>
    <t>=NF($B14,"Packaging")</t>
  </si>
  <si>
    <t>=NF($B15,"Packaging")</t>
  </si>
  <si>
    <t>=NF($B16,"Packaging")</t>
  </si>
  <si>
    <t>=NF($B17,"Packaging")</t>
  </si>
  <si>
    <t>=NF($B18,"Packaging")</t>
  </si>
  <si>
    <t>=NF($B19,"Packaging")</t>
  </si>
  <si>
    <t>=NF($B20,"Packaging")</t>
  </si>
  <si>
    <t>=NF($B21,"Packaging")</t>
  </si>
  <si>
    <t>=NF($B22,"Packaging")</t>
  </si>
  <si>
    <t>=NF($B23,"Packaging")</t>
  </si>
  <si>
    <t>=NF($B24,"Packaging")</t>
  </si>
  <si>
    <t>=NF($B25,"Packaging")</t>
  </si>
  <si>
    <t>=NF($B26,"Packaging")</t>
  </si>
  <si>
    <t>=NF($B27,"Packaging")</t>
  </si>
  <si>
    <t>=NF($B28,"Packaging")</t>
  </si>
  <si>
    <t>=NF($B29,"Packaging")</t>
  </si>
  <si>
    <t>=NF($B30,"Packaging")</t>
  </si>
  <si>
    <t>=NF($B31,"Packaging")</t>
  </si>
  <si>
    <t>=NF($B32,"Packaging")</t>
  </si>
  <si>
    <t>=NF($B33,"Packaging")</t>
  </si>
  <si>
    <t>=NF($B34,"Packaging")</t>
  </si>
  <si>
    <t>=NF($B35,"Packaging")</t>
  </si>
  <si>
    <t>=NF($B36,"Packaging")</t>
  </si>
  <si>
    <t>=NF($B37,"Packaging")</t>
  </si>
  <si>
    <t>=NF($B38,"Packaging")</t>
  </si>
  <si>
    <t>=NF($B39,"Packaging")</t>
  </si>
  <si>
    <t>=NF($B40,"Packaging")</t>
  </si>
  <si>
    <t>=NF($B41,"Packaging")</t>
  </si>
  <si>
    <t>=NF($B42,"Packaging")</t>
  </si>
  <si>
    <t>=NF($B43,"Packaging")</t>
  </si>
  <si>
    <t>=NF($B44,"Packaging")</t>
  </si>
  <si>
    <t>=NF($B45,"Packaging")</t>
  </si>
  <si>
    <t>=NF($B46,"Packaging")</t>
  </si>
  <si>
    <t>=NF($B47,"Packaging")</t>
  </si>
  <si>
    <t>=NF($B48,"Packaging")</t>
  </si>
  <si>
    <t>=NF($B49,"Packaging")</t>
  </si>
  <si>
    <t>=NF($B50,"Packaging")</t>
  </si>
  <si>
    <t>=NF($B51,"Packaging")</t>
  </si>
  <si>
    <t>=NF($B52,"Packaging")</t>
  </si>
  <si>
    <t>=NF($B53,"Packaging")</t>
  </si>
  <si>
    <t>=NF($B54,"Packaging")</t>
  </si>
  <si>
    <t>=NF($B55,"Packaging")</t>
  </si>
  <si>
    <t>=NF($B56,"Packaging")</t>
  </si>
  <si>
    <t>=NF($B57,"Packaging")</t>
  </si>
  <si>
    <t>=NF($B58,"Packaging")</t>
  </si>
  <si>
    <t>=NF($B59,"Packaging")</t>
  </si>
  <si>
    <t>=NF($B60,"Packaging")</t>
  </si>
  <si>
    <t>=NF($B61,"Packaging")</t>
  </si>
  <si>
    <t>=NF($B62,"Packaging")</t>
  </si>
  <si>
    <t>=NF($B63,"Packaging")</t>
  </si>
  <si>
    <t>=NF($B64,"Packaging")</t>
  </si>
  <si>
    <t>=NF($B65,"Packaging")</t>
  </si>
  <si>
    <t>=NF($B66,"Packaging")</t>
  </si>
  <si>
    <t>=NF($B67,"Packaging")</t>
  </si>
  <si>
    <t>=NF($B68,"Packaging")</t>
  </si>
  <si>
    <t>=NF($B69,"Packaging")</t>
  </si>
  <si>
    <t>=NF($B70,"Packaging")</t>
  </si>
  <si>
    <t>=NF($B71,"Packaging")</t>
  </si>
  <si>
    <t>=NF($B72,"Packaging")</t>
  </si>
  <si>
    <t>=NF($B73,"Packaging")</t>
  </si>
  <si>
    <t>=NF($B74,"Packaging")</t>
  </si>
  <si>
    <t>=NF($B75,"Packaging")</t>
  </si>
  <si>
    <t>=NF($B76,"Packaging")</t>
  </si>
  <si>
    <t>=NF($B77,"Packaging")</t>
  </si>
  <si>
    <t>=NF($B78,"Packaging")</t>
  </si>
  <si>
    <t>=NF($B79,"Packaging")</t>
  </si>
  <si>
    <t>=NF($B80,"Packaging")</t>
  </si>
  <si>
    <t>=NF($B81,"Packaging")</t>
  </si>
  <si>
    <t>=NF($B82,"Packaging")</t>
  </si>
  <si>
    <t>=NF($B83,"Packaging")</t>
  </si>
  <si>
    <t>=NF($B84,"Packaging")</t>
  </si>
  <si>
    <t>=NF($B85,"Packaging")</t>
  </si>
  <si>
    <t>=NF($B86,"Packaging")</t>
  </si>
  <si>
    <t>=NF($B87,"Packaging")</t>
  </si>
  <si>
    <t>=NF($B88,"Packaging")</t>
  </si>
  <si>
    <t>=NF($B89,"Packaging")</t>
  </si>
  <si>
    <t>=NF($B90,"Packaging")</t>
  </si>
  <si>
    <t>=NF($B91,"Packaging")</t>
  </si>
  <si>
    <t>=NF($B92,"Packaging")</t>
  </si>
  <si>
    <t>=NF($B93,"Packaging")</t>
  </si>
  <si>
    <t>=NF($B94,"Packaging")</t>
  </si>
  <si>
    <t>=NF($B95,"Packaging")</t>
  </si>
  <si>
    <t>=NF($B96,"Packaging")</t>
  </si>
  <si>
    <t>=NF($B97,"Packaging")</t>
  </si>
  <si>
    <t>=NF($B98,"Packaging")</t>
  </si>
  <si>
    <t>=NF($B99,"Packaging")</t>
  </si>
  <si>
    <t>=NF($B100,"Packaging")</t>
  </si>
  <si>
    <t>=NF($B101,"Packaging")</t>
  </si>
  <si>
    <t>=NF($B102,"Packaging")</t>
  </si>
  <si>
    <t>=NF($B103,"Packaging")</t>
  </si>
  <si>
    <t>=NF($B104,"Packaging")</t>
  </si>
  <si>
    <t>=NF($B105,"Packaging")</t>
  </si>
  <si>
    <t>=NF($B106,"Packaging")</t>
  </si>
  <si>
    <t>=NF($B107,"Packaging")</t>
  </si>
  <si>
    <t>=NF($B108,"Packaging")</t>
  </si>
  <si>
    <t>=NF($B109,"Packaging")</t>
  </si>
  <si>
    <t>=NF($B110,"Packaging")</t>
  </si>
  <si>
    <t>=NF($B111,"Packaging")</t>
  </si>
  <si>
    <t>=NF($B112,"Packaging")</t>
  </si>
  <si>
    <t>=NF($B113,"Packaging")</t>
  </si>
  <si>
    <t>=NF($B114,"Packaging")</t>
  </si>
  <si>
    <t>=NF($B115,"Packaging")</t>
  </si>
  <si>
    <t>=NF($B116,"Packaging")</t>
  </si>
  <si>
    <t>=NF($B117,"Packaging")</t>
  </si>
  <si>
    <t>=NF($B118,"Packaging")</t>
  </si>
  <si>
    <t>=NF($B119,"Packaging")</t>
  </si>
  <si>
    <t>=NF($B120,"Packaging")</t>
  </si>
  <si>
    <t>=NF($B121,"Packaging")</t>
  </si>
  <si>
    <t>=NF($B122,"Packaging")</t>
  </si>
  <si>
    <t>=NF($B123,"Packaging")</t>
  </si>
  <si>
    <t>=NF($B124,"Packaging")</t>
  </si>
  <si>
    <t>=NF($B125,"Packaging")</t>
  </si>
  <si>
    <t>=NF($B126,"Packaging")</t>
  </si>
  <si>
    <t>=NF($B127,"Packaging")</t>
  </si>
  <si>
    <t>=NF($B128,"Packaging")</t>
  </si>
  <si>
    <t>=NF($B129,"Packaging")</t>
  </si>
  <si>
    <t>=NF($B130,"Packaging")</t>
  </si>
  <si>
    <t>=NF($B131,"Packaging")</t>
  </si>
  <si>
    <t>=NF($B132,"Packaging")</t>
  </si>
  <si>
    <t>=NF($B133,"Packaging")</t>
  </si>
  <si>
    <t>=NF($B134,"Packaging")</t>
  </si>
  <si>
    <t>=NF($B135,"Packaging")</t>
  </si>
  <si>
    <t>=NF($B136,"Packaging")</t>
  </si>
  <si>
    <t>=NF($B137,"Packaging")</t>
  </si>
  <si>
    <t>=NF($B138,"Packaging")</t>
  </si>
  <si>
    <t>=NF($B139,"Packaging")</t>
  </si>
  <si>
    <t>=NF($B140,"Packaging")</t>
  </si>
  <si>
    <t>=NF($B141,"Packaging")</t>
  </si>
  <si>
    <t>=NF($B142,"Packaging")</t>
  </si>
  <si>
    <t>=NF($B143,"Packaging")</t>
  </si>
  <si>
    <t>=NF($B144,"Packaging")</t>
  </si>
  <si>
    <t>=NF($B145,"Packaging")</t>
  </si>
  <si>
    <t>=NF($B146,"Packaging")</t>
  </si>
  <si>
    <t>=NF($B147,"Packaging")</t>
  </si>
  <si>
    <t>=NF($B148,"Packaging")</t>
  </si>
  <si>
    <t>=NF($B149,"Packaging")</t>
  </si>
  <si>
    <t>=NF($B150,"Packaging")</t>
  </si>
  <si>
    <t>=NF($B151,"Packaging")</t>
  </si>
  <si>
    <t>=NF($B152,"Packaging")</t>
  </si>
  <si>
    <t>=NF($B153,"Packaging")</t>
  </si>
  <si>
    <t>=NF($B154,"Packaging")</t>
  </si>
  <si>
    <t>=NF($B155,"Packaging")</t>
  </si>
  <si>
    <t>=NF($B156,"Packaging")</t>
  </si>
  <si>
    <t>=NF($B157,"Packaging")</t>
  </si>
  <si>
    <t>=NF($B158,"Packaging")</t>
  </si>
  <si>
    <t>=NF($B159,"Packaging")</t>
  </si>
  <si>
    <t>=NF($B160,"Packaging")</t>
  </si>
  <si>
    <t>=NF($B161,"Packaging")</t>
  </si>
  <si>
    <t>=NF($B162,"Packaging")</t>
  </si>
  <si>
    <t>=NF($B163,"Packaging")</t>
  </si>
  <si>
    <t>=NF($B164,"Packaging")</t>
  </si>
  <si>
    <t>=NF($B165,"Packaging")</t>
  </si>
  <si>
    <t>=NF($B166,"Packaging")</t>
  </si>
  <si>
    <t>=NF($B167,"Packaging")</t>
  </si>
  <si>
    <t>=NF($B168,"Packaging")</t>
  </si>
  <si>
    <t>=NF($B169,"Packaging")</t>
  </si>
  <si>
    <t>=NF($B170,"Packaging")</t>
  </si>
  <si>
    <t>=NF($B171,"Packaging")</t>
  </si>
  <si>
    <t>=NF($B172,"Packaging")</t>
  </si>
  <si>
    <t>=NF($B173,"Packaging")</t>
  </si>
  <si>
    <t>=NF($B174,"Packaging")</t>
  </si>
  <si>
    <t>=NF($B175,"Packaging")</t>
  </si>
  <si>
    <t>=NF($B176,"Packaging")</t>
  </si>
  <si>
    <t>=NF($B177,"Packaging")</t>
  </si>
  <si>
    <t>=NF($B178,"Packaging")</t>
  </si>
  <si>
    <t>=NF($B179,"Packaging")</t>
  </si>
  <si>
    <t>=NF($B180,"Packaging")</t>
  </si>
  <si>
    <t>=NF($B181,"Packaging")</t>
  </si>
  <si>
    <t>=NF($B182,"Packaging")</t>
  </si>
  <si>
    <t>=NF($B183,"Packaging")</t>
  </si>
  <si>
    <t>=NF($B184,"Packaging")</t>
  </si>
  <si>
    <t>=NF($B185,"Packaging")</t>
  </si>
  <si>
    <t>=NF($B186,"Packaging")</t>
  </si>
  <si>
    <t>=NF($B187,"Packaging")</t>
  </si>
  <si>
    <t>=NF($B188,"Packaging")</t>
  </si>
  <si>
    <t>=NF($B189,"Packaging")</t>
  </si>
  <si>
    <t>=NF($B190,"Packaging")</t>
  </si>
  <si>
    <t>=NF($B191,"Packaging")</t>
  </si>
  <si>
    <t>=NF($B192,"Packaging")</t>
  </si>
  <si>
    <t>=NF($B193,"Packaging")</t>
  </si>
  <si>
    <t>=NF($B194,"Packaging")</t>
  </si>
  <si>
    <t>=NF($B195,"Packaging")</t>
  </si>
  <si>
    <t>=NF($B196,"Packaging")</t>
  </si>
  <si>
    <t>=NF($B197,"Packaging")</t>
  </si>
  <si>
    <t>=NF($B198,"Packaging")</t>
  </si>
  <si>
    <t>=NF($B199,"Packaging")</t>
  </si>
  <si>
    <t>=NF($B200,"Packaging")</t>
  </si>
  <si>
    <t>=NF($B201,"Packaging")</t>
  </si>
  <si>
    <t>=NF($B202,"Packaging")</t>
  </si>
  <si>
    <t>=NF($B203,"Packaging")</t>
  </si>
  <si>
    <t>=NF($B204,"Packaging")</t>
  </si>
  <si>
    <t>=NF($B205,"Packaging")</t>
  </si>
  <si>
    <t>=NF($B206,"Packaging")</t>
  </si>
  <si>
    <t>=NF($B207,"Packaging")</t>
  </si>
  <si>
    <t>=NF($B208,"Packaging")</t>
  </si>
  <si>
    <t>=NF($B209,"Packaging")</t>
  </si>
  <si>
    <t>=NF($B210,"Packaging")</t>
  </si>
  <si>
    <t>=NF($B211,"Packaging")</t>
  </si>
  <si>
    <t>=NF($B212,"Packaging")</t>
  </si>
  <si>
    <t>=NF($B213,"Packaging")</t>
  </si>
  <si>
    <t>=NF($B214,"Packaging")</t>
  </si>
  <si>
    <t>=NF($B215,"Packaging")</t>
  </si>
  <si>
    <t>=NF($B216,"Packaging")</t>
  </si>
  <si>
    <t>=NF($B217,"Packaging")</t>
  </si>
  <si>
    <t>=NF($B218,"Packaging")</t>
  </si>
  <si>
    <t>=NF($B219,"Packaging")</t>
  </si>
  <si>
    <t>=NF($B220,"Packaging")</t>
  </si>
  <si>
    <t>=NF($B221,"Packaging")</t>
  </si>
  <si>
    <t>=NF($B222,"Packaging")</t>
  </si>
  <si>
    <t>=NF($B223,"Packaging")</t>
  </si>
  <si>
    <t>=NF($B224,"Packaging")</t>
  </si>
  <si>
    <t>=NF($B225,"Packaging")</t>
  </si>
  <si>
    <t>=NF($B226,"Packaging")</t>
  </si>
  <si>
    <t>=NF($B227,"Packaging")</t>
  </si>
  <si>
    <t>=NF($B228,"Packaging")</t>
  </si>
  <si>
    <t>=NF($B229,"Packaging")</t>
  </si>
  <si>
    <t>=NF($B230,"Packaging")</t>
  </si>
  <si>
    <t>=NF($B231,"Packaging")</t>
  </si>
  <si>
    <t>=NF($B232,"Packaging")</t>
  </si>
  <si>
    <t>=NF($B233,"Packaging")</t>
  </si>
  <si>
    <t>=NF($B234,"Packaging")</t>
  </si>
  <si>
    <t>=NF($B235,"Packaging")</t>
  </si>
  <si>
    <t>=NF($B236,"Packaging")</t>
  </si>
  <si>
    <t>=NF($B237,"Packaging")</t>
  </si>
  <si>
    <t>=NF($B238,"Packaging")</t>
  </si>
  <si>
    <t>=NF($B239,"Packaging")</t>
  </si>
  <si>
    <t>=NF($B240,"Packaging")</t>
  </si>
  <si>
    <t>=NF($B241,"Packaging")</t>
  </si>
  <si>
    <t>=NF($B242,"Packaging")</t>
  </si>
  <si>
    <t>=NF($B243,"Packaging")</t>
  </si>
  <si>
    <t>=NF($B244,"Packaging")</t>
  </si>
  <si>
    <t>=NF($B245,"Packaging")</t>
  </si>
  <si>
    <t>=NF($B246,"Packaging")</t>
  </si>
  <si>
    <t>=NF($B247,"Packaging")</t>
  </si>
  <si>
    <t>=NF($B248,"Packaging")</t>
  </si>
  <si>
    <t>=NF($B249,"Packaging")</t>
  </si>
  <si>
    <t>=NF($B250,"Packaging")</t>
  </si>
  <si>
    <t>=NF($B251,"Packaging")</t>
  </si>
  <si>
    <t>=NF($B252,"Packaging")</t>
  </si>
  <si>
    <t>=NF($B253,"Packaging")</t>
  </si>
  <si>
    <t>=NF($B254,"Packaging")</t>
  </si>
  <si>
    <t>=NF($B255,"Packaging")</t>
  </si>
  <si>
    <t>=NF($B256,"Packaging")</t>
  </si>
  <si>
    <t>=NF($B257,"Packaging")</t>
  </si>
  <si>
    <t>=NF($B258,"Packaging")</t>
  </si>
  <si>
    <t>=NF($B259,"Packaging")</t>
  </si>
  <si>
    <t>=NF($B260,"Packaging")</t>
  </si>
  <si>
    <t>=NF($B261,"Packaging")</t>
  </si>
  <si>
    <t>=NF($B262,"Packaging")</t>
  </si>
  <si>
    <t>=NF($B263,"Packaging")</t>
  </si>
  <si>
    <t>=NF($B264,"Packaging")</t>
  </si>
  <si>
    <t>=NF($B265,"Packaging")</t>
  </si>
  <si>
    <t>=NF($B266,"Packaging")</t>
  </si>
  <si>
    <t>=NF($B267,"Packaging")</t>
  </si>
  <si>
    <t>=NF($B268,"Packaging")</t>
  </si>
  <si>
    <t>=NF($B269,"Packaging")</t>
  </si>
  <si>
    <t>=NF($B270,"Packaging")</t>
  </si>
  <si>
    <t>=NF($B271,"Packaging")</t>
  </si>
  <si>
    <t>=NF($B272,"Packaging")</t>
  </si>
  <si>
    <t>=NF($B273,"Packaging")</t>
  </si>
  <si>
    <t>=NF($B274,"Packaging")</t>
  </si>
  <si>
    <t>=NF($B275,"Packaging")</t>
  </si>
  <si>
    <t>=NF($B276,"Packaging")</t>
  </si>
  <si>
    <t>=NF($B277,"Packaging")</t>
  </si>
  <si>
    <t>=NF($B278,"Packaging")</t>
  </si>
  <si>
    <t>=NF($B279,"Packaging")</t>
  </si>
  <si>
    <t>=NF($B280,"Packaging")</t>
  </si>
  <si>
    <t>=NF($B281,"Packaging")</t>
  </si>
  <si>
    <t>=NF($B282,"Packaging")</t>
  </si>
  <si>
    <t>=NF($B283,"Packaging")</t>
  </si>
  <si>
    <t>=NF($B284,"Packaging")</t>
  </si>
  <si>
    <t>=NF($B285,"Packaging")</t>
  </si>
  <si>
    <t>=NF($B286,"Packaging")</t>
  </si>
  <si>
    <t>=NF($B287,"Packaging")</t>
  </si>
  <si>
    <t>=NF($B288,"Packaging")</t>
  </si>
  <si>
    <t>=NF($B289,"Packaging")</t>
  </si>
  <si>
    <t>=NF($B290,"Packaging")</t>
  </si>
  <si>
    <t>=NF($B291,"Packaging")</t>
  </si>
  <si>
    <t>=NF($B292,"Packaging")</t>
  </si>
  <si>
    <t>=NF($B293,"Packaging")</t>
  </si>
  <si>
    <t>=NF($B294,"Packaging")</t>
  </si>
  <si>
    <t>=NF($B295,"Packaging")</t>
  </si>
  <si>
    <t>=NF($B296,"Packaging")</t>
  </si>
  <si>
    <t>=NF($B297,"Packaging")</t>
  </si>
  <si>
    <t>=NF($B298,"Packaging")</t>
  </si>
  <si>
    <t>=NF($B299,"Packaging")</t>
  </si>
  <si>
    <t>=NF($B300,"Packaging")</t>
  </si>
  <si>
    <t>=NF($B301,"Packaging")</t>
  </si>
  <si>
    <t>=NF($B302,"Packaging")</t>
  </si>
  <si>
    <t>=NF($B303,"Packaging")</t>
  </si>
  <si>
    <t>=NF($B304,"Packaging")</t>
  </si>
  <si>
    <t>=NF($B305,"Packaging")</t>
  </si>
  <si>
    <t>=NF($B306,"Packaging")</t>
  </si>
  <si>
    <t>=NF($B307,"Packaging")</t>
  </si>
  <si>
    <t>=NF($B308,"Packaging")</t>
  </si>
  <si>
    <t>=NF($B309,"Packaging")</t>
  </si>
  <si>
    <t>=NF($B310,"Packaging")</t>
  </si>
  <si>
    <t>=NF($B311,"Packaging")</t>
  </si>
  <si>
    <t>=NF($B312,"Packaging")</t>
  </si>
  <si>
    <t>=NF($B313,"Packaging")</t>
  </si>
  <si>
    <t>=NF($B314,"Packaging")</t>
  </si>
  <si>
    <t>=NF($B315,"Packaging")</t>
  </si>
  <si>
    <t>=NF($B316,"Packaging")</t>
  </si>
  <si>
    <t>=NF($B317,"Packaging")</t>
  </si>
  <si>
    <t>=NF($B318,"Packaging")</t>
  </si>
  <si>
    <t>=NF($B319,"Packaging")</t>
  </si>
  <si>
    <t>=NF($B320,"Packaging")</t>
  </si>
  <si>
    <t>=NF($B321,"Packaging")</t>
  </si>
  <si>
    <t>=NF($B322,"Packaging")</t>
  </si>
  <si>
    <t>=NF($B323,"Packaging")</t>
  </si>
  <si>
    <t>=NF($B324,"Packaging")</t>
  </si>
  <si>
    <t>=NF($B325,"Packaging")</t>
  </si>
  <si>
    <t>=NF($B326,"Packaging")</t>
  </si>
  <si>
    <t>=NF($B327,"Packaging")</t>
  </si>
  <si>
    <t>=NF($B328,"Packaging")</t>
  </si>
  <si>
    <t>=NF($B329,"Packaging")</t>
  </si>
  <si>
    <t>=NF($B330,"Packaging")</t>
  </si>
  <si>
    <t>=NF($B331,"Packaging")</t>
  </si>
  <si>
    <t>=NF($B332,"Packaging")</t>
  </si>
  <si>
    <t>=NF($B333,"Packaging")</t>
  </si>
  <si>
    <t>=NF($B334,"Packaging")</t>
  </si>
  <si>
    <t>=NF($B335,"Packaging")</t>
  </si>
  <si>
    <t>=NF($B336,"Packaging")</t>
  </si>
  <si>
    <t>=NF($B337,"Packaging")</t>
  </si>
  <si>
    <t>=NF($B338,"Packaging")</t>
  </si>
  <si>
    <t>=NF($B339,"Packaging")</t>
  </si>
  <si>
    <t>=NF($B340,"Packaging")</t>
  </si>
  <si>
    <t>=NF($B341,"Packaging")</t>
  </si>
  <si>
    <t>=NF($B342,"Packaging")</t>
  </si>
  <si>
    <t>=NF($B343,"Packaging")</t>
  </si>
  <si>
    <t>=NF($B344,"Packaging")</t>
  </si>
  <si>
    <t>=NF($B345,"Packaging")</t>
  </si>
  <si>
    <t>=NF($B346,"Packaging")</t>
  </si>
  <si>
    <t>=NF($B347,"Packaging")</t>
  </si>
  <si>
    <t>=NF($B348,"Packaging")</t>
  </si>
  <si>
    <t>=NF($B349,"Packaging")</t>
  </si>
  <si>
    <t>=NF($B350,"Packaging")</t>
  </si>
  <si>
    <t>=NF($B351,"Packaging")</t>
  </si>
  <si>
    <t>=NF($B352,"Packaging")</t>
  </si>
  <si>
    <t>=NF($B353,"Packaging")</t>
  </si>
  <si>
    <t>=NF($B354,"Packaging")</t>
  </si>
  <si>
    <t>=NF($B355,"Packaging")</t>
  </si>
  <si>
    <t>=NF($B356,"Packaging")</t>
  </si>
  <si>
    <t>=NF($B357,"Packaging")</t>
  </si>
  <si>
    <t>=NF($B358,"Packaging")</t>
  </si>
  <si>
    <t>=NF($B359,"Packaging")</t>
  </si>
  <si>
    <t>=NF($B360,"Packaging")</t>
  </si>
  <si>
    <t>=NF($B361,"Packaging")</t>
  </si>
  <si>
    <t>=NF($B362,"Packaging")</t>
  </si>
  <si>
    <t>=NF($B363,"Packaging")</t>
  </si>
  <si>
    <t>=NF($B364,"Packaging")</t>
  </si>
  <si>
    <t>=NF($B365,"Packaging")</t>
  </si>
  <si>
    <t>=NF($B366,"Packaging")</t>
  </si>
  <si>
    <t>=NF($B367,"Packaging")</t>
  </si>
  <si>
    <t>=NF($B368,"Packaging")</t>
  </si>
  <si>
    <t>=NF($B369,"Packaging")</t>
  </si>
  <si>
    <t>=NF($B370,"Packaging")</t>
  </si>
  <si>
    <t>=NF($B371,"Packaging")</t>
  </si>
  <si>
    <t>=NF($B372,"Packaging")</t>
  </si>
  <si>
    <t>=NF($B373,"Packaging")</t>
  </si>
  <si>
    <t>=NF($B374,"Packaging")</t>
  </si>
  <si>
    <t>=NF($B375,"Packaging")</t>
  </si>
  <si>
    <t>=NF($B376,"Packaging")</t>
  </si>
  <si>
    <t>=NF($B377,"Packaging")</t>
  </si>
  <si>
    <t>=NF($B378,"Packaging")</t>
  </si>
  <si>
    <t>=NF($B379,"Packaging")</t>
  </si>
  <si>
    <t>=NF($B380,"Packaging")</t>
  </si>
  <si>
    <t>=NF($B381,"Packaging")</t>
  </si>
  <si>
    <t>=NF($B382,"Packaging")</t>
  </si>
  <si>
    <t>=NF($B383,"Packaging")</t>
  </si>
  <si>
    <t>=NF($B384,"Packaging")</t>
  </si>
  <si>
    <t>=NF($B385,"Packaging")</t>
  </si>
  <si>
    <t>=NF($B386,"Packaging")</t>
  </si>
  <si>
    <t>=NF($B387,"Packaging")</t>
  </si>
  <si>
    <t>=NF($B388,"Packaging")</t>
  </si>
  <si>
    <t>=NF($B389,"Packaging")</t>
  </si>
  <si>
    <t>=NF($B390,"Packaging")</t>
  </si>
  <si>
    <t>=NF($B391,"Packaging")</t>
  </si>
  <si>
    <t>=NF($B392,"Packaging")</t>
  </si>
  <si>
    <t>=NF($B393,"Packaging")</t>
  </si>
  <si>
    <t>=NF($B394,"Packaging")</t>
  </si>
  <si>
    <t>=NF($B395,"Packaging")</t>
  </si>
  <si>
    <t>=NF($B396,"Packaging")</t>
  </si>
  <si>
    <t>=NF($B397,"Packaging")</t>
  </si>
  <si>
    <t>=NF($B398,"Packaging")</t>
  </si>
  <si>
    <t>=NF($B399,"Packaging")</t>
  </si>
  <si>
    <t>=NF($B400,"Packaging")</t>
  </si>
  <si>
    <t>=NF($B401,"Packaging")</t>
  </si>
  <si>
    <t>=NF($B402,"Packaging")</t>
  </si>
  <si>
    <t>=NF($B403,"Packaging")</t>
  </si>
  <si>
    <t>=NF($B404,"Packaging")</t>
  </si>
  <si>
    <t>=NF($B405,"Packaging")</t>
  </si>
  <si>
    <t>=NF($B406,"Packaging")</t>
  </si>
  <si>
    <t>=NF($B407,"Packaging")</t>
  </si>
  <si>
    <t>=NF($B408,"Packaging")</t>
  </si>
  <si>
    <t>=NF($B409,"Packaging")</t>
  </si>
  <si>
    <t>=NF($B410,"Packaging")</t>
  </si>
  <si>
    <t>=NF($B411,"Packaging")</t>
  </si>
  <si>
    <t>=NF($B412,"Packaging")</t>
  </si>
  <si>
    <t>=NF($B413,"Packaging")</t>
  </si>
  <si>
    <t>=NF($B414,"Packaging")</t>
  </si>
  <si>
    <t>=NF($B415,"Packaging")</t>
  </si>
  <si>
    <t>=NF($B416,"Packaging")</t>
  </si>
  <si>
    <t>=NF($B417,"Packaging")</t>
  </si>
  <si>
    <t>=NF($B418,"Packaging")</t>
  </si>
  <si>
    <t>=NF($B419,"Packaging")</t>
  </si>
  <si>
    <t>=NF($B420,"Packaging")</t>
  </si>
  <si>
    <t>=NF($B421,"Packaging")</t>
  </si>
  <si>
    <t>=NF($B422,"Packaging")</t>
  </si>
  <si>
    <t>=NF($B423,"Packaging")</t>
  </si>
  <si>
    <t>=NF($B424,"Packaging")</t>
  </si>
  <si>
    <t>=NF($B425,"Packaging")</t>
  </si>
  <si>
    <t>=NF($B426,"Packaging")</t>
  </si>
  <si>
    <t>=NF($B427,"Packaging")</t>
  </si>
  <si>
    <t>=NF($B428,"Packaging")</t>
  </si>
  <si>
    <t>=NF($B429,"Packaging")</t>
  </si>
  <si>
    <t>=NF($B430,"Packaging")</t>
  </si>
  <si>
    <t>=NF($B431,"Packaging")</t>
  </si>
  <si>
    <t>=NF($B432,"Packaging")</t>
  </si>
  <si>
    <t>=NF($B433,"Packaging")</t>
  </si>
  <si>
    <t>=NF($B434,"Packaging")</t>
  </si>
  <si>
    <t>=NF($B435,"Packaging")</t>
  </si>
  <si>
    <t>=NF($B436,"Packaging")</t>
  </si>
  <si>
    <t>=NF($B437,"Packaging")</t>
  </si>
  <si>
    <t>=NF($B438,"Packaging")</t>
  </si>
  <si>
    <t>=NF($B439,"Packaging")</t>
  </si>
  <si>
    <t>=NF($B440,"Packaging")</t>
  </si>
  <si>
    <t>=NF($B441,"Packaging")</t>
  </si>
  <si>
    <t>=NF($B442,"Packaging")</t>
  </si>
  <si>
    <t>=NF($B443,"Packaging")</t>
  </si>
  <si>
    <t>=NF($B444,"Packaging")</t>
  </si>
  <si>
    <t>=NF($B445,"Packaging")</t>
  </si>
  <si>
    <t>=NF($B446,"Packaging")</t>
  </si>
  <si>
    <t>=NF($B447,"Packaging")</t>
  </si>
  <si>
    <t>=NF($B448,"Packaging")</t>
  </si>
  <si>
    <t>=NF($B449,"Packaging")</t>
  </si>
  <si>
    <t>=NF($B450,"Packaging")</t>
  </si>
  <si>
    <t>=NF($B451,"Packaging")</t>
  </si>
  <si>
    <t>=NF($B452,"Packaging")</t>
  </si>
  <si>
    <t>=NF($B453,"Packaging")</t>
  </si>
  <si>
    <t>=NF($B454,"Packaging")</t>
  </si>
  <si>
    <t>=NF($B455,"Packaging")</t>
  </si>
  <si>
    <t>=NF($B456,"Packaging")</t>
  </si>
  <si>
    <t>=NF($B457,"Packaging")</t>
  </si>
  <si>
    <t>=NF($B458,"Packaging")</t>
  </si>
  <si>
    <t>=NF($B459,"Packaging")</t>
  </si>
  <si>
    <t>=NF($B460,"Packaging")</t>
  </si>
  <si>
    <t>=NF($B461,"Packaging")</t>
  </si>
  <si>
    <t>=NF($B462,"Packaging")</t>
  </si>
  <si>
    <t>=NF($B463,"Packaging")</t>
  </si>
  <si>
    <t>=NF($B464,"Packaging")</t>
  </si>
  <si>
    <t>=NF($B465,"Packaging")</t>
  </si>
  <si>
    <t>=NF($B466,"Packaging")</t>
  </si>
  <si>
    <t>=NF($B467,"Packaging")</t>
  </si>
  <si>
    <t>=NF($B468,"Packaging")</t>
  </si>
  <si>
    <t>=NF($B469,"Packaging")</t>
  </si>
  <si>
    <t>=NF($B470,"Packaging")</t>
  </si>
  <si>
    <t>=NF($B471,"Packaging")</t>
  </si>
  <si>
    <t>=NF($B472,"Packaging")</t>
  </si>
  <si>
    <t>=NF($B473,"Packaging")</t>
  </si>
  <si>
    <t>=NF($B474,"Packaging")</t>
  </si>
  <si>
    <t>=NF($B475,"Packaging")</t>
  </si>
  <si>
    <t>=NF($B476,"Packaging")</t>
  </si>
  <si>
    <t>=NF($B477,"Packaging")</t>
  </si>
  <si>
    <t>=NF($B478,"Packaging")</t>
  </si>
  <si>
    <t>=NF($B479,"Packaging")</t>
  </si>
  <si>
    <t>=NF($B480,"Packaging")</t>
  </si>
  <si>
    <t>=NF($B481,"Packaging")</t>
  </si>
  <si>
    <t>=NF($B482,"Packaging")</t>
  </si>
  <si>
    <t>=NF($B483,"Packaging")</t>
  </si>
  <si>
    <t>=NF($B484,"Packaging")</t>
  </si>
  <si>
    <t>=NF($B485,"Packaging")</t>
  </si>
  <si>
    <t>=NF($B486,"Packaging")</t>
  </si>
  <si>
    <t>=NF($B487,"Packaging")</t>
  </si>
  <si>
    <t>=NF($B488,"Packaging")</t>
  </si>
  <si>
    <t>=NF($B489,"Packaging")</t>
  </si>
  <si>
    <t>=NF($B490,"Packaging")</t>
  </si>
  <si>
    <t>=NF($B491,"Packaging")</t>
  </si>
  <si>
    <t>=NF($B492,"Packaging")</t>
  </si>
  <si>
    <t>=NF($B493,"Packaging")</t>
  </si>
  <si>
    <t>=NF($B494,"Packaging")</t>
  </si>
  <si>
    <t>=NF($B495,"Packaging")</t>
  </si>
  <si>
    <t>=NF($B496,"Packaging")</t>
  </si>
  <si>
    <t>=NF($B497,"Packaging")</t>
  </si>
  <si>
    <t>=NF($B498,"Packaging")</t>
  </si>
  <si>
    <t>=NF($B499,"Packaging")</t>
  </si>
  <si>
    <t>=NF($B500,"Packaging")</t>
  </si>
  <si>
    <t>=NF($B501,"Packaging")</t>
  </si>
  <si>
    <t>=NF($B502,"Packaging")</t>
  </si>
  <si>
    <t>=NF($B503,"Packaging")</t>
  </si>
  <si>
    <t>=NF($B504,"Packaging")</t>
  </si>
  <si>
    <t>=NF($B505,"Packaging")</t>
  </si>
  <si>
    <t>=NF($B506,"Packaging")</t>
  </si>
  <si>
    <t>=NF($B507,"Packaging")</t>
  </si>
  <si>
    <t>=NF($B508,"Packaging")</t>
  </si>
  <si>
    <t>=NF($B509,"Packaging")</t>
  </si>
  <si>
    <t>=NF($B510,"Packaging")</t>
  </si>
  <si>
    <t>=NF($B511,"Packaging")</t>
  </si>
  <si>
    <t>=NF($B512,"Packaging")</t>
  </si>
  <si>
    <t>=NF($B513,"Packaging")</t>
  </si>
  <si>
    <t>=NF($B514,"Packaging")</t>
  </si>
  <si>
    <t>=NF($B515,"Packaging")</t>
  </si>
  <si>
    <t>=NF($B516,"Packaging")</t>
  </si>
  <si>
    <t>=NF($B517,"Packaging")</t>
  </si>
  <si>
    <t>=NF($B518,"Packaging")</t>
  </si>
  <si>
    <t>=NF($B519,"Packaging")</t>
  </si>
  <si>
    <t>=NF($B520,"Packaging")</t>
  </si>
  <si>
    <t>=NF($B521,"Packaging")</t>
  </si>
  <si>
    <t>=NF($B522,"Packaging")</t>
  </si>
  <si>
    <t>=NF($B523,"Packaging")</t>
  </si>
  <si>
    <t>=NF($B524,"Packaging")</t>
  </si>
  <si>
    <t>=NF($B525,"Packaging")</t>
  </si>
  <si>
    <t>=NF($B526,"Packaging")</t>
  </si>
  <si>
    <t>=NF($B527,"Packaging")</t>
  </si>
  <si>
    <t>=NF($B528,"Packaging")</t>
  </si>
  <si>
    <t>=NF($B529,"Packaging")</t>
  </si>
  <si>
    <t>=NF($B530,"Packaging")</t>
  </si>
  <si>
    <t>=NF($B531,"Packaging")</t>
  </si>
  <si>
    <t>=NF($B532,"Packaging")</t>
  </si>
  <si>
    <t>=NF($B533,"Packaging")</t>
  </si>
  <si>
    <t>=NF($B534,"Packaging")</t>
  </si>
  <si>
    <t>=NF($B535,"Packaging")</t>
  </si>
  <si>
    <t>=NF($B536,"Packaging")</t>
  </si>
  <si>
    <t>=NF($B537,"Packaging")</t>
  </si>
  <si>
    <t>=NF($B538,"Packaging")</t>
  </si>
  <si>
    <t>=NF($B539,"Packaging")</t>
  </si>
  <si>
    <t>=NF($B540,"Packaging")</t>
  </si>
  <si>
    <t>=NF($B541,"Packaging")</t>
  </si>
  <si>
    <t>=NF($B542,"Packaging")</t>
  </si>
  <si>
    <t>=NF($B543,"Packaging")</t>
  </si>
  <si>
    <t>=NF($B544,"Packaging")</t>
  </si>
  <si>
    <t>=NF($B545,"Packaging")</t>
  </si>
  <si>
    <t>=NF($B546,"Packaging")</t>
  </si>
  <si>
    <t>=NF($B547,"Packaging")</t>
  </si>
  <si>
    <t>=NF($B548,"Packaging")</t>
  </si>
  <si>
    <t>=NF($B549,"Packaging")</t>
  </si>
  <si>
    <t>=NF($B550,"Packaging")</t>
  </si>
  <si>
    <t>=NF($B551,"Packaging")</t>
  </si>
  <si>
    <t>=NF($B552,"Packaging")</t>
  </si>
  <si>
    <t>=NF($B553,"Packaging")</t>
  </si>
  <si>
    <t>=NF($B554,"Packaging")</t>
  </si>
  <si>
    <t>=NF($B555,"Packaging")</t>
  </si>
  <si>
    <t>=NF($B556,"Packaging")</t>
  </si>
  <si>
    <t>=NF($B557,"Packaging")</t>
  </si>
  <si>
    <t>=NF($B558,"Packaging")</t>
  </si>
  <si>
    <t>=NF($B559,"Packaging")</t>
  </si>
  <si>
    <t>=NF($B560,"Packaging")</t>
  </si>
  <si>
    <t>=NF($B561,"Packaging")</t>
  </si>
  <si>
    <t>=NF($B562,"Packaging")</t>
  </si>
  <si>
    <t>=NF($B563,"Packaging")</t>
  </si>
  <si>
    <t>=NF($B564,"Packaging")</t>
  </si>
  <si>
    <t>=NF($B565,"Packaging")</t>
  </si>
  <si>
    <t>=NF($B566,"Packaging")</t>
  </si>
  <si>
    <t>=NF($B567,"Packaging")</t>
  </si>
  <si>
    <t>=NF($B568,"Packaging")</t>
  </si>
  <si>
    <t>=NF($B569,"Packaging")</t>
  </si>
  <si>
    <t>=NF($B570,"Packaging")</t>
  </si>
  <si>
    <t>=NF($B571,"Packaging")</t>
  </si>
  <si>
    <t>=NF($B572,"Packaging")</t>
  </si>
  <si>
    <t>=NF($B573,"Packaging")</t>
  </si>
  <si>
    <t>=NF($B574,"Packaging")</t>
  </si>
  <si>
    <t>=NF($B575,"Packaging")</t>
  </si>
  <si>
    <t>=NF($B576,"Packaging")</t>
  </si>
  <si>
    <t>=NF($B577,"Packaging")</t>
  </si>
  <si>
    <t>=NF($B578,"Packaging")</t>
  </si>
  <si>
    <t>=NF($B579,"Packaging")</t>
  </si>
  <si>
    <t>=NF($B580,"Packaging")</t>
  </si>
  <si>
    <t>=NF($B581,"Packaging")</t>
  </si>
  <si>
    <t>=NF($B582,"Packaging")</t>
  </si>
  <si>
    <t>=NF($B583,"Packaging")</t>
  </si>
  <si>
    <t>=NF($B584,"Packaging")</t>
  </si>
  <si>
    <t>=NF($B585,"Packaging")</t>
  </si>
  <si>
    <t>=NF($B586,"Packaging")</t>
  </si>
  <si>
    <t>=NF($B587,"Packaging")</t>
  </si>
  <si>
    <t>=NF($B588,"Packaging")</t>
  </si>
  <si>
    <t>=NF($B589,"Packaging")</t>
  </si>
  <si>
    <t>=NF($B590,"Packaging")</t>
  </si>
  <si>
    <t>=NF($B591,"Packaging")</t>
  </si>
  <si>
    <t>=NF($B592,"Packaging")</t>
  </si>
  <si>
    <t>=NF($B593,"Packaging")</t>
  </si>
  <si>
    <t>=NF($B594,"Packaging")</t>
  </si>
  <si>
    <t>=NF($B595,"Packaging")</t>
  </si>
  <si>
    <t>=NF($B596,"Packaging")</t>
  </si>
  <si>
    <t>=NF($B597,"Packaging")</t>
  </si>
  <si>
    <t>=NF($B598,"Packaging")</t>
  </si>
  <si>
    <t>=NF($B599,"Packaging")</t>
  </si>
  <si>
    <t>=NF($B600,"Packaging")</t>
  </si>
  <si>
    <t>=NF($B601,"Packaging")</t>
  </si>
  <si>
    <t>=NF($B602,"Packaging")</t>
  </si>
  <si>
    <t>=NF($B603,"Packaging")</t>
  </si>
  <si>
    <t>=NF($B604,"Packaging")</t>
  </si>
  <si>
    <t>=NF($B605,"Packaging")</t>
  </si>
  <si>
    <t>=NF($B606,"Packaging")</t>
  </si>
  <si>
    <t>=NF($B607,"Packaging")</t>
  </si>
  <si>
    <t>=NF($B608,"Packaging")</t>
  </si>
  <si>
    <t>=NF($B609,"Packaging")</t>
  </si>
  <si>
    <t>=NF($B610,"Packaging")</t>
  </si>
  <si>
    <t>=NF($B611,"Packaging")</t>
  </si>
  <si>
    <t>=NF($B612,"Packaging")</t>
  </si>
  <si>
    <t>=NF($B613,"Packaging")</t>
  </si>
  <si>
    <t>=NF($B614,"Packaging")</t>
  </si>
  <si>
    <t>=NF($B615,"Packaging")</t>
  </si>
  <si>
    <t>=NF($B616,"Packaging")</t>
  </si>
  <si>
    <t>=NF($B617,"Packaging")</t>
  </si>
  <si>
    <t>=NF($B618,"Packaging")</t>
  </si>
  <si>
    <t>=NF($B619,"Packaging")</t>
  </si>
  <si>
    <t>=NF($B620,"Packaging")</t>
  </si>
  <si>
    <t>=NF($B621,"Packaging")</t>
  </si>
  <si>
    <t>=NF($B622,"Packaging")</t>
  </si>
  <si>
    <t>=NF($B623,"Packaging")</t>
  </si>
  <si>
    <t>=NF($B624,"Packaging")</t>
  </si>
  <si>
    <t>=NF($B625,"Packaging")</t>
  </si>
  <si>
    <t>=NF($B626,"Packaging")</t>
  </si>
  <si>
    <t>=NF($B627,"Packaging")</t>
  </si>
  <si>
    <t>=NF($B628,"Packaging")</t>
  </si>
  <si>
    <t>=NF($B629,"Packaging")</t>
  </si>
  <si>
    <t>=NF($B630,"Packaging")</t>
  </si>
  <si>
    <t>=NF($B631,"Packaging")</t>
  </si>
  <si>
    <t>=NF($B632,"Packaging")</t>
  </si>
  <si>
    <t>=NF($B633,"Packaging")</t>
  </si>
  <si>
    <t>=NF($B634,"Packaging")</t>
  </si>
  <si>
    <t>=NF($B635,"Packaging")</t>
  </si>
  <si>
    <t>=NF($B636,"Packaging")</t>
  </si>
  <si>
    <t>=NF($B637,"Packaging")</t>
  </si>
  <si>
    <t>=NF($B638,"Packaging")</t>
  </si>
  <si>
    <t>=NF($B639,"Packaging")</t>
  </si>
  <si>
    <t>=NF($B640,"Packaging")</t>
  </si>
  <si>
    <t>=NF($B641,"Packaging")</t>
  </si>
  <si>
    <t>=NF($B642,"Packaging")</t>
  </si>
  <si>
    <t>=NF($B643,"Packaging")</t>
  </si>
  <si>
    <t>=NF($B644,"Packaging")</t>
  </si>
  <si>
    <t>=NF($B645,"Packaging")</t>
  </si>
  <si>
    <t>=NF($B646,"Packaging")</t>
  </si>
  <si>
    <t>=NF($B647,"Packaging")</t>
  </si>
  <si>
    <t>=NF($B648,"Packaging")</t>
  </si>
  <si>
    <t>=NF($B649,"Packaging")</t>
  </si>
  <si>
    <t>=NF($B650,"Packaging")</t>
  </si>
  <si>
    <t>=NF($B651,"Packaging")</t>
  </si>
  <si>
    <t>=NF($B652,"Packaging")</t>
  </si>
  <si>
    <t>=NF($B653,"Packaging")</t>
  </si>
  <si>
    <t>=NF($B654,"Packaging")</t>
  </si>
  <si>
    <t>=NF($B655,"Packaging")</t>
  </si>
  <si>
    <t>=NF($B656,"Packaging")</t>
  </si>
  <si>
    <t>=NF($B657,"Packaging")</t>
  </si>
  <si>
    <t>=NF($B658,"Packaging")</t>
  </si>
  <si>
    <t>=NF($B659,"Packaging")</t>
  </si>
  <si>
    <t>=NF($B660,"Packaging")</t>
  </si>
  <si>
    <t>=NF($B661,"Packaging")</t>
  </si>
  <si>
    <t>=NF($B662,"Packaging")</t>
  </si>
  <si>
    <t>=NF($B663,"Packaging")</t>
  </si>
  <si>
    <t>=NF($B664,"Packaging")</t>
  </si>
  <si>
    <t>=NF($B665,"Packaging")</t>
  </si>
  <si>
    <t>=NF($B666,"Packaging")</t>
  </si>
  <si>
    <t>=NF($B667,"Packaging")</t>
  </si>
  <si>
    <t>=NF($B668,"Packaging")</t>
  </si>
  <si>
    <t>=NF($B669,"Packaging")</t>
  </si>
  <si>
    <t>=NF($B670,"Packaging")</t>
  </si>
  <si>
    <t>=NF($B671,"Packaging")</t>
  </si>
  <si>
    <t>=NF($B672,"Packaging")</t>
  </si>
  <si>
    <t>=NF($B673,"Packaging")</t>
  </si>
  <si>
    <t>=NF($B674,"Packaging")</t>
  </si>
  <si>
    <t>=NF($B675,"Packaging")</t>
  </si>
  <si>
    <t>=NF($B676,"Packaging")</t>
  </si>
  <si>
    <t>=NF($B677,"Packaging")</t>
  </si>
  <si>
    <t>=NF($B678,"Packaging")</t>
  </si>
  <si>
    <t>=NF($B679,"Packaging")</t>
  </si>
  <si>
    <t>=NF($B680,"Packaging")</t>
  </si>
  <si>
    <t>=NF($B681,"Packaging")</t>
  </si>
  <si>
    <t>=NF($B682,"Packaging")</t>
  </si>
  <si>
    <t>=NF($B683,"Packaging")</t>
  </si>
  <si>
    <t>=NF($B684,"Packaging")</t>
  </si>
  <si>
    <t>=NF($B685,"Packaging")</t>
  </si>
  <si>
    <t>=NF($B686,"Packaging")</t>
  </si>
  <si>
    <t>=NF($B687,"Packaging")</t>
  </si>
  <si>
    <t>=NF($B688,"Packaging")</t>
  </si>
  <si>
    <t>=NF($B689,"Packaging")</t>
  </si>
  <si>
    <t>=NF($B690,"Packaging")</t>
  </si>
  <si>
    <t>=NF($B691,"Packaging")</t>
  </si>
  <si>
    <t>=NF($B692,"Packaging")</t>
  </si>
  <si>
    <t>=NF($B693,"Packaging")</t>
  </si>
  <si>
    <t>=NF($B694,"Packaging")</t>
  </si>
  <si>
    <t>=NF($B695,"Packaging")</t>
  </si>
  <si>
    <t>=NF($B696,"Packaging")</t>
  </si>
  <si>
    <t>=NF($B697,"Packaging")</t>
  </si>
  <si>
    <t>=NF($B698,"Packaging")</t>
  </si>
  <si>
    <t>=NF($B699,"Packaging")</t>
  </si>
  <si>
    <t>=NF($B700,"Packaging")</t>
  </si>
  <si>
    <t>=NF($B701,"Packaging")</t>
  </si>
  <si>
    <t>=NF($B702,"Packaging")</t>
  </si>
  <si>
    <t>=NF($B703,"Packaging")</t>
  </si>
  <si>
    <t>=NF($B704,"Packaging")</t>
  </si>
  <si>
    <t>=NF($B705,"Packaging")</t>
  </si>
  <si>
    <t>=NF($B706,"Packaging")</t>
  </si>
  <si>
    <t>=NF($B707,"Packaging")</t>
  </si>
  <si>
    <t>=NF($B708,"Packaging")</t>
  </si>
  <si>
    <t>=NF($B709,"Packaging")</t>
  </si>
  <si>
    <t>=NF($B710,"Packaging")</t>
  </si>
  <si>
    <t>=NF($B711,"Packaging")</t>
  </si>
  <si>
    <t>=NF($B712,"Packaging")</t>
  </si>
  <si>
    <t>=NF($B713,"Packaging")</t>
  </si>
  <si>
    <t>=NF($B714,"Packaging")</t>
  </si>
  <si>
    <t>=NF($B715,"Packaging")</t>
  </si>
  <si>
    <t>=NF($B716,"Packaging")</t>
  </si>
  <si>
    <t>=NF($B717,"Packaging")</t>
  </si>
  <si>
    <t>=NF($B718,"Packaging")</t>
  </si>
  <si>
    <t>=NF($B719,"Packaging")</t>
  </si>
  <si>
    <t>=NF($B720,"Packaging")</t>
  </si>
  <si>
    <t>=NF($B721,"Packaging")</t>
  </si>
  <si>
    <t>=NF($B722,"Packaging")</t>
  </si>
  <si>
    <t>=NF($B723,"Packaging")</t>
  </si>
  <si>
    <t>=NF($B724,"Packaging")</t>
  </si>
  <si>
    <t>=NF($B725,"Packaging")</t>
  </si>
  <si>
    <t>=NF($B726,"Packaging")</t>
  </si>
  <si>
    <t>=NF($B727,"Packaging")</t>
  </si>
  <si>
    <t>=NF($B728,"Packaging")</t>
  </si>
  <si>
    <t>=NF($B729,"Packaging")</t>
  </si>
  <si>
    <t>=NF($B730,"Packaging")</t>
  </si>
  <si>
    <t>=NF($B731,"Packaging")</t>
  </si>
  <si>
    <t>=NF($B732,"Packaging")</t>
  </si>
  <si>
    <t>=NF($B733,"Packaging")</t>
  </si>
  <si>
    <t>=NF($B734,"Packaging")</t>
  </si>
  <si>
    <t>=NF($B735,"Packaging")</t>
  </si>
  <si>
    <t>=NF($B736,"Packaging")</t>
  </si>
  <si>
    <t>=NF($B737,"Packaging")</t>
  </si>
  <si>
    <t>=NF($B738,"Packaging")</t>
  </si>
  <si>
    <t>=NF($B739,"Packaging")</t>
  </si>
  <si>
    <t>=NF($B740,"Packaging")</t>
  </si>
  <si>
    <t>=NF($B741,"Packaging")</t>
  </si>
  <si>
    <t>=NF($B742,"Packaging")</t>
  </si>
  <si>
    <t>=NF($B743,"Packaging")</t>
  </si>
  <si>
    <t>=NF($B744,"Packaging")</t>
  </si>
  <si>
    <t>=NF($B745,"Packaging")</t>
  </si>
  <si>
    <t>=NF($B746,"Packaging")</t>
  </si>
  <si>
    <t>=NF($B747,"Packaging")</t>
  </si>
  <si>
    <t>=NF($B748,"Packaging")</t>
  </si>
  <si>
    <t>=NF($B749,"Packaging")</t>
  </si>
  <si>
    <t>=NF($B750,"Packaging")</t>
  </si>
  <si>
    <t>=NF($B751,"Packaging")</t>
  </si>
  <si>
    <t>=NF($B752,"Packaging")</t>
  </si>
  <si>
    <t>=NF($B753,"Packaging")</t>
  </si>
  <si>
    <t>=NF($B754,"Packaging")</t>
  </si>
  <si>
    <t>=NF($B755,"Packaging")</t>
  </si>
  <si>
    <t>=NF($B756,"Packaging")</t>
  </si>
  <si>
    <t>=NF($B757,"Packaging")</t>
  </si>
  <si>
    <t>=NF($B758,"Packaging")</t>
  </si>
  <si>
    <t>=NF($B759,"Packaging")</t>
  </si>
  <si>
    <t>=NF($B760,"Packaging")</t>
  </si>
  <si>
    <t>=NF($B761,"Packaging")</t>
  </si>
  <si>
    <t>=NF($B762,"Packaging")</t>
  </si>
  <si>
    <t>=NF($B763,"Packaging")</t>
  </si>
  <si>
    <t>=NF($B764,"Packaging")</t>
  </si>
  <si>
    <t>=NF($B765,"Packaging")</t>
  </si>
  <si>
    <t>=NF($B766,"Packaging")</t>
  </si>
  <si>
    <t>=NF($B767,"Packaging")</t>
  </si>
  <si>
    <t>=NF($B768,"Packaging")</t>
  </si>
  <si>
    <t>=NF($B769,"Packaging")</t>
  </si>
  <si>
    <t>=NF($B770,"Packaging")</t>
  </si>
  <si>
    <t>=NF($B771,"Packaging")</t>
  </si>
  <si>
    <t>=NF($B772,"Packaging")</t>
  </si>
  <si>
    <t>=NF($B773,"Packaging")</t>
  </si>
  <si>
    <t>=NF($B774,"Packaging")</t>
  </si>
  <si>
    <t>=NF($B775,"Packaging")</t>
  </si>
  <si>
    <t>=NF($B776,"Packaging")</t>
  </si>
  <si>
    <t>=NF($B777,"Packaging")</t>
  </si>
  <si>
    <t>=NF($B778,"Packaging")</t>
  </si>
  <si>
    <t>=NF($B779,"Packaging")</t>
  </si>
  <si>
    <t>=NF($B780,"Packaging")</t>
  </si>
  <si>
    <t>=NF($B781,"Packaging")</t>
  </si>
  <si>
    <t>=NF($B782,"Packaging")</t>
  </si>
  <si>
    <t>=NF($B783,"Packaging")</t>
  </si>
  <si>
    <t>=NF($B784,"Packaging")</t>
  </si>
  <si>
    <t>=NF($B785,"Packaging")</t>
  </si>
  <si>
    <t>=NF($B786,"Packaging")</t>
  </si>
  <si>
    <t>=NF($B787,"Packaging")</t>
  </si>
  <si>
    <t>=NF($B788,"Packaging")</t>
  </si>
  <si>
    <t>=NF($B789,"Packaging")</t>
  </si>
  <si>
    <t>=NF($B790,"Packaging")</t>
  </si>
  <si>
    <t>=NF($B791,"Packaging")</t>
  </si>
  <si>
    <t>=NF($B792,"Packaging")</t>
  </si>
  <si>
    <t>=NF($B793,"Packaging")</t>
  </si>
  <si>
    <t>=NF($B794,"Packaging")</t>
  </si>
  <si>
    <t>=NF($B795,"Packaging")</t>
  </si>
  <si>
    <t>=NF($B796,"Packaging")</t>
  </si>
  <si>
    <t>=NF($B797,"Packaging")</t>
  </si>
  <si>
    <t>=NF($B798,"Packaging")</t>
  </si>
  <si>
    <t>=NF($B799,"Packaging")</t>
  </si>
  <si>
    <t>=NF($B800,"Packaging")</t>
  </si>
  <si>
    <t>=NF($B801,"Packaging")</t>
  </si>
  <si>
    <t>=NF($B802,"Packaging")</t>
  </si>
  <si>
    <t>=NF($B803,"Packaging")</t>
  </si>
  <si>
    <t>=NF($B804,"Packaging")</t>
  </si>
  <si>
    <t>=NF($B805,"Packaging")</t>
  </si>
  <si>
    <t>=NF($B806,"Packaging")</t>
  </si>
  <si>
    <t>=NF($B807,"Packaging")</t>
  </si>
  <si>
    <t>=NF($B808,"Packaging")</t>
  </si>
  <si>
    <t>=NF($B809,"Packaging")</t>
  </si>
  <si>
    <t>=NF($B810,"Packaging")</t>
  </si>
  <si>
    <t>=NF($B811,"Packaging")</t>
  </si>
  <si>
    <t>=NF($B812,"Packaging")</t>
  </si>
  <si>
    <t>=NF($B813,"Packaging")</t>
  </si>
  <si>
    <t>=NF($B814,"Packaging")</t>
  </si>
  <si>
    <t>=NF($B815,"Packaging")</t>
  </si>
  <si>
    <t>=NF($B816,"Packaging")</t>
  </si>
  <si>
    <t>=NF($B817,"Packaging")</t>
  </si>
  <si>
    <t>=NF($B818,"Packaging")</t>
  </si>
  <si>
    <t>=NF($B819,"Packaging")</t>
  </si>
  <si>
    <t>=NF($B820,"Packaging")</t>
  </si>
  <si>
    <t>=NF($B821,"Packaging")</t>
  </si>
  <si>
    <t>=NF($B822,"Packaging")</t>
  </si>
  <si>
    <t>=NF($B823,"Packaging")</t>
  </si>
  <si>
    <t>=NF($B824,"Packaging")</t>
  </si>
  <si>
    <t>=NF($B825,"Packaging")</t>
  </si>
  <si>
    <t>=NF($B826,"Packaging")</t>
  </si>
  <si>
    <t>=NF($B827,"Packaging")</t>
  </si>
  <si>
    <t>=NF($B828,"Packaging")</t>
  </si>
  <si>
    <t>=NF($B829,"Packaging")</t>
  </si>
  <si>
    <t>=NF($B830,"Packaging")</t>
  </si>
  <si>
    <t>=NF($B831,"Packaging")</t>
  </si>
  <si>
    <t>=NF($B832,"Packaging")</t>
  </si>
  <si>
    <t>=NF($B833,"Packaging")</t>
  </si>
  <si>
    <t>=NF($B834,"Packaging")</t>
  </si>
  <si>
    <t>=NF($B835,"Packaging")</t>
  </si>
  <si>
    <t>=NF($B836,"Packaging")</t>
  </si>
  <si>
    <t>=NF($B837,"Packaging")</t>
  </si>
  <si>
    <t>=NF($B838,"Packaging")</t>
  </si>
  <si>
    <t>=NF($B839,"Packaging")</t>
  </si>
  <si>
    <t>=NF($B840,"Packaging")</t>
  </si>
  <si>
    <t>=NF($B841,"Packaging")</t>
  </si>
  <si>
    <t>=NF($B842,"Packaging")</t>
  </si>
  <si>
    <t>=NF($B843,"Packaging")</t>
  </si>
  <si>
    <t>=NF($B844,"Packaging")</t>
  </si>
  <si>
    <t>=NF($B845,"Packaging")</t>
  </si>
  <si>
    <t>=NF($B846,"Packaging")</t>
  </si>
  <si>
    <t>=NF($B847,"Packaging")</t>
  </si>
  <si>
    <t>=NF($B848,"Packaging")</t>
  </si>
  <si>
    <t>=NF($B849,"Packaging")</t>
  </si>
  <si>
    <t>=NF($B850,"Packaging")</t>
  </si>
  <si>
    <t>=NF($B851,"Packaging")</t>
  </si>
  <si>
    <t>=NF($B852,"Packaging")</t>
  </si>
  <si>
    <t>=NF($B853,"Packaging")</t>
  </si>
  <si>
    <t>=NF($B854,"Packaging")</t>
  </si>
  <si>
    <t>=NF($B855,"Packaging")</t>
  </si>
  <si>
    <t>=NF($B856,"Packaging")</t>
  </si>
  <si>
    <t>=NF($B857,"Packaging")</t>
  </si>
  <si>
    <t>=NF($B858,"Packaging")</t>
  </si>
  <si>
    <t>=NF($B859,"Packaging")</t>
  </si>
  <si>
    <t>=NF($B860,"Packaging")</t>
  </si>
  <si>
    <t>=NF($B861,"Packaging")</t>
  </si>
  <si>
    <t>=NF($B862,"Packaging")</t>
  </si>
  <si>
    <t>=NF($B863,"Packaging")</t>
  </si>
  <si>
    <t>=NF($B864,"Packaging")</t>
  </si>
  <si>
    <t>=NF($B865,"Packaging")</t>
  </si>
  <si>
    <t>=NF($B866,"Packaging")</t>
  </si>
  <si>
    <t>=NF($B867,"Packaging")</t>
  </si>
  <si>
    <t>=NF($B868,"Packaging")</t>
  </si>
  <si>
    <t>=NF($B869,"Packaging")</t>
  </si>
  <si>
    <t>=NF($B870,"Packaging")</t>
  </si>
  <si>
    <t>=NF($B871,"Packaging")</t>
  </si>
  <si>
    <t>=NF($B872,"Packaging")</t>
  </si>
  <si>
    <t>=NF($B873,"Packaging")</t>
  </si>
  <si>
    <t>=NF($B874,"Packaging")</t>
  </si>
  <si>
    <t>=NF($B875,"Packaging")</t>
  </si>
  <si>
    <t>=NF($B876,"Packaging")</t>
  </si>
  <si>
    <t>=NF($B877,"Packaging")</t>
  </si>
  <si>
    <t>=NF($B878,"Packaging")</t>
  </si>
  <si>
    <t>=NF($B879,"Packaging")</t>
  </si>
  <si>
    <t>=NF($B880,"Packaging")</t>
  </si>
  <si>
    <t>=NF($B881,"Packaging")</t>
  </si>
  <si>
    <t>=NF($B882,"Packaging")</t>
  </si>
  <si>
    <t>=NF($B883,"Packaging")</t>
  </si>
  <si>
    <t>=NF($B884,"Packaging")</t>
  </si>
  <si>
    <t>=NF($B885,"Packaging")</t>
  </si>
  <si>
    <t>=NF($B886,"Packaging")</t>
  </si>
  <si>
    <t>=NF($B887,"Packaging")</t>
  </si>
  <si>
    <t>=NF($B888,"Packaging")</t>
  </si>
  <si>
    <t>=NF($B889,"Packaging")</t>
  </si>
  <si>
    <t>=NF($B890,"Packaging")</t>
  </si>
  <si>
    <t>=NF($B891,"Packaging")</t>
  </si>
  <si>
    <t>=NF($B892,"Packaging")</t>
  </si>
  <si>
    <t>=NF($B893,"Packaging")</t>
  </si>
  <si>
    <t>=NF($B894,"Packaging")</t>
  </si>
  <si>
    <t>=NF($B895,"Packaging")</t>
  </si>
  <si>
    <t>=NF($B896,"Packaging")</t>
  </si>
  <si>
    <t>=NF($B897,"Packaging")</t>
  </si>
  <si>
    <t>=NF($B898,"Packaging")</t>
  </si>
  <si>
    <t>=NF($B899,"Packaging")</t>
  </si>
  <si>
    <t>=NF($B900,"Packaging")</t>
  </si>
  <si>
    <t>=NF($B901,"Packaging")</t>
  </si>
  <si>
    <t>=NF($B902,"Packaging")</t>
  </si>
  <si>
    <t>=NF($B903,"Packaging")</t>
  </si>
  <si>
    <t>=NF($B904,"Packaging")</t>
  </si>
  <si>
    <t>=NF($B905,"Packaging")</t>
  </si>
  <si>
    <t>=NF($B906,"Packaging")</t>
  </si>
  <si>
    <t>=NF($B907,"Packaging")</t>
  </si>
  <si>
    <t>=NF($B908,"Packaging")</t>
  </si>
  <si>
    <t>=NF($B909,"Packaging")</t>
  </si>
  <si>
    <t>=NF($B910,"Packaging")</t>
  </si>
  <si>
    <t>=NF($B911,"Packaging")</t>
  </si>
  <si>
    <t>=NF($B912,"Packaging")</t>
  </si>
  <si>
    <t>=NF($B913,"Packaging")</t>
  </si>
  <si>
    <t>=NF($B914,"Packaging")</t>
  </si>
  <si>
    <t>=NF($B915,"Packaging")</t>
  </si>
  <si>
    <t>=NF($B916,"Packaging")</t>
  </si>
  <si>
    <t>=NF($B917,"Packaging")</t>
  </si>
  <si>
    <t>=NF($B918,"Packaging")</t>
  </si>
  <si>
    <t>=NF($B919,"Packaging")</t>
  </si>
  <si>
    <t>=NF($B920,"Packaging")</t>
  </si>
  <si>
    <t>=NF($B921,"Packaging")</t>
  </si>
  <si>
    <t>=NF($B922,"Packaging")</t>
  </si>
  <si>
    <t>=NF($B923,"Packaging")</t>
  </si>
  <si>
    <t>=NF($B924,"Packaging")</t>
  </si>
  <si>
    <t>=NF($B925,"Packaging")</t>
  </si>
  <si>
    <t>=NF($B926,"Packaging")</t>
  </si>
  <si>
    <t>=NF($B927,"Packaging")</t>
  </si>
  <si>
    <t>=NF($B928,"Packaging")</t>
  </si>
  <si>
    <t>=NF($B929,"Packaging")</t>
  </si>
  <si>
    <t>=NF($B930,"Packaging")</t>
  </si>
  <si>
    <t>=NF($B931,"Packaging")</t>
  </si>
  <si>
    <t>=NF($B932,"Packaging")</t>
  </si>
  <si>
    <t>=NF($B933,"Packaging")</t>
  </si>
  <si>
    <t>=NF($B934,"Packaging")</t>
  </si>
  <si>
    <t>=NF($B935,"Packaging")</t>
  </si>
  <si>
    <t>=NF($B936,"Packaging")</t>
  </si>
  <si>
    <t>=NF($B937,"Packaging")</t>
  </si>
  <si>
    <t>=NF($B938,"Packaging")</t>
  </si>
  <si>
    <t>=NF($B939,"Packaging")</t>
  </si>
  <si>
    <t>=NF($B940,"Packaging")</t>
  </si>
  <si>
    <t>=NF($B941,"Packaging")</t>
  </si>
  <si>
    <t>=NF($B942,"Packaging")</t>
  </si>
  <si>
    <t>=NF($B943,"Packaging")</t>
  </si>
  <si>
    <t>=NF($B944,"Packaging")</t>
  </si>
  <si>
    <t>=NF($B945,"Packaging")</t>
  </si>
  <si>
    <t>=NF($B946,"Packaging")</t>
  </si>
  <si>
    <t>=NF($B947,"Packaging")</t>
  </si>
  <si>
    <t>=NF($B948,"Packaging")</t>
  </si>
  <si>
    <t>=NF($B949,"Packaging")</t>
  </si>
  <si>
    <t>=NF($B950,"Packaging")</t>
  </si>
  <si>
    <t>=NF($B951,"Packaging")</t>
  </si>
  <si>
    <t>=NF($B952,"Packaging")</t>
  </si>
  <si>
    <t>=NF($B953,"Packaging")</t>
  </si>
  <si>
    <t>=NF($B954,"Packaging")</t>
  </si>
  <si>
    <t>=NF($B955,"Packaging")</t>
  </si>
  <si>
    <t>=NF($B956,"Packaging")</t>
  </si>
  <si>
    <t>=NF($B957,"Packaging")</t>
  </si>
  <si>
    <t>=NF($B958,"Packaging")</t>
  </si>
  <si>
    <t>=NF($B959,"Packaging")</t>
  </si>
  <si>
    <t>=NF($B960,"Packaging")</t>
  </si>
  <si>
    <t>=NF($B961,"Packaging")</t>
  </si>
  <si>
    <t>=NF($B962,"Packaging")</t>
  </si>
  <si>
    <t>=NF($B963,"Packaging")</t>
  </si>
  <si>
    <t>=NF($B964,"Packaging")</t>
  </si>
  <si>
    <t>=NF($B965,"Packaging")</t>
  </si>
  <si>
    <t>=NF($B966,"Packaging")</t>
  </si>
  <si>
    <t>=NF($B967,"Packaging")</t>
  </si>
  <si>
    <t>=NF($B968,"Packaging")</t>
  </si>
  <si>
    <t>=NF($B969,"Packaging")</t>
  </si>
  <si>
    <t>=NF($B970,"Packaging")</t>
  </si>
  <si>
    <t>=NF($B971,"Packaging")</t>
  </si>
  <si>
    <t>=NF($B972,"Packaging")</t>
  </si>
  <si>
    <t>=NF($B973,"Packaging")</t>
  </si>
  <si>
    <t>=NF($B974,"Packaging")</t>
  </si>
  <si>
    <t>=NF($B975,"Packaging")</t>
  </si>
  <si>
    <t>=NF($B976,"Packaging")</t>
  </si>
  <si>
    <t>=NF($B977,"Packaging")</t>
  </si>
  <si>
    <t>=NF($B978,"Packaging")</t>
  </si>
  <si>
    <t>=NF($B979,"Packaging")</t>
  </si>
  <si>
    <t>=NF($B980,"Packaging")</t>
  </si>
  <si>
    <t>=NF($B981,"Packaging")</t>
  </si>
  <si>
    <t>=NF($B982,"Packaging")</t>
  </si>
  <si>
    <t>=NF($B983,"Packaging")</t>
  </si>
  <si>
    <t>=NF($B984,"Packaging")</t>
  </si>
  <si>
    <t>=NF($B985,"Packaging")</t>
  </si>
  <si>
    <t>=NF($B986,"Packaging")</t>
  </si>
  <si>
    <t>=NF($B987,"Packaging")</t>
  </si>
  <si>
    <t>=NF($B988,"Packaging")</t>
  </si>
  <si>
    <t>=NF($B989,"Packaging")</t>
  </si>
  <si>
    <t>=NF($B990,"Packaging")</t>
  </si>
  <si>
    <t>=NF($B991,"Packaging")</t>
  </si>
  <si>
    <t>=NF($B992,"Packaging")</t>
  </si>
  <si>
    <t>=NF($B993,"Packaging")</t>
  </si>
  <si>
    <t>=NF($B994,"Packaging")</t>
  </si>
  <si>
    <t>=NF($B995,"Packaging")</t>
  </si>
  <si>
    <t>=NF($B996,"Packaging")</t>
  </si>
  <si>
    <t>=NF($B997,"Packaging")</t>
  </si>
  <si>
    <t>=NF($B998,"Packaging")</t>
  </si>
  <si>
    <t>=NF($B999,"Packaging")</t>
  </si>
  <si>
    <t>=NF($B1000,"Packaging")</t>
  </si>
  <si>
    <t>=NF($B1001,"Packaging")</t>
  </si>
  <si>
    <t>=NF($B1002,"Packaging")</t>
  </si>
  <si>
    <t>=NF($B1003,"Packaging")</t>
  </si>
  <si>
    <t>=NF($B1004,"Packaging")</t>
  </si>
  <si>
    <t>=NF($B1005,"Packaging")</t>
  </si>
  <si>
    <t>=NF($B1006,"Packaging")</t>
  </si>
  <si>
    <t>=NF($B1007,"Packaging")</t>
  </si>
  <si>
    <t>=NF($B1008,"Packaging")</t>
  </si>
  <si>
    <t>=NF($B1009,"Packaging")</t>
  </si>
  <si>
    <t>=NF($B1010,"Packaging")</t>
  </si>
  <si>
    <t>=NF($B1011,"Packaging")</t>
  </si>
  <si>
    <t>=NF($B1012,"Packaging")</t>
  </si>
  <si>
    <t>=NF($B1013,"Packaging")</t>
  </si>
  <si>
    <t>=NF($B1014,"Packaging")</t>
  </si>
  <si>
    <t>=NF($B1015,"Packaging")</t>
  </si>
  <si>
    <t>=NF($B1016,"Packaging")</t>
  </si>
  <si>
    <t>=NF($B1017,"Packaging")</t>
  </si>
  <si>
    <t>=NF($B1018,"Packaging")</t>
  </si>
  <si>
    <t>=NF($B1019,"Packaging")</t>
  </si>
  <si>
    <t>=NF($B1020,"Packaging")</t>
  </si>
  <si>
    <t>=NF($B1021,"Packaging")</t>
  </si>
  <si>
    <t>=NF($B1022,"Packaging")</t>
  </si>
  <si>
    <t>=NF($B1023,"Packaging")</t>
  </si>
  <si>
    <t>=NF($B1024,"Packaging")</t>
  </si>
  <si>
    <t>=NF($B1025,"Packaging")</t>
  </si>
  <si>
    <t>=NF($B1026,"Packaging")</t>
  </si>
  <si>
    <t>=NF($B1027,"Packaging")</t>
  </si>
  <si>
    <t>=NF($B1028,"Packaging")</t>
  </si>
  <si>
    <t>=NF($B1029,"Packaging")</t>
  </si>
  <si>
    <t>=NF($B1030,"Packaging")</t>
  </si>
  <si>
    <t>=NF($B1031,"Packaging")</t>
  </si>
  <si>
    <t>=NF($B1032,"Packaging")</t>
  </si>
  <si>
    <t>=NF($B1033,"Packaging")</t>
  </si>
  <si>
    <t>=NF($B1034,"Packaging")</t>
  </si>
  <si>
    <t>=NF($B1035,"Packaging")</t>
  </si>
  <si>
    <t>=NF($B1036,"Packaging")</t>
  </si>
  <si>
    <t>=NF($B1037,"Packaging")</t>
  </si>
  <si>
    <t>=NF($B1038,"Packaging")</t>
  </si>
  <si>
    <t>=NF($B1039,"Packaging")</t>
  </si>
  <si>
    <t>=NF($B1040,"Packaging")</t>
  </si>
  <si>
    <t>=NF($B1041,"Packaging")</t>
  </si>
  <si>
    <t>=NF($B1042,"Packaging")</t>
  </si>
  <si>
    <t>=NF($B1043,"Packaging")</t>
  </si>
  <si>
    <t>=NF($B1044,"Packaging")</t>
  </si>
  <si>
    <t>=NF($B1045,"Packaging")</t>
  </si>
  <si>
    <t>=NF($B1046,"Packaging")</t>
  </si>
  <si>
    <t>=NF($B1047,"Packaging")</t>
  </si>
  <si>
    <t>=NF($B1048,"Packaging")</t>
  </si>
  <si>
    <t>=NF($B1049,"Packaging")</t>
  </si>
  <si>
    <t>=NF($B1050,"Packaging")</t>
  </si>
  <si>
    <t>=NF($B1051,"Packaging")</t>
  </si>
  <si>
    <t>=NF($B1052,"Packaging")</t>
  </si>
  <si>
    <t>=NF($B1053,"Packaging")</t>
  </si>
  <si>
    <t>=NF($B1054,"Packaging")</t>
  </si>
  <si>
    <t>=NF($B1055,"Packaging")</t>
  </si>
  <si>
    <t>=NF($B1056,"Packaging")</t>
  </si>
  <si>
    <t>=NF($B1057,"Packaging")</t>
  </si>
  <si>
    <t>=NF($B1058,"Packaging")</t>
  </si>
  <si>
    <t>=NF($B1059,"Packaging")</t>
  </si>
  <si>
    <t>=NF($B1060,"Packaging")</t>
  </si>
  <si>
    <t>=NF($B1061,"Packaging")</t>
  </si>
  <si>
    <t>=NF($B1062,"Packaging")</t>
  </si>
  <si>
    <t>=NF($B1063,"Packaging")</t>
  </si>
  <si>
    <t>=NF($B1064,"Packaging")</t>
  </si>
  <si>
    <t>=NF($B1065,"Packaging")</t>
  </si>
  <si>
    <t>=NF($B1066,"Packaging")</t>
  </si>
  <si>
    <t>=NF($B1067,"Packaging")</t>
  </si>
  <si>
    <t>=NF($B1068,"Packaging")</t>
  </si>
  <si>
    <t>=NF($B1069,"Packaging")</t>
  </si>
  <si>
    <t>=NF($B1070,"Packaging")</t>
  </si>
  <si>
    <t>=NF($B1071,"Packaging")</t>
  </si>
  <si>
    <t>=NF($B1072,"Packaging")</t>
  </si>
  <si>
    <t>=NF($B1073,"Packaging")</t>
  </si>
  <si>
    <t>=NF($B1074,"Packaging")</t>
  </si>
  <si>
    <t>=NF($B1075,"Packaging")</t>
  </si>
  <si>
    <t>=NF($B1076,"Packaging")</t>
  </si>
  <si>
    <t>=NF($B1077,"Packaging")</t>
  </si>
  <si>
    <t>=NF($B1078,"Packaging")</t>
  </si>
  <si>
    <t>=NF($B1079,"Packaging")</t>
  </si>
  <si>
    <t>=NF($B1080,"Packaging")</t>
  </si>
  <si>
    <t>=NF($B1081,"Packaging")</t>
  </si>
  <si>
    <t>=NF($B1082,"Packaging")</t>
  </si>
  <si>
    <t>=NF($B1083,"Packaging")</t>
  </si>
  <si>
    <t>=NF($B1084,"Packaging")</t>
  </si>
  <si>
    <t>=NF($B1085,"Packaging")</t>
  </si>
  <si>
    <t>=NF($B1086,"Packaging")</t>
  </si>
  <si>
    <t>=NF($B1087,"Packaging")</t>
  </si>
  <si>
    <t>=NF($B1088,"Packaging")</t>
  </si>
  <si>
    <t>=NF($B1089,"Packaging")</t>
  </si>
  <si>
    <t>=NF($B1090,"Packaging")</t>
  </si>
  <si>
    <t>=NF($B1091,"Packaging")</t>
  </si>
  <si>
    <t>=NF($B1092,"Packaging")</t>
  </si>
  <si>
    <t>=NF($B1093,"Packaging")</t>
  </si>
  <si>
    <t>=NF($B1094,"Packaging")</t>
  </si>
  <si>
    <t>=NF($B1095,"Packaging")</t>
  </si>
  <si>
    <t>=NF($B1096,"Packaging")</t>
  </si>
  <si>
    <t>=NF($B1097,"Packaging")</t>
  </si>
  <si>
    <t>=NF($B1098,"Packaging")</t>
  </si>
  <si>
    <t>=NF($B1099,"Packaging")</t>
  </si>
  <si>
    <t>=NF($B1100,"Packaging")</t>
  </si>
  <si>
    <t>=NF($B1101,"Packaging")</t>
  </si>
  <si>
    <t>=NF($B1102,"Packaging")</t>
  </si>
  <si>
    <t>=NF($B1103,"Packaging")</t>
  </si>
  <si>
    <t>=NF($B1104,"Packaging")</t>
  </si>
  <si>
    <t>=NF($B1105,"Packaging")</t>
  </si>
  <si>
    <t>=NF($B1106,"Packaging")</t>
  </si>
  <si>
    <t>=NF($B1107,"Packaging")</t>
  </si>
  <si>
    <t>=NF($B1108,"Packaging")</t>
  </si>
  <si>
    <t>=NF($B1109,"Packaging")</t>
  </si>
  <si>
    <t>=NF($B1110,"Packaging")</t>
  </si>
  <si>
    <t>=NF($B1111,"Packaging")</t>
  </si>
  <si>
    <t>=NF($B1112,"Packaging")</t>
  </si>
  <si>
    <t>=NF($B1113,"Packaging")</t>
  </si>
  <si>
    <t>=NF($B1114,"Packaging")</t>
  </si>
  <si>
    <t>=NF($B1115,"Packaging")</t>
  </si>
  <si>
    <t>=NF($B1116,"Packaging")</t>
  </si>
  <si>
    <t>=NF($B1117,"Packaging")</t>
  </si>
  <si>
    <t>=NF($B1118,"Packaging")</t>
  </si>
  <si>
    <t>=NF($B1119,"Packaging")</t>
  </si>
  <si>
    <t>=NF($B1120,"Packaging")</t>
  </si>
  <si>
    <t>=NF($B1121,"Packaging")</t>
  </si>
  <si>
    <t>=NF($B1122,"Packaging")</t>
  </si>
  <si>
    <t>=NF($B1123,"Packaging")</t>
  </si>
  <si>
    <t>=NF($B1124,"Packaging")</t>
  </si>
  <si>
    <t>=NF($B1125,"Packaging")</t>
  </si>
  <si>
    <t>=NF($B1126,"Packaging")</t>
  </si>
  <si>
    <t>=NF($B1127,"Packaging")</t>
  </si>
  <si>
    <t>=NF($B1128,"Packaging")</t>
  </si>
  <si>
    <t>=NF($B1129,"Packaging")</t>
  </si>
  <si>
    <t>=NF($B1130,"Packaging")</t>
  </si>
  <si>
    <t>=NF($B1131,"Packaging")</t>
  </si>
  <si>
    <t>=NF($B1132,"Packaging")</t>
  </si>
  <si>
    <t>=NF($B1133,"Packaging")</t>
  </si>
  <si>
    <t>=NF($B1134,"Packaging")</t>
  </si>
  <si>
    <t>=NF($B1135,"Packaging")</t>
  </si>
  <si>
    <t>=NF($B1136,"Packaging")</t>
  </si>
  <si>
    <t>=NF($B1137,"Packaging")</t>
  </si>
  <si>
    <t>=NF($B1138,"Packaging")</t>
  </si>
  <si>
    <t>=NF($B1139,"Packaging")</t>
  </si>
  <si>
    <t>=NF($B1140,"Packaging")</t>
  </si>
  <si>
    <t>=NF($B1141,"Packaging")</t>
  </si>
  <si>
    <t>=NF($B1142,"Packaging")</t>
  </si>
  <si>
    <t>=NF($B1143,"Packaging")</t>
  </si>
  <si>
    <t>=NF($B1144,"Packaging")</t>
  </si>
  <si>
    <t>=NF($B1145,"Packaging")</t>
  </si>
  <si>
    <t>=NF($B1146,"Packaging")</t>
  </si>
  <si>
    <t>=NF($B1147,"Packaging")</t>
  </si>
  <si>
    <t>=NF($B1148,"Packaging")</t>
  </si>
  <si>
    <t>=NF($B1149,"Packaging")</t>
  </si>
  <si>
    <t>=NF($B1150,"Packaging")</t>
  </si>
  <si>
    <t>=NF($B1151,"Packaging")</t>
  </si>
  <si>
    <t>=NF($B1152,"Packaging")</t>
  </si>
  <si>
    <t>=NF($B1153,"Packaging")</t>
  </si>
  <si>
    <t>=NF($B1154,"Packaging")</t>
  </si>
  <si>
    <t>=NF($B1155,"Packaging")</t>
  </si>
  <si>
    <t>=NF($B1156,"Packaging")</t>
  </si>
  <si>
    <t>=NF($B1157,"Packaging")</t>
  </si>
  <si>
    <t>=NF($B1158,"Packaging")</t>
  </si>
  <si>
    <t>=NF($B1159,"Packaging")</t>
  </si>
  <si>
    <t>=NF($B1160,"Packaging")</t>
  </si>
  <si>
    <t>=NF($B1161,"Packaging")</t>
  </si>
  <si>
    <t>=NF($B1162,"Packaging")</t>
  </si>
  <si>
    <t>=NF($B1163,"Packaging")</t>
  </si>
  <si>
    <t>=NF($B1164,"Packaging")</t>
  </si>
  <si>
    <t>=NF($B1165,"Packaging")</t>
  </si>
  <si>
    <t>=NF($B1166,"Packaging")</t>
  </si>
  <si>
    <t>=NF($B1167,"Packaging")</t>
  </si>
  <si>
    <t>=NF($B1168,"Packaging")</t>
  </si>
  <si>
    <t>=NF($B1169,"Packaging")</t>
  </si>
  <si>
    <t>=NF($B1170,"Packaging")</t>
  </si>
  <si>
    <t>=NF($B1171,"Packaging")</t>
  </si>
  <si>
    <t>=NF($B1172,"Packaging")</t>
  </si>
  <si>
    <t>=NF($B1173,"Packaging")</t>
  </si>
  <si>
    <t>=NF($B1174,"Packaging")</t>
  </si>
  <si>
    <t>=NF($B1175,"Packaging")</t>
  </si>
  <si>
    <t>=NF($B1176,"Packaging")</t>
  </si>
  <si>
    <t>=NF($B1177,"Packaging")</t>
  </si>
  <si>
    <t>=NF($B1178,"Packaging")</t>
  </si>
  <si>
    <t>=NF($B1179,"Packaging")</t>
  </si>
  <si>
    <t>=NF($B1180,"Packaging")</t>
  </si>
  <si>
    <t>=NF($B1181,"Packaging")</t>
  </si>
  <si>
    <t>=NF($B1182,"Packaging")</t>
  </si>
  <si>
    <t>=NF($B1183,"Packaging")</t>
  </si>
  <si>
    <t>=NF($B1184,"Packaging")</t>
  </si>
  <si>
    <t>=NF($B1185,"Packaging")</t>
  </si>
  <si>
    <t>=NF($B1186,"Packaging")</t>
  </si>
  <si>
    <t>=NF($B1187,"Packaging")</t>
  </si>
  <si>
    <t>=NF($B1188,"Packaging")</t>
  </si>
  <si>
    <t>=NF($B1189,"Packaging")</t>
  </si>
  <si>
    <t>=NF($B1190,"Packaging")</t>
  </si>
  <si>
    <t>=NF($B1191,"Packaging")</t>
  </si>
  <si>
    <t>=NF($B1192,"Packaging")</t>
  </si>
  <si>
    <t>=NF($B1193,"Packaging")</t>
  </si>
  <si>
    <t>=NF($B1194,"Packaging")</t>
  </si>
  <si>
    <t>=NF($B1195,"Packaging")</t>
  </si>
  <si>
    <t>=NF($B1196,"Packaging")</t>
  </si>
  <si>
    <t>=NF($B1197,"Packaging")</t>
  </si>
  <si>
    <t>=NF($B1198,"Packaging")</t>
  </si>
  <si>
    <t>=NF($B1199,"Packaging")</t>
  </si>
  <si>
    <t>=NF($B1200,"Packaging")</t>
  </si>
  <si>
    <t>=NF($B1201,"Packaging")</t>
  </si>
  <si>
    <t>=NF($B1202,"Packaging")</t>
  </si>
  <si>
    <t>=NF($B1203,"Packaging")</t>
  </si>
  <si>
    <t>=NF($B1204,"Packaging")</t>
  </si>
  <si>
    <t>=NF($B1205,"Packaging")</t>
  </si>
  <si>
    <t>=NF($B1206,"Packaging")</t>
  </si>
  <si>
    <t>=NF($B1207,"Packaging")</t>
  </si>
  <si>
    <t>=NF($B1208,"Packaging")</t>
  </si>
  <si>
    <t>=NF($B1209,"Packaging")</t>
  </si>
  <si>
    <t>=NF($B1210,"Packaging")</t>
  </si>
  <si>
    <t>=NF($B1211,"Packaging")</t>
  </si>
  <si>
    <t>=NF($B1212,"Packaging")</t>
  </si>
  <si>
    <t>=NF($B1213,"Packaging")</t>
  </si>
  <si>
    <t>=NF($B1214,"Packaging")</t>
  </si>
  <si>
    <t>=NF($B1215,"Packaging")</t>
  </si>
  <si>
    <t>=NF($B1216,"Packaging")</t>
  </si>
  <si>
    <t>=NF($B1217,"Packaging")</t>
  </si>
  <si>
    <t>=NF($B1218,"Packaging")</t>
  </si>
  <si>
    <t>=NF($B1219,"Packaging")</t>
  </si>
  <si>
    <t>=NF($B1220,"Packaging")</t>
  </si>
  <si>
    <t>=NF($B1221,"Packaging")</t>
  </si>
  <si>
    <t>=NF($B1222,"Packaging")</t>
  </si>
  <si>
    <t>=NF($B1223,"Packaging")</t>
  </si>
  <si>
    <t>=NF($B1224,"Packaging")</t>
  </si>
  <si>
    <t>=NF($B1225,"Packaging")</t>
  </si>
  <si>
    <t>=NF($B1226,"Packaging")</t>
  </si>
  <si>
    <t>=NF($B1227,"Packaging")</t>
  </si>
  <si>
    <t>=NF($B1228,"Packaging")</t>
  </si>
  <si>
    <t>=NF($B1229,"Packaging")</t>
  </si>
  <si>
    <t>=NF($B1230,"Packaging")</t>
  </si>
  <si>
    <t>=NF($B1231,"Packaging")</t>
  </si>
  <si>
    <t>=NF($B1232,"Packaging")</t>
  </si>
  <si>
    <t>=NF($B1233,"Packaging")</t>
  </si>
  <si>
    <t>=NF($B1234,"Packaging")</t>
  </si>
  <si>
    <t>=NF($B1235,"Packaging")</t>
  </si>
  <si>
    <t>=NF($B1236,"Packaging")</t>
  </si>
  <si>
    <t>=NF($B1237,"Packaging")</t>
  </si>
  <si>
    <t>=NF($B1238,"Packaging")</t>
  </si>
  <si>
    <t>=NF($B1239,"Packaging")</t>
  </si>
  <si>
    <t>=NF($B1240,"Packaging")</t>
  </si>
  <si>
    <t>=NF($B1241,"Packaging")</t>
  </si>
  <si>
    <t>=NF($B1242,"Packaging")</t>
  </si>
  <si>
    <t>=NF($B1243,"Packaging")</t>
  </si>
  <si>
    <t>=NF($B1244,"Packaging")</t>
  </si>
  <si>
    <t>=NF($B1245,"Packaging")</t>
  </si>
  <si>
    <t>=NF($B1246,"Packaging")</t>
  </si>
  <si>
    <t>=NF($B1247,"Packaging")</t>
  </si>
  <si>
    <t>=NF($B1248,"Packaging")</t>
  </si>
  <si>
    <t>=NF($B1249,"Packaging")</t>
  </si>
  <si>
    <t>=NF($B1250,"Packaging")</t>
  </si>
  <si>
    <t>=NF($B1251,"Packaging")</t>
  </si>
  <si>
    <t>=NF($B1252,"Packaging")</t>
  </si>
  <si>
    <t>=NF($B1253,"Packaging")</t>
  </si>
  <si>
    <t>=NF($B1254,"Packaging")</t>
  </si>
  <si>
    <t>=NF($B1255,"Packaging")</t>
  </si>
  <si>
    <t>=NF($B1256,"Packaging")</t>
  </si>
  <si>
    <t>=NF($B1257,"Packaging")</t>
  </si>
  <si>
    <t>=NF($B1258,"Packaging")</t>
  </si>
  <si>
    <t>=NF($B1259,"Packaging")</t>
  </si>
  <si>
    <t>=NF($B1260,"Packaging")</t>
  </si>
  <si>
    <t>=NF($B1261,"Packaging")</t>
  </si>
  <si>
    <t>=NF($B1262,"Packaging")</t>
  </si>
  <si>
    <t>=NF($B1263,"Packaging")</t>
  </si>
  <si>
    <t>=NF($B1264,"Packaging")</t>
  </si>
  <si>
    <t>=NF($B1265,"Packaging")</t>
  </si>
  <si>
    <t>=NF($B1266,"Packaging")</t>
  </si>
  <si>
    <t>=NF($B1267,"Packaging")</t>
  </si>
  <si>
    <t>=NF($B1268,"Packaging")</t>
  </si>
  <si>
    <t>=NF($B1269,"Packaging")</t>
  </si>
  <si>
    <t>=NF($B1270,"Packaging")</t>
  </si>
  <si>
    <t>=NF($B1271,"Packaging")</t>
  </si>
  <si>
    <t>=NF($B1272,"Packaging")</t>
  </si>
  <si>
    <t>=NF($B1273,"Packaging")</t>
  </si>
  <si>
    <t>=NF($B1274,"Packaging")</t>
  </si>
  <si>
    <t>=NF($B1275,"Packaging")</t>
  </si>
  <si>
    <t>=NF($B1276,"Packaging")</t>
  </si>
  <si>
    <t>=NF($B1277,"Packaging")</t>
  </si>
  <si>
    <t>=NF($B1278,"Packaging")</t>
  </si>
  <si>
    <t>=NF($B1279,"Packaging")</t>
  </si>
  <si>
    <t>=NF($B1280,"Packaging")</t>
  </si>
  <si>
    <t>=NF($B1281,"Packaging")</t>
  </si>
  <si>
    <t>=NF($B1282,"Packaging")</t>
  </si>
  <si>
    <t>=NF($B1283,"Packaging")</t>
  </si>
  <si>
    <t>=NF($B1284,"Packaging")</t>
  </si>
  <si>
    <t>=NF($B1285,"Packaging")</t>
  </si>
  <si>
    <t>=NF($B1286,"Packaging")</t>
  </si>
  <si>
    <t>=NF($B1287,"Packaging")</t>
  </si>
  <si>
    <t>=NF($B1288,"Packaging")</t>
  </si>
  <si>
    <t>=NF($B1289,"Packaging")</t>
  </si>
  <si>
    <t>=NF($B1290,"Packaging")</t>
  </si>
  <si>
    <t>=NF($B1291,"Packaging")</t>
  </si>
  <si>
    <t>=NF($B1292,"Packaging")</t>
  </si>
  <si>
    <t>=NF($B1293,"Packaging")</t>
  </si>
  <si>
    <t>=NF($B1294,"Packaging")</t>
  </si>
  <si>
    <t>=NF($B1295,"Packaging")</t>
  </si>
  <si>
    <t>=NF($B1296,"Packaging")</t>
  </si>
  <si>
    <t>=NF($B1297,"Packaging")</t>
  </si>
  <si>
    <t>=NF($B1298,"Packaging")</t>
  </si>
  <si>
    <t>=NF($B1299,"Packaging")</t>
  </si>
  <si>
    <t>=NF($B1300,"Packaging")</t>
  </si>
  <si>
    <t>=NF($B1301,"Packaging")</t>
  </si>
  <si>
    <t>=NF($B1302,"Packaging")</t>
  </si>
  <si>
    <t>=NF($B1303,"Packaging")</t>
  </si>
  <si>
    <t>=NF($B1304,"Packaging")</t>
  </si>
  <si>
    <t>=NF($B1305,"Packaging")</t>
  </si>
  <si>
    <t>=NF($B1306,"Packaging")</t>
  </si>
  <si>
    <t>=NF($B1307,"Packaging")</t>
  </si>
  <si>
    <t>=NF($B1308,"Packaging")</t>
  </si>
  <si>
    <t>=NF($B1309,"Packaging")</t>
  </si>
  <si>
    <t>=NF($B1310,"Packaging")</t>
  </si>
  <si>
    <t>=NF($B1311,"Packaging")</t>
  </si>
  <si>
    <t>=NF($B1312,"Packaging")</t>
  </si>
  <si>
    <t>=NF($B1313,"Packaging")</t>
  </si>
  <si>
    <t>=NF($B1314,"Packaging")</t>
  </si>
  <si>
    <t>=NF($B1315,"Packaging")</t>
  </si>
  <si>
    <t>=NF($B1316,"Packaging")</t>
  </si>
  <si>
    <t>=NF($B1317,"Packaging")</t>
  </si>
  <si>
    <t>=NF($B1318,"Packaging")</t>
  </si>
  <si>
    <t>=NF($B1319,"Packaging")</t>
  </si>
  <si>
    <t>=NF($B1320,"Packaging")</t>
  </si>
  <si>
    <t>=NF($B1321,"Packaging")</t>
  </si>
  <si>
    <t>=NF($B1322,"Packaging")</t>
  </si>
  <si>
    <t>=NF($B1323,"Packaging")</t>
  </si>
  <si>
    <t>=NF($B1324,"Packaging")</t>
  </si>
  <si>
    <t>=NF($B1325,"Packaging")</t>
  </si>
  <si>
    <t>=NF($B1326,"Packaging")</t>
  </si>
  <si>
    <t>=NF($B1327,"Packaging")</t>
  </si>
  <si>
    <t>=NF($B1328,"Packaging")</t>
  </si>
  <si>
    <t>=NF($B1329,"Packaging")</t>
  </si>
  <si>
    <t>=NF($B1330,"Packaging")</t>
  </si>
  <si>
    <t>=NF($B1331,"Packaging")</t>
  </si>
  <si>
    <t>=NF($B1332,"Packaging")</t>
  </si>
  <si>
    <t>=NF($B1333,"Packaging")</t>
  </si>
  <si>
    <t>=NF($B1334,"Packaging")</t>
  </si>
  <si>
    <t>=NF($B1335,"Packaging")</t>
  </si>
  <si>
    <t>=NF($B1336,"Packaging")</t>
  </si>
  <si>
    <t>=NF($B1337,"Packaging")</t>
  </si>
  <si>
    <t>=NF($B1338,"Packaging")</t>
  </si>
  <si>
    <t>=NF($B1339,"Packaging")</t>
  </si>
  <si>
    <t>=NF($B1340,"Packaging")</t>
  </si>
  <si>
    <t>=NF($B1341,"Packaging")</t>
  </si>
  <si>
    <t>=NF($B1342,"Packaging")</t>
  </si>
  <si>
    <t>=NF($B1343,"Packaging")</t>
  </si>
  <si>
    <t>=NF($B1344,"Packaging")</t>
  </si>
  <si>
    <t>=NF($B1345,"Packaging")</t>
  </si>
  <si>
    <t>=NF($B1346,"Packaging")</t>
  </si>
  <si>
    <t>=NF($B1347,"Packaging")</t>
  </si>
  <si>
    <t>=NF($B1348,"Packaging")</t>
  </si>
  <si>
    <t>=NF($B1349,"Packaging")</t>
  </si>
  <si>
    <t>=NF($B1350,"Packaging")</t>
  </si>
  <si>
    <t>=NF($B1351,"Packaging")</t>
  </si>
  <si>
    <t>=NF($B1352,"Packaging")</t>
  </si>
  <si>
    <t>=NF($B1353,"Packaging")</t>
  </si>
  <si>
    <t>=NF($B1354,"Packaging")</t>
  </si>
  <si>
    <t>=NF($B1355,"Packaging")</t>
  </si>
  <si>
    <t>=NF($B1356,"Packaging")</t>
  </si>
  <si>
    <t>=NF($B1357,"Packaging")</t>
  </si>
  <si>
    <t>=NF($B1358,"Packaging")</t>
  </si>
  <si>
    <t>=NF($B1359,"Packaging")</t>
  </si>
  <si>
    <t>=NF($B1360,"Packaging")</t>
  </si>
  <si>
    <t>=NF($B1361,"Packaging")</t>
  </si>
  <si>
    <t>=NF($B1362,"Packaging")</t>
  </si>
  <si>
    <t>=NF($B1363,"Packaging")</t>
  </si>
  <si>
    <t>=NF($B1364,"Packaging")</t>
  </si>
  <si>
    <t>=NF($B1365,"Packaging")</t>
  </si>
  <si>
    <t>=NF($B1366,"Packaging")</t>
  </si>
  <si>
    <t>=NF($B1367,"Packaging")</t>
  </si>
  <si>
    <t>=NF($B1368,"Packaging")</t>
  </si>
  <si>
    <t>=NF($B1369,"Packaging")</t>
  </si>
  <si>
    <t>=NF($B1370,"Packaging")</t>
  </si>
  <si>
    <t>=NF($B1371,"Packaging")</t>
  </si>
  <si>
    <t>=NF($B1372,"Packaging")</t>
  </si>
  <si>
    <t>=NF($B1373,"Packaging")</t>
  </si>
  <si>
    <t>=NF($B1374,"Packaging")</t>
  </si>
  <si>
    <t>=NF($B1375,"Packaging")</t>
  </si>
  <si>
    <t>=NF($B1376,"Packaging")</t>
  </si>
  <si>
    <t>=NF($B1377,"Packaging")</t>
  </si>
  <si>
    <t>=NF($B1378,"Packaging")</t>
  </si>
  <si>
    <t>=NF($B1379,"Packaging")</t>
  </si>
  <si>
    <t>=NF($B1380,"Packaging")</t>
  </si>
  <si>
    <t>=NF($B1381,"Packaging")</t>
  </si>
  <si>
    <t>=NF($B1382,"Packaging")</t>
  </si>
  <si>
    <t>=NF($B1383,"Packaging")</t>
  </si>
  <si>
    <t>=NF($B1384,"Packaging")</t>
  </si>
  <si>
    <t>=NF($B1385,"Packaging")</t>
  </si>
  <si>
    <t>=NF($B1386,"Packaging")</t>
  </si>
  <si>
    <t>=NF($B1387,"Packaging")</t>
  </si>
  <si>
    <t>=NF($B1388,"Packaging")</t>
  </si>
  <si>
    <t>=NF($B1389,"Packaging")</t>
  </si>
  <si>
    <t>=NF($B1390,"Packaging")</t>
  </si>
  <si>
    <t>=NF($B1391,"Packaging")</t>
  </si>
  <si>
    <t>=NF($B1392,"Packaging")</t>
  </si>
  <si>
    <t>=NF($B1393,"Packaging")</t>
  </si>
  <si>
    <t>=NF($B1394,"Packaging")</t>
  </si>
  <si>
    <t>=NF($B1395,"Packaging")</t>
  </si>
  <si>
    <t>=NF($B1396,"Packaging")</t>
  </si>
  <si>
    <t>=NF($B1397,"Packaging")</t>
  </si>
  <si>
    <t>=NF($B1398,"Packaging")</t>
  </si>
  <si>
    <t>=NF($B1399,"Packaging")</t>
  </si>
  <si>
    <t>=NF($B1400,"Packaging")</t>
  </si>
  <si>
    <t>=NF($B1401,"Packaging")</t>
  </si>
  <si>
    <t>=NF($B1402,"Packaging")</t>
  </si>
  <si>
    <t>=NF($B1403,"Packaging")</t>
  </si>
  <si>
    <t>=NF($B1404,"Packaging")</t>
  </si>
  <si>
    <t>=NF($B1405,"Packaging")</t>
  </si>
  <si>
    <t>=NF($B1406,"Packaging")</t>
  </si>
  <si>
    <t>=NF($B1407,"Packaging")</t>
  </si>
  <si>
    <t>=NF($B1408,"Packaging")</t>
  </si>
  <si>
    <t>=NF($B1409,"Packaging")</t>
  </si>
  <si>
    <t>=NF($B1410,"Packaging")</t>
  </si>
  <si>
    <t>=NF($B1411,"Packaging")</t>
  </si>
  <si>
    <t>=NF($B1412,"Packaging")</t>
  </si>
  <si>
    <t>=NF($B1413,"Packaging")</t>
  </si>
  <si>
    <t>=NF($B1414,"Packaging")</t>
  </si>
  <si>
    <t>=NF($B1415,"Packaging")</t>
  </si>
  <si>
    <t>=NF($B1416,"Packaging")</t>
  </si>
  <si>
    <t>=NF($B1417,"Packaging")</t>
  </si>
  <si>
    <t>=NF($B1418,"Packaging")</t>
  </si>
  <si>
    <t>=NF($B1419,"Packaging")</t>
  </si>
  <si>
    <t>=NF($B1420,"Packaging")</t>
  </si>
  <si>
    <t>=NF($B1421,"Packaging")</t>
  </si>
  <si>
    <t>=NF($B1422,"Packaging")</t>
  </si>
  <si>
    <t>=NF($B1423,"Packaging")</t>
  </si>
  <si>
    <t>=NF($B1424,"Packaging")</t>
  </si>
  <si>
    <t>=NF($B1425,"Packaging")</t>
  </si>
  <si>
    <t>=NF($B1426,"Packaging")</t>
  </si>
  <si>
    <t>=NF($B1427,"Packaging")</t>
  </si>
  <si>
    <t>=NF($B1428,"Packaging")</t>
  </si>
  <si>
    <t>=NF($B1429,"Packaging")</t>
  </si>
  <si>
    <t>=NF($B1430,"Packaging")</t>
  </si>
  <si>
    <t>=NF($B1431,"Packaging")</t>
  </si>
  <si>
    <t>=NF($B1432,"Packaging")</t>
  </si>
  <si>
    <t>=NF($B1433,"Packaging")</t>
  </si>
  <si>
    <t>=NF($B1434,"Packaging")</t>
  </si>
  <si>
    <t>=NF($B1435,"Packaging")</t>
  </si>
  <si>
    <t>=NF($B1436,"Packaging")</t>
  </si>
  <si>
    <t>=NF($B1437,"Packaging")</t>
  </si>
  <si>
    <t>=NF($B1438,"Packaging")</t>
  </si>
  <si>
    <t>=NF($B1439,"Packaging")</t>
  </si>
  <si>
    <t>=NF($B1440,"Packaging")</t>
  </si>
  <si>
    <t>=NF($B1441,"Packaging")</t>
  </si>
  <si>
    <t>=NF($B1442,"Packaging")</t>
  </si>
  <si>
    <t>=NF($B1443,"Packaging")</t>
  </si>
  <si>
    <t>=NF($B1444,"Packaging")</t>
  </si>
  <si>
    <t>=NF($B1445,"Packaging")</t>
  </si>
  <si>
    <t>=NF($B1446,"Packaging")</t>
  </si>
  <si>
    <t>=NF($B1447,"Packaging")</t>
  </si>
  <si>
    <t>=NF($B1448,"Packaging")</t>
  </si>
  <si>
    <t>=NF($B1449,"Packaging")</t>
  </si>
  <si>
    <t>=NF($B1450,"Packaging")</t>
  </si>
  <si>
    <t>=NF($B1451,"Packaging")</t>
  </si>
  <si>
    <t>=NF($B1452,"Packaging")</t>
  </si>
  <si>
    <t>=NF($B1453,"Packaging")</t>
  </si>
  <si>
    <t>=NF($B1454,"Packaging")</t>
  </si>
  <si>
    <t>=NF($B1455,"Packaging")</t>
  </si>
  <si>
    <t>=NF($B1456,"Packaging")</t>
  </si>
  <si>
    <t>=NF($B1457,"Packaging")</t>
  </si>
  <si>
    <t>=NF($B1458,"Packaging")</t>
  </si>
  <si>
    <t>=NF($B1459,"Packaging")</t>
  </si>
  <si>
    <t>=NF($B1460,"Packaging")</t>
  </si>
  <si>
    <t>=NF($B1461,"Packaging")</t>
  </si>
  <si>
    <t>=NF($B1462,"Packaging")</t>
  </si>
  <si>
    <t>=NF($B1463,"Packaging")</t>
  </si>
  <si>
    <t>=NF($B1464,"Packaging")</t>
  </si>
  <si>
    <t>=NF($B1465,"Packaging")</t>
  </si>
  <si>
    <t>=NF($B1466,"Packaging")</t>
  </si>
  <si>
    <t>=NF($B1467,"Packaging")</t>
  </si>
  <si>
    <t>=NF($B1468,"Packaging")</t>
  </si>
  <si>
    <t>=NF($B1469,"Packaging")</t>
  </si>
  <si>
    <t>=NF($B1470,"Packaging")</t>
  </si>
  <si>
    <t>=NF($B1471,"Packaging")</t>
  </si>
  <si>
    <t>=NF($B1472,"Packaging")</t>
  </si>
  <si>
    <t>=NF($B1473,"Packaging")</t>
  </si>
  <si>
    <t>=NF($B1474,"Packaging")</t>
  </si>
  <si>
    <t>=NF($B1475,"Packaging")</t>
  </si>
  <si>
    <t>=NF($B1476,"Packaging")</t>
  </si>
  <si>
    <t>=NF($B1477,"Packaging")</t>
  </si>
  <si>
    <t>=NF($B1478,"Packaging")</t>
  </si>
  <si>
    <t>=NF($B1479,"Packaging")</t>
  </si>
  <si>
    <t>=NF($B1480,"Packaging")</t>
  </si>
  <si>
    <t>=NF($B1481,"Packaging")</t>
  </si>
  <si>
    <t>=NF($B1482,"Packaging")</t>
  </si>
  <si>
    <t>=NF($B1483,"Packaging")</t>
  </si>
  <si>
    <t>=NF($B1484,"Packaging")</t>
  </si>
  <si>
    <t>=NF($B1485,"Packaging")</t>
  </si>
  <si>
    <t>=NF($B1486,"Packaging")</t>
  </si>
  <si>
    <t>=NF($B1487,"Packaging")</t>
  </si>
  <si>
    <t>=NF($B1488,"Packaging")</t>
  </si>
  <si>
    <t>=NF($B1489,"Packaging")</t>
  </si>
  <si>
    <t>=NF($B1490,"Packaging")</t>
  </si>
  <si>
    <t>=NF($B1491,"Packaging")</t>
  </si>
  <si>
    <t>=NF($B1492,"Packaging")</t>
  </si>
  <si>
    <t>=NF($B1493,"Packaging")</t>
  </si>
  <si>
    <t>=NF($B1494,"Packaging")</t>
  </si>
  <si>
    <t>=NF($B1495,"Packaging")</t>
  </si>
  <si>
    <t>=NF($B1496,"Packaging")</t>
  </si>
  <si>
    <t>=NF($B1497,"Packaging")</t>
  </si>
  <si>
    <t>=NF($B1498,"Packaging")</t>
  </si>
  <si>
    <t>=NF($B1499,"Packaging")</t>
  </si>
  <si>
    <t>=NF($B1500,"Packaging")</t>
  </si>
  <si>
    <t>=NF($B1501,"Packaging")</t>
  </si>
  <si>
    <t>=NF($B1502,"Packaging")</t>
  </si>
  <si>
    <t>=NF($B1503,"Packaging")</t>
  </si>
  <si>
    <t>=NF($B1504,"Packaging")</t>
  </si>
  <si>
    <t>=NF($B1505,"Packaging")</t>
  </si>
  <si>
    <t>=NF($B1506,"Packaging")</t>
  </si>
  <si>
    <t>=NF($B1507,"Packaging")</t>
  </si>
  <si>
    <t>=NF($B1508,"Packaging")</t>
  </si>
  <si>
    <t>=NF($B1509,"Packaging")</t>
  </si>
  <si>
    <t>=NF($B1510,"Packaging")</t>
  </si>
  <si>
    <t>=NF($B1511,"Packaging")</t>
  </si>
  <si>
    <t>=NF($B1512,"Packaging")</t>
  </si>
  <si>
    <t>=NF($B1513,"Packaging")</t>
  </si>
  <si>
    <t>=NF($B1514,"Packaging")</t>
  </si>
  <si>
    <t>=NF($B1515,"Packaging")</t>
  </si>
  <si>
    <t>=NF($B1516,"Packaging")</t>
  </si>
  <si>
    <t>=NF($B1517,"Packaging")</t>
  </si>
  <si>
    <t>=NF($B1518,"Packaging")</t>
  </si>
  <si>
    <t>=NF($B1519,"Packaging")</t>
  </si>
  <si>
    <t>=NF($B1520,"Packaging")</t>
  </si>
  <si>
    <t>=NF($B1521,"Packaging")</t>
  </si>
  <si>
    <t>=NF($B1522,"Packaging")</t>
  </si>
  <si>
    <t>=NF($B1523,"Packaging")</t>
  </si>
  <si>
    <t>=NF($B1524,"Packaging")</t>
  </si>
  <si>
    <t>=NF($B1525,"Packaging")</t>
  </si>
  <si>
    <t>=NF($B1526,"Packaging")</t>
  </si>
  <si>
    <t>=NF($B1527,"Packaging")</t>
  </si>
  <si>
    <t>=NF($B1528,"Packaging")</t>
  </si>
  <si>
    <t>=NF($B1529,"Packaging")</t>
  </si>
  <si>
    <t>=NF($B1530,"Packaging")</t>
  </si>
  <si>
    <t>=NF($B1531,"Packaging")</t>
  </si>
  <si>
    <t>=NF($B1532,"Packaging")</t>
  </si>
  <si>
    <t>=NF($B1533,"Packaging")</t>
  </si>
  <si>
    <t>=NF($B1534,"Packaging")</t>
  </si>
  <si>
    <t>=NF($B1535,"Packaging")</t>
  </si>
  <si>
    <t>=NF($B1536,"Packaging")</t>
  </si>
  <si>
    <t>=NF($B1537,"Packaging")</t>
  </si>
  <si>
    <t>=NF($B1538,"Packaging")</t>
  </si>
  <si>
    <t>=NF($B1539,"Packaging")</t>
  </si>
  <si>
    <t>=NF($B1540,"Packaging")</t>
  </si>
  <si>
    <t>=NF($B1541,"Packaging")</t>
  </si>
  <si>
    <t>=NF($B1542,"Packaging")</t>
  </si>
  <si>
    <t>=NF($B1543,"Packaging")</t>
  </si>
  <si>
    <t>=NF($B1544,"Packaging")</t>
  </si>
  <si>
    <t>=NF($B1545,"Packaging")</t>
  </si>
  <si>
    <t>=NF($B1546,"Packaging")</t>
  </si>
  <si>
    <t>=NF($B1547,"Packaging")</t>
  </si>
  <si>
    <t>=NF($B1548,"Packaging")</t>
  </si>
  <si>
    <t>=NF($B1549,"Packaging")</t>
  </si>
  <si>
    <t>=NF($B1550,"Packaging")</t>
  </si>
  <si>
    <t>=NF($B1551,"Packaging")</t>
  </si>
  <si>
    <t>=NF($B1552,"Packaging")</t>
  </si>
  <si>
    <t>=NF($B1553,"Packaging")</t>
  </si>
  <si>
    <t>=NF($B1554,"Packaging")</t>
  </si>
  <si>
    <t>=NF($B1555,"Packaging")</t>
  </si>
  <si>
    <t>=NF($B1556,"Packaging")</t>
  </si>
  <si>
    <t>=NF($B1557,"Packaging")</t>
  </si>
  <si>
    <t>=NF($B1558,"Packaging")</t>
  </si>
  <si>
    <t>=NF($B1559,"Packaging")</t>
  </si>
  <si>
    <t>=NF($B1560,"Packaging")</t>
  </si>
  <si>
    <t>=NF($B1561,"Packaging")</t>
  </si>
  <si>
    <t>=NF($B1562,"Packaging")</t>
  </si>
  <si>
    <t>=NF($B1563,"Packaging")</t>
  </si>
  <si>
    <t>=NF($B1564,"Packaging")</t>
  </si>
  <si>
    <t>=NF($B1565,"Packaging")</t>
  </si>
  <si>
    <t>=NF($B1566,"Packaging")</t>
  </si>
  <si>
    <t>=NF($B1567,"Packaging")</t>
  </si>
  <si>
    <t>=NF($B1568,"Packaging")</t>
  </si>
  <si>
    <t>=NF($B1569,"Packaging")</t>
  </si>
  <si>
    <t>=NF($B1570,"Packaging")</t>
  </si>
  <si>
    <t>=NF($B1571,"Packaging")</t>
  </si>
  <si>
    <t>=NF($B1572,"Packaging")</t>
  </si>
  <si>
    <t>=NF($B1573,"Packaging")</t>
  </si>
  <si>
    <t>=NF($B1574,"Packaging")</t>
  </si>
  <si>
    <t>=NF($B1575,"Packaging")</t>
  </si>
  <si>
    <t>=NF($B1576,"Packaging")</t>
  </si>
  <si>
    <t>=NF($B1577,"Packaging")</t>
  </si>
  <si>
    <t>=NF($B1578,"Packaging")</t>
  </si>
  <si>
    <t>=NF($B1579,"Packaging")</t>
  </si>
  <si>
    <t>=NF($B1580,"Packaging")</t>
  </si>
  <si>
    <t>=NF($B1581,"Packaging")</t>
  </si>
  <si>
    <t>=NF($B1582,"Packaging")</t>
  </si>
  <si>
    <t>=NF($B1583,"Packaging")</t>
  </si>
  <si>
    <t>=NF($B1584,"Packaging")</t>
  </si>
  <si>
    <t>=NF($B1585,"Packaging")</t>
  </si>
  <si>
    <t>=NF($B1586,"Packaging")</t>
  </si>
  <si>
    <t>=NF($B1587,"Packaging")</t>
  </si>
  <si>
    <t>=NF($B1588,"Packaging")</t>
  </si>
  <si>
    <t>=NF($B1589,"Packaging")</t>
  </si>
  <si>
    <t>=NF($B1590,"Packaging")</t>
  </si>
  <si>
    <t>=NF($B1591,"Packaging")</t>
  </si>
  <si>
    <t>=NF($B1592,"Packaging")</t>
  </si>
  <si>
    <t>=NF($B1593,"Packaging")</t>
  </si>
  <si>
    <t>=NF($B1594,"Packaging")</t>
  </si>
  <si>
    <t>=NF($B1595,"Packaging")</t>
  </si>
  <si>
    <t>=NF($B1596,"Packaging")</t>
  </si>
  <si>
    <t>=NF($B1597,"Packaging")</t>
  </si>
  <si>
    <t>=NF($B1598,"Packaging")</t>
  </si>
  <si>
    <t>=NF($B1599,"Packaging")</t>
  </si>
  <si>
    <t>=NF($B1600,"Packaging")</t>
  </si>
  <si>
    <t>=NF($B1601,"Packaging")</t>
  </si>
  <si>
    <t>=NF($B1602,"Packaging")</t>
  </si>
  <si>
    <t>=NF($B1603,"Packaging")</t>
  </si>
  <si>
    <t>=NF($B1604,"Packaging")</t>
  </si>
  <si>
    <t>=NF($B4,"Size")</t>
  </si>
  <si>
    <t>=NF($B5,"Size")</t>
  </si>
  <si>
    <t>=NF($B6,"Size")</t>
  </si>
  <si>
    <t>=NF($B7,"Size")</t>
  </si>
  <si>
    <t>=NF($B8,"Size")</t>
  </si>
  <si>
    <t>=NF($B9,"Size")</t>
  </si>
  <si>
    <t>=NF($B10,"Size")</t>
  </si>
  <si>
    <t>=NF($B11,"Size")</t>
  </si>
  <si>
    <t>=NF($B12,"Size")</t>
  </si>
  <si>
    <t>=NF($B13,"Size")</t>
  </si>
  <si>
    <t>=NF($B14,"Size")</t>
  </si>
  <si>
    <t>=NF($B15,"Size")</t>
  </si>
  <si>
    <t>=NF($B16,"Size")</t>
  </si>
  <si>
    <t>=NF($B17,"Size")</t>
  </si>
  <si>
    <t>=NF($B18,"Size")</t>
  </si>
  <si>
    <t>=NF($B19,"Size")</t>
  </si>
  <si>
    <t>=NF($B20,"Size")</t>
  </si>
  <si>
    <t>=NF($B21,"Size")</t>
  </si>
  <si>
    <t>=NF($B22,"Size")</t>
  </si>
  <si>
    <t>=NF($B23,"Size")</t>
  </si>
  <si>
    <t>=NF($B24,"Size")</t>
  </si>
  <si>
    <t>=NF($B25,"Size")</t>
  </si>
  <si>
    <t>=NF($B26,"Size")</t>
  </si>
  <si>
    <t>=NF($B27,"Size")</t>
  </si>
  <si>
    <t>=NF($B28,"Size")</t>
  </si>
  <si>
    <t>=NF($B29,"Size")</t>
  </si>
  <si>
    <t>=NF($B30,"Size")</t>
  </si>
  <si>
    <t>=NF($B31,"Size")</t>
  </si>
  <si>
    <t>=NF($B32,"Size")</t>
  </si>
  <si>
    <t>=NF($B33,"Size")</t>
  </si>
  <si>
    <t>=NF($B34,"Size")</t>
  </si>
  <si>
    <t>=NF($B35,"Size")</t>
  </si>
  <si>
    <t>=NF($B36,"Size")</t>
  </si>
  <si>
    <t>=NF($B37,"Size")</t>
  </si>
  <si>
    <t>=NF($B38,"Size")</t>
  </si>
  <si>
    <t>=NF($B39,"Size")</t>
  </si>
  <si>
    <t>=NF($B40,"Size")</t>
  </si>
  <si>
    <t>=NF($B41,"Size")</t>
  </si>
  <si>
    <t>=NF($B42,"Size")</t>
  </si>
  <si>
    <t>=NF($B43,"Size")</t>
  </si>
  <si>
    <t>=NF($B44,"Size")</t>
  </si>
  <si>
    <t>=NF($B45,"Size")</t>
  </si>
  <si>
    <t>=NF($B46,"Size")</t>
  </si>
  <si>
    <t>=NF($B47,"Size")</t>
  </si>
  <si>
    <t>=NF($B48,"Size")</t>
  </si>
  <si>
    <t>=NF($B49,"Size")</t>
  </si>
  <si>
    <t>=NF($B50,"Size")</t>
  </si>
  <si>
    <t>=NF($B51,"Size")</t>
  </si>
  <si>
    <t>=NF($B52,"Size")</t>
  </si>
  <si>
    <t>=NF($B53,"Size")</t>
  </si>
  <si>
    <t>=NF($B54,"Size")</t>
  </si>
  <si>
    <t>=NF($B55,"Size")</t>
  </si>
  <si>
    <t>=NF($B56,"Size")</t>
  </si>
  <si>
    <t>=NF($B57,"Size")</t>
  </si>
  <si>
    <t>=NF($B58,"Size")</t>
  </si>
  <si>
    <t>=NF($B59,"Size")</t>
  </si>
  <si>
    <t>=NF($B60,"Size")</t>
  </si>
  <si>
    <t>=NF($B61,"Size")</t>
  </si>
  <si>
    <t>=NF($B62,"Size")</t>
  </si>
  <si>
    <t>=NF($B63,"Size")</t>
  </si>
  <si>
    <t>=NF($B64,"Size")</t>
  </si>
  <si>
    <t>=NF($B65,"Size")</t>
  </si>
  <si>
    <t>=NF($B66,"Size")</t>
  </si>
  <si>
    <t>=NF($B67,"Size")</t>
  </si>
  <si>
    <t>=NF($B68,"Size")</t>
  </si>
  <si>
    <t>=NF($B69,"Size")</t>
  </si>
  <si>
    <t>=NF($B70,"Size")</t>
  </si>
  <si>
    <t>=NF($B71,"Size")</t>
  </si>
  <si>
    <t>=NF($B72,"Size")</t>
  </si>
  <si>
    <t>=NF($B73,"Size")</t>
  </si>
  <si>
    <t>=NF($B74,"Size")</t>
  </si>
  <si>
    <t>=NF($B75,"Size")</t>
  </si>
  <si>
    <t>=NF($B76,"Size")</t>
  </si>
  <si>
    <t>=NF($B77,"Size")</t>
  </si>
  <si>
    <t>=NF($B78,"Size")</t>
  </si>
  <si>
    <t>=NF($B79,"Size")</t>
  </si>
  <si>
    <t>=NF($B80,"Size")</t>
  </si>
  <si>
    <t>=NF($B81,"Size")</t>
  </si>
  <si>
    <t>=NF($B82,"Size")</t>
  </si>
  <si>
    <t>=NF($B83,"Size")</t>
  </si>
  <si>
    <t>=NF($B84,"Size")</t>
  </si>
  <si>
    <t>=NF($B85,"Size")</t>
  </si>
  <si>
    <t>=NF($B86,"Size")</t>
  </si>
  <si>
    <t>=NF($B87,"Size")</t>
  </si>
  <si>
    <t>=NF($B88,"Size")</t>
  </si>
  <si>
    <t>=NF($B89,"Size")</t>
  </si>
  <si>
    <t>=NF($B90,"Size")</t>
  </si>
  <si>
    <t>=NF($B91,"Size")</t>
  </si>
  <si>
    <t>=NF($B92,"Size")</t>
  </si>
  <si>
    <t>=NF($B93,"Size")</t>
  </si>
  <si>
    <t>=NF($B94,"Size")</t>
  </si>
  <si>
    <t>=NF($B95,"Size")</t>
  </si>
  <si>
    <t>=NF($B96,"Size")</t>
  </si>
  <si>
    <t>=NF($B97,"Size")</t>
  </si>
  <si>
    <t>=NF($B98,"Size")</t>
  </si>
  <si>
    <t>=NF($B99,"Size")</t>
  </si>
  <si>
    <t>=NF($B100,"Size")</t>
  </si>
  <si>
    <t>=NF($B101,"Size")</t>
  </si>
  <si>
    <t>=NF($B102,"Size")</t>
  </si>
  <si>
    <t>=NF($B103,"Size")</t>
  </si>
  <si>
    <t>=NF($B104,"Size")</t>
  </si>
  <si>
    <t>=NF($B105,"Size")</t>
  </si>
  <si>
    <t>=NF($B106,"Size")</t>
  </si>
  <si>
    <t>=NF($B107,"Size")</t>
  </si>
  <si>
    <t>=NF($B108,"Size")</t>
  </si>
  <si>
    <t>=NF($B109,"Size")</t>
  </si>
  <si>
    <t>=NF($B110,"Size")</t>
  </si>
  <si>
    <t>=NF($B111,"Size")</t>
  </si>
  <si>
    <t>=NF($B112,"Size")</t>
  </si>
  <si>
    <t>=NF($B113,"Size")</t>
  </si>
  <si>
    <t>=NF($B114,"Size")</t>
  </si>
  <si>
    <t>=NF($B115,"Size")</t>
  </si>
  <si>
    <t>=NF($B116,"Size")</t>
  </si>
  <si>
    <t>=NF($B117,"Size")</t>
  </si>
  <si>
    <t>=NF($B118,"Size")</t>
  </si>
  <si>
    <t>=NF($B119,"Size")</t>
  </si>
  <si>
    <t>=NF($B120,"Size")</t>
  </si>
  <si>
    <t>=NF($B121,"Size")</t>
  </si>
  <si>
    <t>=NF($B122,"Size")</t>
  </si>
  <si>
    <t>=NF($B123,"Size")</t>
  </si>
  <si>
    <t>=NF($B124,"Size")</t>
  </si>
  <si>
    <t>=NF($B125,"Size")</t>
  </si>
  <si>
    <t>=NF($B126,"Size")</t>
  </si>
  <si>
    <t>=NF($B127,"Size")</t>
  </si>
  <si>
    <t>=NF($B128,"Size")</t>
  </si>
  <si>
    <t>=NF($B129,"Size")</t>
  </si>
  <si>
    <t>=NF($B130,"Size")</t>
  </si>
  <si>
    <t>=NF($B131,"Size")</t>
  </si>
  <si>
    <t>=NF($B132,"Size")</t>
  </si>
  <si>
    <t>=NF($B133,"Size")</t>
  </si>
  <si>
    <t>=NF($B134,"Size")</t>
  </si>
  <si>
    <t>=NF($B135,"Size")</t>
  </si>
  <si>
    <t>=NF($B136,"Size")</t>
  </si>
  <si>
    <t>=NF($B137,"Size")</t>
  </si>
  <si>
    <t>=NF($B138,"Size")</t>
  </si>
  <si>
    <t>=NF($B139,"Size")</t>
  </si>
  <si>
    <t>=NF($B140,"Size")</t>
  </si>
  <si>
    <t>=NF($B141,"Size")</t>
  </si>
  <si>
    <t>=NF($B142,"Size")</t>
  </si>
  <si>
    <t>=NF($B143,"Size")</t>
  </si>
  <si>
    <t>=NF($B144,"Size")</t>
  </si>
  <si>
    <t>=NF($B145,"Size")</t>
  </si>
  <si>
    <t>=NF($B146,"Size")</t>
  </si>
  <si>
    <t>=NF($B147,"Size")</t>
  </si>
  <si>
    <t>=NF($B148,"Size")</t>
  </si>
  <si>
    <t>=NF($B149,"Size")</t>
  </si>
  <si>
    <t>=NF($B150,"Size")</t>
  </si>
  <si>
    <t>=NF($B151,"Size")</t>
  </si>
  <si>
    <t>=NF($B152,"Size")</t>
  </si>
  <si>
    <t>=NF($B153,"Size")</t>
  </si>
  <si>
    <t>=NF($B154,"Size")</t>
  </si>
  <si>
    <t>=NF($B155,"Size")</t>
  </si>
  <si>
    <t>=NF($B156,"Size")</t>
  </si>
  <si>
    <t>=NF($B157,"Size")</t>
  </si>
  <si>
    <t>=NF($B158,"Size")</t>
  </si>
  <si>
    <t>=NF($B159,"Size")</t>
  </si>
  <si>
    <t>=NF($B160,"Size")</t>
  </si>
  <si>
    <t>=NF($B161,"Size")</t>
  </si>
  <si>
    <t>=NF($B162,"Size")</t>
  </si>
  <si>
    <t>=NF($B163,"Size")</t>
  </si>
  <si>
    <t>=NF($B164,"Size")</t>
  </si>
  <si>
    <t>=NF($B165,"Size")</t>
  </si>
  <si>
    <t>=NF($B166,"Size")</t>
  </si>
  <si>
    <t>=NF($B167,"Size")</t>
  </si>
  <si>
    <t>=NF($B168,"Size")</t>
  </si>
  <si>
    <t>=NF($B169,"Size")</t>
  </si>
  <si>
    <t>=NF($B170,"Size")</t>
  </si>
  <si>
    <t>=NF($B171,"Size")</t>
  </si>
  <si>
    <t>=NF($B172,"Size")</t>
  </si>
  <si>
    <t>=NF($B173,"Size")</t>
  </si>
  <si>
    <t>=NF($B174,"Size")</t>
  </si>
  <si>
    <t>=NF($B175,"Size")</t>
  </si>
  <si>
    <t>=NF($B176,"Size")</t>
  </si>
  <si>
    <t>=NF($B177,"Size")</t>
  </si>
  <si>
    <t>=NF($B178,"Size")</t>
  </si>
  <si>
    <t>=NF($B179,"Size")</t>
  </si>
  <si>
    <t>=NF($B180,"Size")</t>
  </si>
  <si>
    <t>=NF($B181,"Size")</t>
  </si>
  <si>
    <t>=NF($B182,"Size")</t>
  </si>
  <si>
    <t>=NF($B183,"Size")</t>
  </si>
  <si>
    <t>=NF($B184,"Size")</t>
  </si>
  <si>
    <t>=NF($B185,"Size")</t>
  </si>
  <si>
    <t>=NF($B186,"Size")</t>
  </si>
  <si>
    <t>=NF($B187,"Size")</t>
  </si>
  <si>
    <t>=NF($B188,"Size")</t>
  </si>
  <si>
    <t>=NF($B189,"Size")</t>
  </si>
  <si>
    <t>=NF($B190,"Size")</t>
  </si>
  <si>
    <t>=NF($B191,"Size")</t>
  </si>
  <si>
    <t>=NF($B192,"Size")</t>
  </si>
  <si>
    <t>=NF($B193,"Size")</t>
  </si>
  <si>
    <t>=NF($B194,"Size")</t>
  </si>
  <si>
    <t>=NF($B195,"Size")</t>
  </si>
  <si>
    <t>=NF($B196,"Size")</t>
  </si>
  <si>
    <t>=NF($B197,"Size")</t>
  </si>
  <si>
    <t>=NF($B198,"Size")</t>
  </si>
  <si>
    <t>=NF($B199,"Size")</t>
  </si>
  <si>
    <t>=NF($B200,"Size")</t>
  </si>
  <si>
    <t>=NF($B201,"Size")</t>
  </si>
  <si>
    <t>=NF($B202,"Size")</t>
  </si>
  <si>
    <t>=NF($B203,"Size")</t>
  </si>
  <si>
    <t>=NF($B204,"Size")</t>
  </si>
  <si>
    <t>=NF($B205,"Size")</t>
  </si>
  <si>
    <t>=NF($B206,"Size")</t>
  </si>
  <si>
    <t>=NF($B207,"Size")</t>
  </si>
  <si>
    <t>=NF($B208,"Size")</t>
  </si>
  <si>
    <t>=NF($B209,"Size")</t>
  </si>
  <si>
    <t>=NF($B210,"Size")</t>
  </si>
  <si>
    <t>=NF($B211,"Size")</t>
  </si>
  <si>
    <t>=NF($B212,"Size")</t>
  </si>
  <si>
    <t>=NF($B213,"Size")</t>
  </si>
  <si>
    <t>=NF($B214,"Size")</t>
  </si>
  <si>
    <t>=NF($B215,"Size")</t>
  </si>
  <si>
    <t>=NF($B216,"Size")</t>
  </si>
  <si>
    <t>=NF($B217,"Size")</t>
  </si>
  <si>
    <t>=NF($B218,"Size")</t>
  </si>
  <si>
    <t>=NF($B219,"Size")</t>
  </si>
  <si>
    <t>=NF($B220,"Size")</t>
  </si>
  <si>
    <t>=NF($B221,"Size")</t>
  </si>
  <si>
    <t>=NF($B222,"Size")</t>
  </si>
  <si>
    <t>=NF($B223,"Size")</t>
  </si>
  <si>
    <t>=NF($B224,"Size")</t>
  </si>
  <si>
    <t>=NF($B225,"Size")</t>
  </si>
  <si>
    <t>=NF($B226,"Size")</t>
  </si>
  <si>
    <t>=NF($B227,"Size")</t>
  </si>
  <si>
    <t>=NF($B228,"Size")</t>
  </si>
  <si>
    <t>=NF($B229,"Size")</t>
  </si>
  <si>
    <t>=NF($B230,"Size")</t>
  </si>
  <si>
    <t>=NF($B231,"Size")</t>
  </si>
  <si>
    <t>=NF($B232,"Size")</t>
  </si>
  <si>
    <t>=NF($B233,"Size")</t>
  </si>
  <si>
    <t>=NF($B234,"Size")</t>
  </si>
  <si>
    <t>=NF($B235,"Size")</t>
  </si>
  <si>
    <t>=NF($B236,"Size")</t>
  </si>
  <si>
    <t>=NF($B237,"Size")</t>
  </si>
  <si>
    <t>=NF($B238,"Size")</t>
  </si>
  <si>
    <t>=NF($B239,"Size")</t>
  </si>
  <si>
    <t>=NF($B240,"Size")</t>
  </si>
  <si>
    <t>=NF($B241,"Size")</t>
  </si>
  <si>
    <t>=NF($B242,"Size")</t>
  </si>
  <si>
    <t>=NF($B243,"Size")</t>
  </si>
  <si>
    <t>=NF($B244,"Size")</t>
  </si>
  <si>
    <t>=NF($B245,"Size")</t>
  </si>
  <si>
    <t>=NF($B246,"Size")</t>
  </si>
  <si>
    <t>=NF($B247,"Size")</t>
  </si>
  <si>
    <t>=NF($B248,"Size")</t>
  </si>
  <si>
    <t>=NF($B249,"Size")</t>
  </si>
  <si>
    <t>=NF($B250,"Size")</t>
  </si>
  <si>
    <t>=NF($B251,"Size")</t>
  </si>
  <si>
    <t>=NF($B252,"Size")</t>
  </si>
  <si>
    <t>=NF($B253,"Size")</t>
  </si>
  <si>
    <t>=NF($B254,"Size")</t>
  </si>
  <si>
    <t>=NF($B255,"Size")</t>
  </si>
  <si>
    <t>=NF($B256,"Size")</t>
  </si>
  <si>
    <t>=NF($B257,"Size")</t>
  </si>
  <si>
    <t>=NF($B258,"Size")</t>
  </si>
  <si>
    <t>=NF($B259,"Size")</t>
  </si>
  <si>
    <t>=NF($B260,"Size")</t>
  </si>
  <si>
    <t>=NF($B261,"Size")</t>
  </si>
  <si>
    <t>=NF($B262,"Size")</t>
  </si>
  <si>
    <t>=NF($B263,"Size")</t>
  </si>
  <si>
    <t>=NF($B264,"Size")</t>
  </si>
  <si>
    <t>=NF($B265,"Size")</t>
  </si>
  <si>
    <t>=NF($B266,"Size")</t>
  </si>
  <si>
    <t>=NF($B267,"Size")</t>
  </si>
  <si>
    <t>=NF($B268,"Size")</t>
  </si>
  <si>
    <t>=NF($B269,"Size")</t>
  </si>
  <si>
    <t>=NF($B270,"Size")</t>
  </si>
  <si>
    <t>=NF($B271,"Size")</t>
  </si>
  <si>
    <t>=NF($B272,"Size")</t>
  </si>
  <si>
    <t>=NF($B273,"Size")</t>
  </si>
  <si>
    <t>=NF($B274,"Size")</t>
  </si>
  <si>
    <t>=NF($B275,"Size")</t>
  </si>
  <si>
    <t>=NF($B276,"Size")</t>
  </si>
  <si>
    <t>=NF($B277,"Size")</t>
  </si>
  <si>
    <t>=NF($B278,"Size")</t>
  </si>
  <si>
    <t>=NF($B279,"Size")</t>
  </si>
  <si>
    <t>=NF($B280,"Size")</t>
  </si>
  <si>
    <t>=NF($B281,"Size")</t>
  </si>
  <si>
    <t>=NF($B282,"Size")</t>
  </si>
  <si>
    <t>=NF($B283,"Size")</t>
  </si>
  <si>
    <t>=NF($B284,"Size")</t>
  </si>
  <si>
    <t>=NF($B285,"Size")</t>
  </si>
  <si>
    <t>=NF($B286,"Size")</t>
  </si>
  <si>
    <t>=NF($B287,"Size")</t>
  </si>
  <si>
    <t>=NF($B288,"Size")</t>
  </si>
  <si>
    <t>=NF($B289,"Size")</t>
  </si>
  <si>
    <t>=NF($B290,"Size")</t>
  </si>
  <si>
    <t>=NF($B291,"Size")</t>
  </si>
  <si>
    <t>=NF($B292,"Size")</t>
  </si>
  <si>
    <t>=NF($B293,"Size")</t>
  </si>
  <si>
    <t>=NF($B294,"Size")</t>
  </si>
  <si>
    <t>=NF($B295,"Size")</t>
  </si>
  <si>
    <t>=NF($B296,"Size")</t>
  </si>
  <si>
    <t>=NF($B297,"Size")</t>
  </si>
  <si>
    <t>=NF($B298,"Size")</t>
  </si>
  <si>
    <t>=NF($B299,"Size")</t>
  </si>
  <si>
    <t>=NF($B300,"Size")</t>
  </si>
  <si>
    <t>=NF($B301,"Size")</t>
  </si>
  <si>
    <t>=NF($B302,"Size")</t>
  </si>
  <si>
    <t>=NF($B303,"Size")</t>
  </si>
  <si>
    <t>=NF($B304,"Size")</t>
  </si>
  <si>
    <t>=NF($B305,"Size")</t>
  </si>
  <si>
    <t>=NF($B306,"Size")</t>
  </si>
  <si>
    <t>=NF($B307,"Size")</t>
  </si>
  <si>
    <t>=NF($B308,"Size")</t>
  </si>
  <si>
    <t>=NF($B309,"Size")</t>
  </si>
  <si>
    <t>=NF($B310,"Size")</t>
  </si>
  <si>
    <t>=NF($B311,"Size")</t>
  </si>
  <si>
    <t>=NF($B312,"Size")</t>
  </si>
  <si>
    <t>=NF($B313,"Size")</t>
  </si>
  <si>
    <t>=NF($B314,"Size")</t>
  </si>
  <si>
    <t>=NF($B315,"Size")</t>
  </si>
  <si>
    <t>=NF($B316,"Size")</t>
  </si>
  <si>
    <t>=NF($B317,"Size")</t>
  </si>
  <si>
    <t>=NF($B318,"Size")</t>
  </si>
  <si>
    <t>=NF($B319,"Size")</t>
  </si>
  <si>
    <t>=NF($B320,"Size")</t>
  </si>
  <si>
    <t>=NF($B321,"Size")</t>
  </si>
  <si>
    <t>=NF($B322,"Size")</t>
  </si>
  <si>
    <t>=NF($B323,"Size")</t>
  </si>
  <si>
    <t>=NF($B324,"Size")</t>
  </si>
  <si>
    <t>=NF($B325,"Size")</t>
  </si>
  <si>
    <t>=NF($B326,"Size")</t>
  </si>
  <si>
    <t>=NF($B327,"Size")</t>
  </si>
  <si>
    <t>=NF($B328,"Size")</t>
  </si>
  <si>
    <t>=NF($B329,"Size")</t>
  </si>
  <si>
    <t>=NF($B330,"Size")</t>
  </si>
  <si>
    <t>=NF($B331,"Size")</t>
  </si>
  <si>
    <t>=NF($B332,"Size")</t>
  </si>
  <si>
    <t>=NF($B333,"Size")</t>
  </si>
  <si>
    <t>=NF($B334,"Size")</t>
  </si>
  <si>
    <t>=NF($B335,"Size")</t>
  </si>
  <si>
    <t>=NF($B336,"Size")</t>
  </si>
  <si>
    <t>=NF($B337,"Size")</t>
  </si>
  <si>
    <t>=NF($B338,"Size")</t>
  </si>
  <si>
    <t>=NF($B339,"Size")</t>
  </si>
  <si>
    <t>=NF($B340,"Size")</t>
  </si>
  <si>
    <t>=NF($B341,"Size")</t>
  </si>
  <si>
    <t>=NF($B342,"Size")</t>
  </si>
  <si>
    <t>=NF($B343,"Size")</t>
  </si>
  <si>
    <t>=NF($B344,"Size")</t>
  </si>
  <si>
    <t>=NF($B345,"Size")</t>
  </si>
  <si>
    <t>=NF($B346,"Size")</t>
  </si>
  <si>
    <t>=NF($B347,"Size")</t>
  </si>
  <si>
    <t>=NF($B348,"Size")</t>
  </si>
  <si>
    <t>=NF($B349,"Size")</t>
  </si>
  <si>
    <t>=NF($B350,"Size")</t>
  </si>
  <si>
    <t>=NF($B351,"Size")</t>
  </si>
  <si>
    <t>=NF($B352,"Size")</t>
  </si>
  <si>
    <t>=NF($B353,"Size")</t>
  </si>
  <si>
    <t>=NF($B354,"Size")</t>
  </si>
  <si>
    <t>=NF($B355,"Size")</t>
  </si>
  <si>
    <t>=NF($B356,"Size")</t>
  </si>
  <si>
    <t>=NF($B357,"Size")</t>
  </si>
  <si>
    <t>=NF($B358,"Size")</t>
  </si>
  <si>
    <t>=NF($B359,"Size")</t>
  </si>
  <si>
    <t>=NF($B360,"Size")</t>
  </si>
  <si>
    <t>=NF($B361,"Size")</t>
  </si>
  <si>
    <t>=NF($B362,"Size")</t>
  </si>
  <si>
    <t>=NF($B363,"Size")</t>
  </si>
  <si>
    <t>=NF($B364,"Size")</t>
  </si>
  <si>
    <t>=NF($B365,"Size")</t>
  </si>
  <si>
    <t>=NF($B366,"Size")</t>
  </si>
  <si>
    <t>=NF($B367,"Size")</t>
  </si>
  <si>
    <t>=NF($B368,"Size")</t>
  </si>
  <si>
    <t>=NF($B369,"Size")</t>
  </si>
  <si>
    <t>=NF($B370,"Size")</t>
  </si>
  <si>
    <t>=NF($B371,"Size")</t>
  </si>
  <si>
    <t>=NF($B372,"Size")</t>
  </si>
  <si>
    <t>=NF($B373,"Size")</t>
  </si>
  <si>
    <t>=NF($B374,"Size")</t>
  </si>
  <si>
    <t>=NF($B375,"Size")</t>
  </si>
  <si>
    <t>=NF($B376,"Size")</t>
  </si>
  <si>
    <t>=NF($B377,"Size")</t>
  </si>
  <si>
    <t>=NF($B378,"Size")</t>
  </si>
  <si>
    <t>=NF($B379,"Size")</t>
  </si>
  <si>
    <t>=NF($B380,"Size")</t>
  </si>
  <si>
    <t>=NF($B381,"Size")</t>
  </si>
  <si>
    <t>=NF($B382,"Size")</t>
  </si>
  <si>
    <t>=NF($B383,"Size")</t>
  </si>
  <si>
    <t>=NF($B384,"Size")</t>
  </si>
  <si>
    <t>=NF($B385,"Size")</t>
  </si>
  <si>
    <t>=NF($B386,"Size")</t>
  </si>
  <si>
    <t>=NF($B387,"Size")</t>
  </si>
  <si>
    <t>=NF($B388,"Size")</t>
  </si>
  <si>
    <t>=NF($B389,"Size")</t>
  </si>
  <si>
    <t>=NF($B390,"Size")</t>
  </si>
  <si>
    <t>=NF($B391,"Size")</t>
  </si>
  <si>
    <t>=NF($B392,"Size")</t>
  </si>
  <si>
    <t>=NF($B393,"Size")</t>
  </si>
  <si>
    <t>=NF($B394,"Size")</t>
  </si>
  <si>
    <t>=NF($B395,"Size")</t>
  </si>
  <si>
    <t>=NF($B396,"Size")</t>
  </si>
  <si>
    <t>=NF($B397,"Size")</t>
  </si>
  <si>
    <t>=NF($B398,"Size")</t>
  </si>
  <si>
    <t>=NF($B399,"Size")</t>
  </si>
  <si>
    <t>=NF($B400,"Size")</t>
  </si>
  <si>
    <t>=NF($B401,"Size")</t>
  </si>
  <si>
    <t>=NF($B402,"Size")</t>
  </si>
  <si>
    <t>=NF($B403,"Size")</t>
  </si>
  <si>
    <t>=NF($B404,"Size")</t>
  </si>
  <si>
    <t>=NF($B405,"Size")</t>
  </si>
  <si>
    <t>=NF($B406,"Size")</t>
  </si>
  <si>
    <t>=NF($B407,"Size")</t>
  </si>
  <si>
    <t>=NF($B408,"Size")</t>
  </si>
  <si>
    <t>=NF($B409,"Size")</t>
  </si>
  <si>
    <t>=NF($B410,"Size")</t>
  </si>
  <si>
    <t>=NF($B411,"Size")</t>
  </si>
  <si>
    <t>=NF($B412,"Size")</t>
  </si>
  <si>
    <t>=NF($B413,"Size")</t>
  </si>
  <si>
    <t>=NF($B414,"Size")</t>
  </si>
  <si>
    <t>=NF($B415,"Size")</t>
  </si>
  <si>
    <t>=NF($B416,"Size")</t>
  </si>
  <si>
    <t>=NF($B417,"Size")</t>
  </si>
  <si>
    <t>=NF($B418,"Size")</t>
  </si>
  <si>
    <t>=NF($B419,"Size")</t>
  </si>
  <si>
    <t>=NF($B420,"Size")</t>
  </si>
  <si>
    <t>=NF($B421,"Size")</t>
  </si>
  <si>
    <t>=NF($B422,"Size")</t>
  </si>
  <si>
    <t>=NF($B423,"Size")</t>
  </si>
  <si>
    <t>=NF($B424,"Size")</t>
  </si>
  <si>
    <t>=NF($B425,"Size")</t>
  </si>
  <si>
    <t>=NF($B426,"Size")</t>
  </si>
  <si>
    <t>=NF($B427,"Size")</t>
  </si>
  <si>
    <t>=NF($B428,"Size")</t>
  </si>
  <si>
    <t>=NF($B429,"Size")</t>
  </si>
  <si>
    <t>=NF($B430,"Size")</t>
  </si>
  <si>
    <t>=NF($B431,"Size")</t>
  </si>
  <si>
    <t>=NF($B432,"Size")</t>
  </si>
  <si>
    <t>=NF($B433,"Size")</t>
  </si>
  <si>
    <t>=NF($B434,"Size")</t>
  </si>
  <si>
    <t>=NF($B435,"Size")</t>
  </si>
  <si>
    <t>=NF($B436,"Size")</t>
  </si>
  <si>
    <t>=NF($B437,"Size")</t>
  </si>
  <si>
    <t>=NF($B438,"Size")</t>
  </si>
  <si>
    <t>=NF($B439,"Size")</t>
  </si>
  <si>
    <t>=NF($B440,"Size")</t>
  </si>
  <si>
    <t>=NF($B441,"Size")</t>
  </si>
  <si>
    <t>=NF($B442,"Size")</t>
  </si>
  <si>
    <t>=NF($B443,"Size")</t>
  </si>
  <si>
    <t>=NF($B444,"Size")</t>
  </si>
  <si>
    <t>=NF($B445,"Size")</t>
  </si>
  <si>
    <t>=NF($B446,"Size")</t>
  </si>
  <si>
    <t>=NF($B447,"Size")</t>
  </si>
  <si>
    <t>=NF($B448,"Size")</t>
  </si>
  <si>
    <t>=NF($B449,"Size")</t>
  </si>
  <si>
    <t>=NF($B450,"Size")</t>
  </si>
  <si>
    <t>=NF($B451,"Size")</t>
  </si>
  <si>
    <t>=NF($B452,"Size")</t>
  </si>
  <si>
    <t>=NF($B453,"Size")</t>
  </si>
  <si>
    <t>=NF($B454,"Size")</t>
  </si>
  <si>
    <t>=NF($B455,"Size")</t>
  </si>
  <si>
    <t>=NF($B456,"Size")</t>
  </si>
  <si>
    <t>=NF($B457,"Size")</t>
  </si>
  <si>
    <t>=NF($B458,"Size")</t>
  </si>
  <si>
    <t>=NF($B459,"Size")</t>
  </si>
  <si>
    <t>=NF($B460,"Size")</t>
  </si>
  <si>
    <t>=NF($B461,"Size")</t>
  </si>
  <si>
    <t>=NF($B462,"Size")</t>
  </si>
  <si>
    <t>=NF($B463,"Size")</t>
  </si>
  <si>
    <t>=NF($B464,"Size")</t>
  </si>
  <si>
    <t>=NF($B465,"Size")</t>
  </si>
  <si>
    <t>=NF($B466,"Size")</t>
  </si>
  <si>
    <t>=NF($B467,"Size")</t>
  </si>
  <si>
    <t>=NF($B468,"Size")</t>
  </si>
  <si>
    <t>=NF($B469,"Size")</t>
  </si>
  <si>
    <t>=NF($B470,"Size")</t>
  </si>
  <si>
    <t>=NF($B471,"Size")</t>
  </si>
  <si>
    <t>=NF($B472,"Size")</t>
  </si>
  <si>
    <t>=NF($B473,"Size")</t>
  </si>
  <si>
    <t>=NF($B474,"Size")</t>
  </si>
  <si>
    <t>=NF($B475,"Size")</t>
  </si>
  <si>
    <t>=NF($B476,"Size")</t>
  </si>
  <si>
    <t>=NF($B477,"Size")</t>
  </si>
  <si>
    <t>=NF($B478,"Size")</t>
  </si>
  <si>
    <t>=NF($B479,"Size")</t>
  </si>
  <si>
    <t>=NF($B480,"Size")</t>
  </si>
  <si>
    <t>=NF($B481,"Size")</t>
  </si>
  <si>
    <t>=NF($B482,"Size")</t>
  </si>
  <si>
    <t>=NF($B483,"Size")</t>
  </si>
  <si>
    <t>=NF($B484,"Size")</t>
  </si>
  <si>
    <t>=NF($B485,"Size")</t>
  </si>
  <si>
    <t>=NF($B486,"Size")</t>
  </si>
  <si>
    <t>=NF($B487,"Size")</t>
  </si>
  <si>
    <t>=NF($B488,"Size")</t>
  </si>
  <si>
    <t>=NF($B489,"Size")</t>
  </si>
  <si>
    <t>=NF($B490,"Size")</t>
  </si>
  <si>
    <t>=NF($B491,"Size")</t>
  </si>
  <si>
    <t>=NF($B492,"Size")</t>
  </si>
  <si>
    <t>=NF($B493,"Size")</t>
  </si>
  <si>
    <t>=NF($B494,"Size")</t>
  </si>
  <si>
    <t>=NF($B495,"Size")</t>
  </si>
  <si>
    <t>=NF($B496,"Size")</t>
  </si>
  <si>
    <t>=NF($B497,"Size")</t>
  </si>
  <si>
    <t>=NF($B498,"Size")</t>
  </si>
  <si>
    <t>=NF($B499,"Size")</t>
  </si>
  <si>
    <t>=NF($B500,"Size")</t>
  </si>
  <si>
    <t>=NF($B501,"Size")</t>
  </si>
  <si>
    <t>=NF($B502,"Size")</t>
  </si>
  <si>
    <t>=NF($B503,"Size")</t>
  </si>
  <si>
    <t>=NF($B504,"Size")</t>
  </si>
  <si>
    <t>=NF($B505,"Size")</t>
  </si>
  <si>
    <t>=NF($B506,"Size")</t>
  </si>
  <si>
    <t>=NF($B507,"Size")</t>
  </si>
  <si>
    <t>=NF($B508,"Size")</t>
  </si>
  <si>
    <t>=NF($B509,"Size")</t>
  </si>
  <si>
    <t>=NF($B510,"Size")</t>
  </si>
  <si>
    <t>=NF($B511,"Size")</t>
  </si>
  <si>
    <t>=NF($B512,"Size")</t>
  </si>
  <si>
    <t>=NF($B513,"Size")</t>
  </si>
  <si>
    <t>=NF($B514,"Size")</t>
  </si>
  <si>
    <t>=NF($B515,"Size")</t>
  </si>
  <si>
    <t>=NF($B516,"Size")</t>
  </si>
  <si>
    <t>=NF($B517,"Size")</t>
  </si>
  <si>
    <t>=NF($B518,"Size")</t>
  </si>
  <si>
    <t>=NF($B519,"Size")</t>
  </si>
  <si>
    <t>=NF($B520,"Size")</t>
  </si>
  <si>
    <t>=NF($B521,"Size")</t>
  </si>
  <si>
    <t>=NF($B522,"Size")</t>
  </si>
  <si>
    <t>=NF($B523,"Size")</t>
  </si>
  <si>
    <t>=NF($B524,"Size")</t>
  </si>
  <si>
    <t>=NF($B525,"Size")</t>
  </si>
  <si>
    <t>=NF($B526,"Size")</t>
  </si>
  <si>
    <t>=NF($B527,"Size")</t>
  </si>
  <si>
    <t>=NF($B528,"Size")</t>
  </si>
  <si>
    <t>=NF($B529,"Size")</t>
  </si>
  <si>
    <t>=NF($B530,"Size")</t>
  </si>
  <si>
    <t>=NF($B531,"Size")</t>
  </si>
  <si>
    <t>=NF($B532,"Size")</t>
  </si>
  <si>
    <t>=NF($B533,"Size")</t>
  </si>
  <si>
    <t>=NF($B534,"Size")</t>
  </si>
  <si>
    <t>=NF($B535,"Size")</t>
  </si>
  <si>
    <t>=NF($B536,"Size")</t>
  </si>
  <si>
    <t>=NF($B537,"Size")</t>
  </si>
  <si>
    <t>=NF($B538,"Size")</t>
  </si>
  <si>
    <t>=NF($B539,"Size")</t>
  </si>
  <si>
    <t>=NF($B540,"Size")</t>
  </si>
  <si>
    <t>=NF($B541,"Size")</t>
  </si>
  <si>
    <t>=NF($B542,"Size")</t>
  </si>
  <si>
    <t>=NF($B543,"Size")</t>
  </si>
  <si>
    <t>=NF($B544,"Size")</t>
  </si>
  <si>
    <t>=NF($B545,"Size")</t>
  </si>
  <si>
    <t>=NF($B546,"Size")</t>
  </si>
  <si>
    <t>=NF($B547,"Size")</t>
  </si>
  <si>
    <t>=NF($B548,"Size")</t>
  </si>
  <si>
    <t>=NF($B549,"Size")</t>
  </si>
  <si>
    <t>=NF($B550,"Size")</t>
  </si>
  <si>
    <t>=NF($B551,"Size")</t>
  </si>
  <si>
    <t>=NF($B552,"Size")</t>
  </si>
  <si>
    <t>=NF($B553,"Size")</t>
  </si>
  <si>
    <t>=NF($B554,"Size")</t>
  </si>
  <si>
    <t>=NF($B555,"Size")</t>
  </si>
  <si>
    <t>=NF($B556,"Size")</t>
  </si>
  <si>
    <t>=NF($B557,"Size")</t>
  </si>
  <si>
    <t>=NF($B558,"Size")</t>
  </si>
  <si>
    <t>=NF($B559,"Size")</t>
  </si>
  <si>
    <t>=NF($B560,"Size")</t>
  </si>
  <si>
    <t>=NF($B561,"Size")</t>
  </si>
  <si>
    <t>=NF($B562,"Size")</t>
  </si>
  <si>
    <t>=NF($B563,"Size")</t>
  </si>
  <si>
    <t>=NF($B564,"Size")</t>
  </si>
  <si>
    <t>=NF($B565,"Size")</t>
  </si>
  <si>
    <t>=NF($B566,"Size")</t>
  </si>
  <si>
    <t>=NF($B567,"Size")</t>
  </si>
  <si>
    <t>=NF($B568,"Size")</t>
  </si>
  <si>
    <t>=NF($B569,"Size")</t>
  </si>
  <si>
    <t>=NF($B570,"Size")</t>
  </si>
  <si>
    <t>=NF($B571,"Size")</t>
  </si>
  <si>
    <t>=NF($B572,"Size")</t>
  </si>
  <si>
    <t>=NF($B573,"Size")</t>
  </si>
  <si>
    <t>=NF($B574,"Size")</t>
  </si>
  <si>
    <t>=NF($B575,"Size")</t>
  </si>
  <si>
    <t>=NF($B576,"Size")</t>
  </si>
  <si>
    <t>=NF($B577,"Size")</t>
  </si>
  <si>
    <t>=NF($B578,"Size")</t>
  </si>
  <si>
    <t>=NF($B579,"Size")</t>
  </si>
  <si>
    <t>=NF($B580,"Size")</t>
  </si>
  <si>
    <t>=NF($B581,"Size")</t>
  </si>
  <si>
    <t>=NF($B582,"Size")</t>
  </si>
  <si>
    <t>=NF($B583,"Size")</t>
  </si>
  <si>
    <t>=NF($B584,"Size")</t>
  </si>
  <si>
    <t>=NF($B585,"Size")</t>
  </si>
  <si>
    <t>=NF($B586,"Size")</t>
  </si>
  <si>
    <t>=NF($B587,"Size")</t>
  </si>
  <si>
    <t>=NF($B588,"Size")</t>
  </si>
  <si>
    <t>=NF($B589,"Size")</t>
  </si>
  <si>
    <t>=NF($B590,"Size")</t>
  </si>
  <si>
    <t>=NF($B591,"Size")</t>
  </si>
  <si>
    <t>=NF($B592,"Size")</t>
  </si>
  <si>
    <t>=NF($B593,"Size")</t>
  </si>
  <si>
    <t>=NF($B594,"Size")</t>
  </si>
  <si>
    <t>=NF($B595,"Size")</t>
  </si>
  <si>
    <t>=NF($B596,"Size")</t>
  </si>
  <si>
    <t>=NF($B597,"Size")</t>
  </si>
  <si>
    <t>=NF($B598,"Size")</t>
  </si>
  <si>
    <t>=NF($B599,"Size")</t>
  </si>
  <si>
    <t>=NF($B600,"Size")</t>
  </si>
  <si>
    <t>=NF($B601,"Size")</t>
  </si>
  <si>
    <t>=NF($B602,"Size")</t>
  </si>
  <si>
    <t>=NF($B603,"Size")</t>
  </si>
  <si>
    <t>=NF($B604,"Size")</t>
  </si>
  <si>
    <t>=NF($B605,"Size")</t>
  </si>
  <si>
    <t>=NF($B606,"Size")</t>
  </si>
  <si>
    <t>=NF($B607,"Size")</t>
  </si>
  <si>
    <t>=NF($B608,"Size")</t>
  </si>
  <si>
    <t>=NF($B609,"Size")</t>
  </si>
  <si>
    <t>=NF($B610,"Size")</t>
  </si>
  <si>
    <t>=NF($B611,"Size")</t>
  </si>
  <si>
    <t>=NF($B612,"Size")</t>
  </si>
  <si>
    <t>=NF($B613,"Size")</t>
  </si>
  <si>
    <t>=NF($B614,"Size")</t>
  </si>
  <si>
    <t>=NF($B615,"Size")</t>
  </si>
  <si>
    <t>=NF($B616,"Size")</t>
  </si>
  <si>
    <t>=NF($B617,"Size")</t>
  </si>
  <si>
    <t>=NF($B618,"Size")</t>
  </si>
  <si>
    <t>=NF($B619,"Size")</t>
  </si>
  <si>
    <t>=NF($B620,"Size")</t>
  </si>
  <si>
    <t>=NF($B621,"Size")</t>
  </si>
  <si>
    <t>=NF($B622,"Size")</t>
  </si>
  <si>
    <t>=NF($B623,"Size")</t>
  </si>
  <si>
    <t>=NF($B624,"Size")</t>
  </si>
  <si>
    <t>=NF($B625,"Size")</t>
  </si>
  <si>
    <t>=NF($B626,"Size")</t>
  </si>
  <si>
    <t>=NF($B627,"Size")</t>
  </si>
  <si>
    <t>=NF($B628,"Size")</t>
  </si>
  <si>
    <t>=NF($B629,"Size")</t>
  </si>
  <si>
    <t>=NF($B630,"Size")</t>
  </si>
  <si>
    <t>=NF($B631,"Size")</t>
  </si>
  <si>
    <t>=NF($B632,"Size")</t>
  </si>
  <si>
    <t>=NF($B633,"Size")</t>
  </si>
  <si>
    <t>=NF($B634,"Size")</t>
  </si>
  <si>
    <t>=NF($B635,"Size")</t>
  </si>
  <si>
    <t>=NF($B636,"Size")</t>
  </si>
  <si>
    <t>=NF($B637,"Size")</t>
  </si>
  <si>
    <t>=NF($B638,"Size")</t>
  </si>
  <si>
    <t>=NF($B639,"Size")</t>
  </si>
  <si>
    <t>=NF($B640,"Size")</t>
  </si>
  <si>
    <t>=NF($B641,"Size")</t>
  </si>
  <si>
    <t>=NF($B642,"Size")</t>
  </si>
  <si>
    <t>=NF($B643,"Size")</t>
  </si>
  <si>
    <t>=NF($B644,"Size")</t>
  </si>
  <si>
    <t>=NF($B645,"Size")</t>
  </si>
  <si>
    <t>=NF($B646,"Size")</t>
  </si>
  <si>
    <t>=NF($B647,"Size")</t>
  </si>
  <si>
    <t>=NF($B648,"Size")</t>
  </si>
  <si>
    <t>=NF($B649,"Size")</t>
  </si>
  <si>
    <t>=NF($B650,"Size")</t>
  </si>
  <si>
    <t>=NF($B651,"Size")</t>
  </si>
  <si>
    <t>=NF($B652,"Size")</t>
  </si>
  <si>
    <t>=NF($B653,"Size")</t>
  </si>
  <si>
    <t>=NF($B654,"Size")</t>
  </si>
  <si>
    <t>=NF($B655,"Size")</t>
  </si>
  <si>
    <t>=NF($B656,"Size")</t>
  </si>
  <si>
    <t>=NF($B657,"Size")</t>
  </si>
  <si>
    <t>=NF($B658,"Size")</t>
  </si>
  <si>
    <t>=NF($B659,"Size")</t>
  </si>
  <si>
    <t>=NF($B660,"Size")</t>
  </si>
  <si>
    <t>=NF($B661,"Size")</t>
  </si>
  <si>
    <t>=NF($B662,"Size")</t>
  </si>
  <si>
    <t>=NF($B663,"Size")</t>
  </si>
  <si>
    <t>=NF($B664,"Size")</t>
  </si>
  <si>
    <t>=NF($B665,"Size")</t>
  </si>
  <si>
    <t>=NF($B666,"Size")</t>
  </si>
  <si>
    <t>=NF($B667,"Size")</t>
  </si>
  <si>
    <t>=NF($B668,"Size")</t>
  </si>
  <si>
    <t>=NF($B669,"Size")</t>
  </si>
  <si>
    <t>=NF($B670,"Size")</t>
  </si>
  <si>
    <t>=NF($B671,"Size")</t>
  </si>
  <si>
    <t>=NF($B672,"Size")</t>
  </si>
  <si>
    <t>=NF($B673,"Size")</t>
  </si>
  <si>
    <t>=NF($B674,"Size")</t>
  </si>
  <si>
    <t>=NF($B675,"Size")</t>
  </si>
  <si>
    <t>=NF($B676,"Size")</t>
  </si>
  <si>
    <t>=NF($B677,"Size")</t>
  </si>
  <si>
    <t>=NF($B678,"Size")</t>
  </si>
  <si>
    <t>=NF($B679,"Size")</t>
  </si>
  <si>
    <t>=NF($B680,"Size")</t>
  </si>
  <si>
    <t>=NF($B681,"Size")</t>
  </si>
  <si>
    <t>=NF($B682,"Size")</t>
  </si>
  <si>
    <t>=NF($B683,"Size")</t>
  </si>
  <si>
    <t>=NF($B684,"Size")</t>
  </si>
  <si>
    <t>=NF($B685,"Size")</t>
  </si>
  <si>
    <t>=NF($B686,"Size")</t>
  </si>
  <si>
    <t>=NF($B687,"Size")</t>
  </si>
  <si>
    <t>=NF($B688,"Size")</t>
  </si>
  <si>
    <t>=NF($B689,"Size")</t>
  </si>
  <si>
    <t>=NF($B690,"Size")</t>
  </si>
  <si>
    <t>=NF($B691,"Size")</t>
  </si>
  <si>
    <t>=NF($B692,"Size")</t>
  </si>
  <si>
    <t>=NF($B693,"Size")</t>
  </si>
  <si>
    <t>=NF($B694,"Size")</t>
  </si>
  <si>
    <t>=NF($B695,"Size")</t>
  </si>
  <si>
    <t>=NF($B696,"Size")</t>
  </si>
  <si>
    <t>=NF($B697,"Size")</t>
  </si>
  <si>
    <t>=NF($B698,"Size")</t>
  </si>
  <si>
    <t>=NF($B699,"Size")</t>
  </si>
  <si>
    <t>=NF($B700,"Size")</t>
  </si>
  <si>
    <t>=NF($B701,"Size")</t>
  </si>
  <si>
    <t>=NF($B702,"Size")</t>
  </si>
  <si>
    <t>=NF($B703,"Size")</t>
  </si>
  <si>
    <t>=NF($B704,"Size")</t>
  </si>
  <si>
    <t>=NF($B705,"Size")</t>
  </si>
  <si>
    <t>=NF($B706,"Size")</t>
  </si>
  <si>
    <t>=NF($B707,"Size")</t>
  </si>
  <si>
    <t>=NF($B708,"Size")</t>
  </si>
  <si>
    <t>=NF($B709,"Size")</t>
  </si>
  <si>
    <t>=NF($B710,"Size")</t>
  </si>
  <si>
    <t>=NF($B711,"Size")</t>
  </si>
  <si>
    <t>=NF($B712,"Size")</t>
  </si>
  <si>
    <t>=NF($B713,"Size")</t>
  </si>
  <si>
    <t>=NF($B714,"Size")</t>
  </si>
  <si>
    <t>=NF($B715,"Size")</t>
  </si>
  <si>
    <t>=NF($B716,"Size")</t>
  </si>
  <si>
    <t>=NF($B717,"Size")</t>
  </si>
  <si>
    <t>=NF($B718,"Size")</t>
  </si>
  <si>
    <t>=NF($B719,"Size")</t>
  </si>
  <si>
    <t>=NF($B720,"Size")</t>
  </si>
  <si>
    <t>=NF($B721,"Size")</t>
  </si>
  <si>
    <t>=NF($B722,"Size")</t>
  </si>
  <si>
    <t>=NF($B723,"Size")</t>
  </si>
  <si>
    <t>=NF($B724,"Size")</t>
  </si>
  <si>
    <t>=NF($B725,"Size")</t>
  </si>
  <si>
    <t>=NF($B726,"Size")</t>
  </si>
  <si>
    <t>=NF($B727,"Size")</t>
  </si>
  <si>
    <t>=NF($B728,"Size")</t>
  </si>
  <si>
    <t>=NF($B729,"Size")</t>
  </si>
  <si>
    <t>=NF($B730,"Size")</t>
  </si>
  <si>
    <t>=NF($B731,"Size")</t>
  </si>
  <si>
    <t>=NF($B732,"Size")</t>
  </si>
  <si>
    <t>=NF($B733,"Size")</t>
  </si>
  <si>
    <t>=NF($B734,"Size")</t>
  </si>
  <si>
    <t>=NF($B735,"Size")</t>
  </si>
  <si>
    <t>=NF($B736,"Size")</t>
  </si>
  <si>
    <t>=NF($B737,"Size")</t>
  </si>
  <si>
    <t>=NF($B738,"Size")</t>
  </si>
  <si>
    <t>=NF($B739,"Size")</t>
  </si>
  <si>
    <t>=NF($B740,"Size")</t>
  </si>
  <si>
    <t>=NF($B741,"Size")</t>
  </si>
  <si>
    <t>=NF($B742,"Size")</t>
  </si>
  <si>
    <t>=NF($B743,"Size")</t>
  </si>
  <si>
    <t>=NF($B744,"Size")</t>
  </si>
  <si>
    <t>=NF($B745,"Size")</t>
  </si>
  <si>
    <t>=NF($B746,"Size")</t>
  </si>
  <si>
    <t>=NF($B747,"Size")</t>
  </si>
  <si>
    <t>=NF($B748,"Size")</t>
  </si>
  <si>
    <t>=NF($B749,"Size")</t>
  </si>
  <si>
    <t>=NF($B750,"Size")</t>
  </si>
  <si>
    <t>=NF($B751,"Size")</t>
  </si>
  <si>
    <t>=NF($B752,"Size")</t>
  </si>
  <si>
    <t>=NF($B753,"Size")</t>
  </si>
  <si>
    <t>=NF($B754,"Size")</t>
  </si>
  <si>
    <t>=NF($B755,"Size")</t>
  </si>
  <si>
    <t>=NF($B756,"Size")</t>
  </si>
  <si>
    <t>=NF($B757,"Size")</t>
  </si>
  <si>
    <t>=NF($B758,"Size")</t>
  </si>
  <si>
    <t>=NF($B759,"Size")</t>
  </si>
  <si>
    <t>=NF($B760,"Size")</t>
  </si>
  <si>
    <t>=NF($B761,"Size")</t>
  </si>
  <si>
    <t>=NF($B762,"Size")</t>
  </si>
  <si>
    <t>=NF($B763,"Size")</t>
  </si>
  <si>
    <t>=NF($B764,"Size")</t>
  </si>
  <si>
    <t>=NF($B765,"Size")</t>
  </si>
  <si>
    <t>=NF($B766,"Size")</t>
  </si>
  <si>
    <t>=NF($B767,"Size")</t>
  </si>
  <si>
    <t>=NF($B768,"Size")</t>
  </si>
  <si>
    <t>=NF($B769,"Size")</t>
  </si>
  <si>
    <t>=NF($B770,"Size")</t>
  </si>
  <si>
    <t>=NF($B771,"Size")</t>
  </si>
  <si>
    <t>=NF($B772,"Size")</t>
  </si>
  <si>
    <t>=NF($B773,"Size")</t>
  </si>
  <si>
    <t>=NF($B774,"Size")</t>
  </si>
  <si>
    <t>=NF($B775,"Size")</t>
  </si>
  <si>
    <t>=NF($B776,"Size")</t>
  </si>
  <si>
    <t>=NF($B777,"Size")</t>
  </si>
  <si>
    <t>=NF($B778,"Size")</t>
  </si>
  <si>
    <t>=NF($B779,"Size")</t>
  </si>
  <si>
    <t>=NF($B780,"Size")</t>
  </si>
  <si>
    <t>=NF($B781,"Size")</t>
  </si>
  <si>
    <t>=NF($B782,"Size")</t>
  </si>
  <si>
    <t>=NF($B783,"Size")</t>
  </si>
  <si>
    <t>=NF($B784,"Size")</t>
  </si>
  <si>
    <t>=NF($B785,"Size")</t>
  </si>
  <si>
    <t>=NF($B786,"Size")</t>
  </si>
  <si>
    <t>=NF($B787,"Size")</t>
  </si>
  <si>
    <t>=NF($B788,"Size")</t>
  </si>
  <si>
    <t>=NF($B789,"Size")</t>
  </si>
  <si>
    <t>=NF($B790,"Size")</t>
  </si>
  <si>
    <t>=NF($B791,"Size")</t>
  </si>
  <si>
    <t>=NF($B792,"Size")</t>
  </si>
  <si>
    <t>=NF($B793,"Size")</t>
  </si>
  <si>
    <t>=NF($B794,"Size")</t>
  </si>
  <si>
    <t>=NF($B795,"Size")</t>
  </si>
  <si>
    <t>=NF($B796,"Size")</t>
  </si>
  <si>
    <t>=NF($B797,"Size")</t>
  </si>
  <si>
    <t>=NF($B798,"Size")</t>
  </si>
  <si>
    <t>=NF($B799,"Size")</t>
  </si>
  <si>
    <t>=NF($B800,"Size")</t>
  </si>
  <si>
    <t>=NF($B801,"Size")</t>
  </si>
  <si>
    <t>=NF($B802,"Size")</t>
  </si>
  <si>
    <t>=NF($B803,"Size")</t>
  </si>
  <si>
    <t>=NF($B804,"Size")</t>
  </si>
  <si>
    <t>=NF($B805,"Size")</t>
  </si>
  <si>
    <t>=NF($B806,"Size")</t>
  </si>
  <si>
    <t>=NF($B807,"Size")</t>
  </si>
  <si>
    <t>=NF($B808,"Size")</t>
  </si>
  <si>
    <t>=NF($B809,"Size")</t>
  </si>
  <si>
    <t>=NF($B810,"Size")</t>
  </si>
  <si>
    <t>=NF($B811,"Size")</t>
  </si>
  <si>
    <t>=NF($B812,"Size")</t>
  </si>
  <si>
    <t>=NF($B813,"Size")</t>
  </si>
  <si>
    <t>=NF($B814,"Size")</t>
  </si>
  <si>
    <t>=NF($B815,"Size")</t>
  </si>
  <si>
    <t>=NF($B816,"Size")</t>
  </si>
  <si>
    <t>=NF($B817,"Size")</t>
  </si>
  <si>
    <t>=NF($B818,"Size")</t>
  </si>
  <si>
    <t>=NF($B819,"Size")</t>
  </si>
  <si>
    <t>=NF($B820,"Size")</t>
  </si>
  <si>
    <t>=NF($B821,"Size")</t>
  </si>
  <si>
    <t>=NF($B822,"Size")</t>
  </si>
  <si>
    <t>=NF($B823,"Size")</t>
  </si>
  <si>
    <t>=NF($B824,"Size")</t>
  </si>
  <si>
    <t>=NF($B825,"Size")</t>
  </si>
  <si>
    <t>=NF($B826,"Size")</t>
  </si>
  <si>
    <t>=NF($B827,"Size")</t>
  </si>
  <si>
    <t>=NF($B828,"Size")</t>
  </si>
  <si>
    <t>=NF($B829,"Size")</t>
  </si>
  <si>
    <t>=NF($B830,"Size")</t>
  </si>
  <si>
    <t>=NF($B831,"Size")</t>
  </si>
  <si>
    <t>=NF($B832,"Size")</t>
  </si>
  <si>
    <t>=NF($B833,"Size")</t>
  </si>
  <si>
    <t>=NF($B834,"Size")</t>
  </si>
  <si>
    <t>=NF($B835,"Size")</t>
  </si>
  <si>
    <t>=NF($B836,"Size")</t>
  </si>
  <si>
    <t>=NF($B837,"Size")</t>
  </si>
  <si>
    <t>=NF($B838,"Size")</t>
  </si>
  <si>
    <t>=NF($B839,"Size")</t>
  </si>
  <si>
    <t>=NF($B840,"Size")</t>
  </si>
  <si>
    <t>=NF($B841,"Size")</t>
  </si>
  <si>
    <t>=NF($B842,"Size")</t>
  </si>
  <si>
    <t>=NF($B843,"Size")</t>
  </si>
  <si>
    <t>=NF($B844,"Size")</t>
  </si>
  <si>
    <t>=NF($B845,"Size")</t>
  </si>
  <si>
    <t>=NF($B846,"Size")</t>
  </si>
  <si>
    <t>=NF($B847,"Size")</t>
  </si>
  <si>
    <t>=NF($B848,"Size")</t>
  </si>
  <si>
    <t>=NF($B849,"Size")</t>
  </si>
  <si>
    <t>=NF($B850,"Size")</t>
  </si>
  <si>
    <t>=NF($B851,"Size")</t>
  </si>
  <si>
    <t>=NF($B852,"Size")</t>
  </si>
  <si>
    <t>=NF($B853,"Size")</t>
  </si>
  <si>
    <t>=NF($B854,"Size")</t>
  </si>
  <si>
    <t>=NF($B855,"Size")</t>
  </si>
  <si>
    <t>=NF($B856,"Size")</t>
  </si>
  <si>
    <t>=NF($B857,"Size")</t>
  </si>
  <si>
    <t>=NF($B858,"Size")</t>
  </si>
  <si>
    <t>=NF($B859,"Size")</t>
  </si>
  <si>
    <t>=NF($B860,"Size")</t>
  </si>
  <si>
    <t>=NF($B861,"Size")</t>
  </si>
  <si>
    <t>=NF($B862,"Size")</t>
  </si>
  <si>
    <t>=NF($B863,"Size")</t>
  </si>
  <si>
    <t>=NF($B864,"Size")</t>
  </si>
  <si>
    <t>=NF($B865,"Size")</t>
  </si>
  <si>
    <t>=NF($B866,"Size")</t>
  </si>
  <si>
    <t>=NF($B867,"Size")</t>
  </si>
  <si>
    <t>=NF($B868,"Size")</t>
  </si>
  <si>
    <t>=NF($B869,"Size")</t>
  </si>
  <si>
    <t>=NF($B870,"Size")</t>
  </si>
  <si>
    <t>=NF($B871,"Size")</t>
  </si>
  <si>
    <t>=NF($B872,"Size")</t>
  </si>
  <si>
    <t>=NF($B873,"Size")</t>
  </si>
  <si>
    <t>=NF($B874,"Size")</t>
  </si>
  <si>
    <t>=NF($B875,"Size")</t>
  </si>
  <si>
    <t>=NF($B876,"Size")</t>
  </si>
  <si>
    <t>=NF($B877,"Size")</t>
  </si>
  <si>
    <t>=NF($B878,"Size")</t>
  </si>
  <si>
    <t>=NF($B879,"Size")</t>
  </si>
  <si>
    <t>=NF($B880,"Size")</t>
  </si>
  <si>
    <t>=NF($B881,"Size")</t>
  </si>
  <si>
    <t>=NF($B882,"Size")</t>
  </si>
  <si>
    <t>=NF($B883,"Size")</t>
  </si>
  <si>
    <t>=NF($B884,"Size")</t>
  </si>
  <si>
    <t>=NF($B885,"Size")</t>
  </si>
  <si>
    <t>=NF($B886,"Size")</t>
  </si>
  <si>
    <t>=NF($B887,"Size")</t>
  </si>
  <si>
    <t>=NF($B888,"Size")</t>
  </si>
  <si>
    <t>=NF($B889,"Size")</t>
  </si>
  <si>
    <t>=NF($B890,"Size")</t>
  </si>
  <si>
    <t>=NF($B891,"Size")</t>
  </si>
  <si>
    <t>=NF($B892,"Size")</t>
  </si>
  <si>
    <t>=NF($B893,"Size")</t>
  </si>
  <si>
    <t>=NF($B894,"Size")</t>
  </si>
  <si>
    <t>=NF($B895,"Size")</t>
  </si>
  <si>
    <t>=NF($B896,"Size")</t>
  </si>
  <si>
    <t>=NF($B897,"Size")</t>
  </si>
  <si>
    <t>=NF($B898,"Size")</t>
  </si>
  <si>
    <t>=NF($B899,"Size")</t>
  </si>
  <si>
    <t>=NF($B900,"Size")</t>
  </si>
  <si>
    <t>=NF($B901,"Size")</t>
  </si>
  <si>
    <t>=NF($B902,"Size")</t>
  </si>
  <si>
    <t>=NF($B903,"Size")</t>
  </si>
  <si>
    <t>=NF($B904,"Size")</t>
  </si>
  <si>
    <t>=NF($B905,"Size")</t>
  </si>
  <si>
    <t>=NF($B906,"Size")</t>
  </si>
  <si>
    <t>=NF($B907,"Size")</t>
  </si>
  <si>
    <t>=NF($B908,"Size")</t>
  </si>
  <si>
    <t>=NF($B909,"Size")</t>
  </si>
  <si>
    <t>=NF($B910,"Size")</t>
  </si>
  <si>
    <t>=NF($B911,"Size")</t>
  </si>
  <si>
    <t>=NF($B912,"Size")</t>
  </si>
  <si>
    <t>=NF($B913,"Size")</t>
  </si>
  <si>
    <t>=NF($B914,"Size")</t>
  </si>
  <si>
    <t>=NF($B915,"Size")</t>
  </si>
  <si>
    <t>=NF($B916,"Size")</t>
  </si>
  <si>
    <t>=NF($B917,"Size")</t>
  </si>
  <si>
    <t>=NF($B918,"Size")</t>
  </si>
  <si>
    <t>=NF($B919,"Size")</t>
  </si>
  <si>
    <t>=NF($B920,"Size")</t>
  </si>
  <si>
    <t>=NF($B921,"Size")</t>
  </si>
  <si>
    <t>=NF($B922,"Size")</t>
  </si>
  <si>
    <t>=NF($B923,"Size")</t>
  </si>
  <si>
    <t>=NF($B924,"Size")</t>
  </si>
  <si>
    <t>=NF($B925,"Size")</t>
  </si>
  <si>
    <t>=NF($B926,"Size")</t>
  </si>
  <si>
    <t>=NF($B927,"Size")</t>
  </si>
  <si>
    <t>=NF($B928,"Size")</t>
  </si>
  <si>
    <t>=NF($B929,"Size")</t>
  </si>
  <si>
    <t>=NF($B930,"Size")</t>
  </si>
  <si>
    <t>=NF($B931,"Size")</t>
  </si>
  <si>
    <t>=NF($B932,"Size")</t>
  </si>
  <si>
    <t>=NF($B933,"Size")</t>
  </si>
  <si>
    <t>=NF($B934,"Size")</t>
  </si>
  <si>
    <t>=NF($B935,"Size")</t>
  </si>
  <si>
    <t>=NF($B936,"Size")</t>
  </si>
  <si>
    <t>=NF($B937,"Size")</t>
  </si>
  <si>
    <t>=NF($B938,"Size")</t>
  </si>
  <si>
    <t>=NF($B939,"Size")</t>
  </si>
  <si>
    <t>=NF($B940,"Size")</t>
  </si>
  <si>
    <t>=NF($B941,"Size")</t>
  </si>
  <si>
    <t>=NF($B942,"Size")</t>
  </si>
  <si>
    <t>=NF($B943,"Size")</t>
  </si>
  <si>
    <t>=NF($B944,"Size")</t>
  </si>
  <si>
    <t>=NF($B945,"Size")</t>
  </si>
  <si>
    <t>=NF($B946,"Size")</t>
  </si>
  <si>
    <t>=NF($B947,"Size")</t>
  </si>
  <si>
    <t>=NF($B948,"Size")</t>
  </si>
  <si>
    <t>=NF($B949,"Size")</t>
  </si>
  <si>
    <t>=NF($B950,"Size")</t>
  </si>
  <si>
    <t>=NF($B951,"Size")</t>
  </si>
  <si>
    <t>=NF($B952,"Size")</t>
  </si>
  <si>
    <t>=NF($B953,"Size")</t>
  </si>
  <si>
    <t>=NF($B954,"Size")</t>
  </si>
  <si>
    <t>=NF($B955,"Size")</t>
  </si>
  <si>
    <t>=NF($B956,"Size")</t>
  </si>
  <si>
    <t>=NF($B957,"Size")</t>
  </si>
  <si>
    <t>=NF($B958,"Size")</t>
  </si>
  <si>
    <t>=NF($B959,"Size")</t>
  </si>
  <si>
    <t>=NF($B960,"Size")</t>
  </si>
  <si>
    <t>=NF($B961,"Size")</t>
  </si>
  <si>
    <t>=NF($B962,"Size")</t>
  </si>
  <si>
    <t>=NF($B963,"Size")</t>
  </si>
  <si>
    <t>=NF($B964,"Size")</t>
  </si>
  <si>
    <t>=NF($B965,"Size")</t>
  </si>
  <si>
    <t>=NF($B966,"Size")</t>
  </si>
  <si>
    <t>=NF($B967,"Size")</t>
  </si>
  <si>
    <t>=NF($B968,"Size")</t>
  </si>
  <si>
    <t>=NF($B969,"Size")</t>
  </si>
  <si>
    <t>=NF($B970,"Size")</t>
  </si>
  <si>
    <t>=NF($B971,"Size")</t>
  </si>
  <si>
    <t>=NF($B972,"Size")</t>
  </si>
  <si>
    <t>=NF($B973,"Size")</t>
  </si>
  <si>
    <t>=NF($B974,"Size")</t>
  </si>
  <si>
    <t>=NF($B975,"Size")</t>
  </si>
  <si>
    <t>=NF($B976,"Size")</t>
  </si>
  <si>
    <t>=NF($B977,"Size")</t>
  </si>
  <si>
    <t>=NF($B978,"Size")</t>
  </si>
  <si>
    <t>=NF($B979,"Size")</t>
  </si>
  <si>
    <t>=NF($B980,"Size")</t>
  </si>
  <si>
    <t>=NF($B981,"Size")</t>
  </si>
  <si>
    <t>=NF($B982,"Size")</t>
  </si>
  <si>
    <t>=NF($B983,"Size")</t>
  </si>
  <si>
    <t>=NF($B984,"Size")</t>
  </si>
  <si>
    <t>=NF($B985,"Size")</t>
  </si>
  <si>
    <t>=NF($B986,"Size")</t>
  </si>
  <si>
    <t>=NF($B987,"Size")</t>
  </si>
  <si>
    <t>=NF($B988,"Size")</t>
  </si>
  <si>
    <t>=NF($B989,"Size")</t>
  </si>
  <si>
    <t>=NF($B990,"Size")</t>
  </si>
  <si>
    <t>=NF($B991,"Size")</t>
  </si>
  <si>
    <t>=NF($B992,"Size")</t>
  </si>
  <si>
    <t>=NF($B993,"Size")</t>
  </si>
  <si>
    <t>=NF($B994,"Size")</t>
  </si>
  <si>
    <t>=NF($B995,"Size")</t>
  </si>
  <si>
    <t>=NF($B996,"Size")</t>
  </si>
  <si>
    <t>=NF($B997,"Size")</t>
  </si>
  <si>
    <t>=NF($B998,"Size")</t>
  </si>
  <si>
    <t>=NF($B999,"Size")</t>
  </si>
  <si>
    <t>=NF($B1000,"Size")</t>
  </si>
  <si>
    <t>=NF($B1001,"Size")</t>
  </si>
  <si>
    <t>=NF($B1002,"Size")</t>
  </si>
  <si>
    <t>=NF($B1003,"Size")</t>
  </si>
  <si>
    <t>=NF($B1004,"Size")</t>
  </si>
  <si>
    <t>=NF($B1005,"Size")</t>
  </si>
  <si>
    <t>=NF($B1006,"Size")</t>
  </si>
  <si>
    <t>=NF($B1007,"Size")</t>
  </si>
  <si>
    <t>=NF($B1008,"Size")</t>
  </si>
  <si>
    <t>=NF($B1009,"Size")</t>
  </si>
  <si>
    <t>=NF($B1010,"Size")</t>
  </si>
  <si>
    <t>=NF($B1011,"Size")</t>
  </si>
  <si>
    <t>=NF($B1012,"Size")</t>
  </si>
  <si>
    <t>=NF($B1013,"Size")</t>
  </si>
  <si>
    <t>=NF($B1014,"Size")</t>
  </si>
  <si>
    <t>=NF($B1015,"Size")</t>
  </si>
  <si>
    <t>=NF($B1016,"Size")</t>
  </si>
  <si>
    <t>=NF($B1017,"Size")</t>
  </si>
  <si>
    <t>=NF($B1018,"Size")</t>
  </si>
  <si>
    <t>=NF($B1019,"Size")</t>
  </si>
  <si>
    <t>=NF($B1020,"Size")</t>
  </si>
  <si>
    <t>=NF($B1021,"Size")</t>
  </si>
  <si>
    <t>=NF($B1022,"Size")</t>
  </si>
  <si>
    <t>=NF($B1023,"Size")</t>
  </si>
  <si>
    <t>=NF($B1024,"Size")</t>
  </si>
  <si>
    <t>=NF($B1025,"Size")</t>
  </si>
  <si>
    <t>=NF($B1026,"Size")</t>
  </si>
  <si>
    <t>=NF($B1027,"Size")</t>
  </si>
  <si>
    <t>=NF($B1028,"Size")</t>
  </si>
  <si>
    <t>=NF($B1029,"Size")</t>
  </si>
  <si>
    <t>=NF($B1030,"Size")</t>
  </si>
  <si>
    <t>=NF($B1031,"Size")</t>
  </si>
  <si>
    <t>=NF($B1032,"Size")</t>
  </si>
  <si>
    <t>=NF($B1033,"Size")</t>
  </si>
  <si>
    <t>=NF($B1034,"Size")</t>
  </si>
  <si>
    <t>=NF($B1035,"Size")</t>
  </si>
  <si>
    <t>=NF($B1036,"Size")</t>
  </si>
  <si>
    <t>=NF($B1037,"Size")</t>
  </si>
  <si>
    <t>=NF($B1038,"Size")</t>
  </si>
  <si>
    <t>=NF($B1039,"Size")</t>
  </si>
  <si>
    <t>=NF($B1040,"Size")</t>
  </si>
  <si>
    <t>=NF($B1041,"Size")</t>
  </si>
  <si>
    <t>=NF($B1042,"Size")</t>
  </si>
  <si>
    <t>=NF($B1043,"Size")</t>
  </si>
  <si>
    <t>=NF($B1044,"Size")</t>
  </si>
  <si>
    <t>=NF($B1045,"Size")</t>
  </si>
  <si>
    <t>=NF($B1046,"Size")</t>
  </si>
  <si>
    <t>=NF($B1047,"Size")</t>
  </si>
  <si>
    <t>=NF($B1048,"Size")</t>
  </si>
  <si>
    <t>=NF($B1049,"Size")</t>
  </si>
  <si>
    <t>=NF($B1050,"Size")</t>
  </si>
  <si>
    <t>=NF($B1051,"Size")</t>
  </si>
  <si>
    <t>=NF($B1052,"Size")</t>
  </si>
  <si>
    <t>=NF($B1053,"Size")</t>
  </si>
  <si>
    <t>=NF($B1054,"Size")</t>
  </si>
  <si>
    <t>=NF($B1055,"Size")</t>
  </si>
  <si>
    <t>=NF($B1056,"Size")</t>
  </si>
  <si>
    <t>=NF($B1057,"Size")</t>
  </si>
  <si>
    <t>=NF($B1058,"Size")</t>
  </si>
  <si>
    <t>=NF($B1059,"Size")</t>
  </si>
  <si>
    <t>=NF($B1060,"Size")</t>
  </si>
  <si>
    <t>=NF($B1061,"Size")</t>
  </si>
  <si>
    <t>=NF($B1062,"Size")</t>
  </si>
  <si>
    <t>=NF($B1063,"Size")</t>
  </si>
  <si>
    <t>=NF($B1064,"Size")</t>
  </si>
  <si>
    <t>=NF($B1065,"Size")</t>
  </si>
  <si>
    <t>=NF($B1066,"Size")</t>
  </si>
  <si>
    <t>=NF($B1067,"Size")</t>
  </si>
  <si>
    <t>=NF($B1068,"Size")</t>
  </si>
  <si>
    <t>=NF($B1069,"Size")</t>
  </si>
  <si>
    <t>=NF($B1070,"Size")</t>
  </si>
  <si>
    <t>=NF($B1071,"Size")</t>
  </si>
  <si>
    <t>=NF($B1072,"Size")</t>
  </si>
  <si>
    <t>=NF($B1073,"Size")</t>
  </si>
  <si>
    <t>=NF($B1074,"Size")</t>
  </si>
  <si>
    <t>=NF($B1075,"Size")</t>
  </si>
  <si>
    <t>=NF($B1076,"Size")</t>
  </si>
  <si>
    <t>=NF($B1077,"Size")</t>
  </si>
  <si>
    <t>=NF($B1078,"Size")</t>
  </si>
  <si>
    <t>=NF($B1079,"Size")</t>
  </si>
  <si>
    <t>=NF($B1080,"Size")</t>
  </si>
  <si>
    <t>=NF($B1081,"Size")</t>
  </si>
  <si>
    <t>=NF($B1082,"Size")</t>
  </si>
  <si>
    <t>=NF($B1083,"Size")</t>
  </si>
  <si>
    <t>=NF($B1084,"Size")</t>
  </si>
  <si>
    <t>=NF($B1085,"Size")</t>
  </si>
  <si>
    <t>=NF($B1086,"Size")</t>
  </si>
  <si>
    <t>=NF($B1087,"Size")</t>
  </si>
  <si>
    <t>=NF($B1088,"Size")</t>
  </si>
  <si>
    <t>=NF($B1089,"Size")</t>
  </si>
  <si>
    <t>=NF($B1090,"Size")</t>
  </si>
  <si>
    <t>=NF($B1091,"Size")</t>
  </si>
  <si>
    <t>=NF($B1092,"Size")</t>
  </si>
  <si>
    <t>=NF($B1093,"Size")</t>
  </si>
  <si>
    <t>=NF($B1094,"Size")</t>
  </si>
  <si>
    <t>=NF($B1095,"Size")</t>
  </si>
  <si>
    <t>=NF($B1096,"Size")</t>
  </si>
  <si>
    <t>=NF($B1097,"Size")</t>
  </si>
  <si>
    <t>=NF($B1098,"Size")</t>
  </si>
  <si>
    <t>=NF($B1099,"Size")</t>
  </si>
  <si>
    <t>=NF($B1100,"Size")</t>
  </si>
  <si>
    <t>=NF($B1101,"Size")</t>
  </si>
  <si>
    <t>=NF($B1102,"Size")</t>
  </si>
  <si>
    <t>=NF($B1103,"Size")</t>
  </si>
  <si>
    <t>=NF($B1104,"Size")</t>
  </si>
  <si>
    <t>=NF($B1105,"Size")</t>
  </si>
  <si>
    <t>=NF($B1106,"Size")</t>
  </si>
  <si>
    <t>=NF($B1107,"Size")</t>
  </si>
  <si>
    <t>=NF($B1108,"Size")</t>
  </si>
  <si>
    <t>=NF($B1109,"Size")</t>
  </si>
  <si>
    <t>=NF($B1110,"Size")</t>
  </si>
  <si>
    <t>=NF($B1111,"Size")</t>
  </si>
  <si>
    <t>=NF($B1112,"Size")</t>
  </si>
  <si>
    <t>=NF($B1113,"Size")</t>
  </si>
  <si>
    <t>=NF($B1114,"Size")</t>
  </si>
  <si>
    <t>=NF($B1115,"Size")</t>
  </si>
  <si>
    <t>=NF($B1116,"Size")</t>
  </si>
  <si>
    <t>=NF($B1117,"Size")</t>
  </si>
  <si>
    <t>=NF($B1118,"Size")</t>
  </si>
  <si>
    <t>=NF($B1119,"Size")</t>
  </si>
  <si>
    <t>=NF($B1120,"Size")</t>
  </si>
  <si>
    <t>=NF($B1121,"Size")</t>
  </si>
  <si>
    <t>=NF($B1122,"Size")</t>
  </si>
  <si>
    <t>=NF($B1123,"Size")</t>
  </si>
  <si>
    <t>=NF($B1124,"Size")</t>
  </si>
  <si>
    <t>=NF($B1125,"Size")</t>
  </si>
  <si>
    <t>=NF($B1126,"Size")</t>
  </si>
  <si>
    <t>=NF($B1127,"Size")</t>
  </si>
  <si>
    <t>=NF($B1128,"Size")</t>
  </si>
  <si>
    <t>=NF($B1129,"Size")</t>
  </si>
  <si>
    <t>=NF($B1130,"Size")</t>
  </si>
  <si>
    <t>=NF($B1131,"Size")</t>
  </si>
  <si>
    <t>=NF($B1132,"Size")</t>
  </si>
  <si>
    <t>=NF($B1133,"Size")</t>
  </si>
  <si>
    <t>=NF($B1134,"Size")</t>
  </si>
  <si>
    <t>=NF($B1135,"Size")</t>
  </si>
  <si>
    <t>=NF($B1136,"Size")</t>
  </si>
  <si>
    <t>=NF($B1137,"Size")</t>
  </si>
  <si>
    <t>=NF($B1138,"Size")</t>
  </si>
  <si>
    <t>=NF($B1139,"Size")</t>
  </si>
  <si>
    <t>=NF($B1140,"Size")</t>
  </si>
  <si>
    <t>=NF($B1141,"Size")</t>
  </si>
  <si>
    <t>=NF($B1142,"Size")</t>
  </si>
  <si>
    <t>=NF($B1143,"Size")</t>
  </si>
  <si>
    <t>=NF($B1144,"Size")</t>
  </si>
  <si>
    <t>=NF($B1145,"Size")</t>
  </si>
  <si>
    <t>=NF($B1146,"Size")</t>
  </si>
  <si>
    <t>=NF($B1147,"Size")</t>
  </si>
  <si>
    <t>=NF($B1148,"Size")</t>
  </si>
  <si>
    <t>=NF($B1149,"Size")</t>
  </si>
  <si>
    <t>=NF($B1150,"Size")</t>
  </si>
  <si>
    <t>=NF($B1151,"Size")</t>
  </si>
  <si>
    <t>=NF($B1152,"Size")</t>
  </si>
  <si>
    <t>=NF($B1153,"Size")</t>
  </si>
  <si>
    <t>=NF($B1154,"Size")</t>
  </si>
  <si>
    <t>=NF($B1155,"Size")</t>
  </si>
  <si>
    <t>=NF($B1156,"Size")</t>
  </si>
  <si>
    <t>=NF($B1157,"Size")</t>
  </si>
  <si>
    <t>=NF($B1158,"Size")</t>
  </si>
  <si>
    <t>=NF($B1159,"Size")</t>
  </si>
  <si>
    <t>=NF($B1160,"Size")</t>
  </si>
  <si>
    <t>=NF($B1161,"Size")</t>
  </si>
  <si>
    <t>=NF($B1162,"Size")</t>
  </si>
  <si>
    <t>=NF($B1163,"Size")</t>
  </si>
  <si>
    <t>=NF($B1164,"Size")</t>
  </si>
  <si>
    <t>=NF($B1165,"Size")</t>
  </si>
  <si>
    <t>=NF($B1166,"Size")</t>
  </si>
  <si>
    <t>=NF($B1167,"Size")</t>
  </si>
  <si>
    <t>=NF($B1168,"Size")</t>
  </si>
  <si>
    <t>=NF($B1169,"Size")</t>
  </si>
  <si>
    <t>=NF($B1170,"Size")</t>
  </si>
  <si>
    <t>=NF($B1171,"Size")</t>
  </si>
  <si>
    <t>=NF($B1172,"Size")</t>
  </si>
  <si>
    <t>=NF($B1173,"Size")</t>
  </si>
  <si>
    <t>=NF($B1174,"Size")</t>
  </si>
  <si>
    <t>=NF($B1175,"Size")</t>
  </si>
  <si>
    <t>=NF($B1176,"Size")</t>
  </si>
  <si>
    <t>=NF($B1177,"Size")</t>
  </si>
  <si>
    <t>=NF($B1178,"Size")</t>
  </si>
  <si>
    <t>=NF($B1179,"Size")</t>
  </si>
  <si>
    <t>=NF($B1180,"Size")</t>
  </si>
  <si>
    <t>=NF($B1181,"Size")</t>
  </si>
  <si>
    <t>=NF($B1182,"Size")</t>
  </si>
  <si>
    <t>=NF($B1183,"Size")</t>
  </si>
  <si>
    <t>=NF($B1184,"Size")</t>
  </si>
  <si>
    <t>=NF($B1185,"Size")</t>
  </si>
  <si>
    <t>=NF($B1186,"Size")</t>
  </si>
  <si>
    <t>=NF($B1187,"Size")</t>
  </si>
  <si>
    <t>=NF($B1188,"Size")</t>
  </si>
  <si>
    <t>=NF($B1189,"Size")</t>
  </si>
  <si>
    <t>=NF($B1190,"Size")</t>
  </si>
  <si>
    <t>=NF($B1191,"Size")</t>
  </si>
  <si>
    <t>=NF($B1192,"Size")</t>
  </si>
  <si>
    <t>=NF($B1193,"Size")</t>
  </si>
  <si>
    <t>=NF($B1194,"Size")</t>
  </si>
  <si>
    <t>=NF($B1195,"Size")</t>
  </si>
  <si>
    <t>=NF($B1196,"Size")</t>
  </si>
  <si>
    <t>=NF($B1197,"Size")</t>
  </si>
  <si>
    <t>=NF($B1198,"Size")</t>
  </si>
  <si>
    <t>=NF($B1199,"Size")</t>
  </si>
  <si>
    <t>=NF($B1200,"Size")</t>
  </si>
  <si>
    <t>=NF($B1201,"Size")</t>
  </si>
  <si>
    <t>=NF($B1202,"Size")</t>
  </si>
  <si>
    <t>=NF($B1203,"Size")</t>
  </si>
  <si>
    <t>=NF($B1204,"Size")</t>
  </si>
  <si>
    <t>=NF($B1205,"Size")</t>
  </si>
  <si>
    <t>=NF($B1206,"Size")</t>
  </si>
  <si>
    <t>=NF($B1207,"Size")</t>
  </si>
  <si>
    <t>=NF($B1208,"Size")</t>
  </si>
  <si>
    <t>=NF($B1209,"Size")</t>
  </si>
  <si>
    <t>=NF($B1210,"Size")</t>
  </si>
  <si>
    <t>=NF($B1211,"Size")</t>
  </si>
  <si>
    <t>=NF($B1212,"Size")</t>
  </si>
  <si>
    <t>=NF($B1213,"Size")</t>
  </si>
  <si>
    <t>=NF($B1214,"Size")</t>
  </si>
  <si>
    <t>=NF($B1215,"Size")</t>
  </si>
  <si>
    <t>=NF($B1216,"Size")</t>
  </si>
  <si>
    <t>=NF($B1217,"Size")</t>
  </si>
  <si>
    <t>=NF($B1218,"Size")</t>
  </si>
  <si>
    <t>=NF($B1219,"Size")</t>
  </si>
  <si>
    <t>=NF($B1220,"Size")</t>
  </si>
  <si>
    <t>=NF($B1221,"Size")</t>
  </si>
  <si>
    <t>=NF($B1222,"Size")</t>
  </si>
  <si>
    <t>=NF($B1223,"Size")</t>
  </si>
  <si>
    <t>=NF($B1224,"Size")</t>
  </si>
  <si>
    <t>=NF($B1225,"Size")</t>
  </si>
  <si>
    <t>=NF($B1226,"Size")</t>
  </si>
  <si>
    <t>=NF($B1227,"Size")</t>
  </si>
  <si>
    <t>=NF($B1228,"Size")</t>
  </si>
  <si>
    <t>=NF($B1229,"Size")</t>
  </si>
  <si>
    <t>=NF($B1230,"Size")</t>
  </si>
  <si>
    <t>=NF($B1231,"Size")</t>
  </si>
  <si>
    <t>=NF($B1232,"Size")</t>
  </si>
  <si>
    <t>=NF($B1233,"Size")</t>
  </si>
  <si>
    <t>=NF($B1234,"Size")</t>
  </si>
  <si>
    <t>=NF($B1235,"Size")</t>
  </si>
  <si>
    <t>=NF($B1236,"Size")</t>
  </si>
  <si>
    <t>=NF($B1237,"Size")</t>
  </si>
  <si>
    <t>=NF($B1238,"Size")</t>
  </si>
  <si>
    <t>=NF($B1239,"Size")</t>
  </si>
  <si>
    <t>=NF($B1240,"Size")</t>
  </si>
  <si>
    <t>=NF($B1241,"Size")</t>
  </si>
  <si>
    <t>=NF($B1242,"Size")</t>
  </si>
  <si>
    <t>=NF($B1243,"Size")</t>
  </si>
  <si>
    <t>=NF($B1244,"Size")</t>
  </si>
  <si>
    <t>=NF($B1245,"Size")</t>
  </si>
  <si>
    <t>=NF($B1246,"Size")</t>
  </si>
  <si>
    <t>=NF($B1247,"Size")</t>
  </si>
  <si>
    <t>=NF($B1248,"Size")</t>
  </si>
  <si>
    <t>=NF($B1249,"Size")</t>
  </si>
  <si>
    <t>=NF($B1250,"Size")</t>
  </si>
  <si>
    <t>=NF($B1251,"Size")</t>
  </si>
  <si>
    <t>=NF($B1252,"Size")</t>
  </si>
  <si>
    <t>=NF($B1253,"Size")</t>
  </si>
  <si>
    <t>=NF($B1254,"Size")</t>
  </si>
  <si>
    <t>=NF($B1255,"Size")</t>
  </si>
  <si>
    <t>=NF($B1256,"Size")</t>
  </si>
  <si>
    <t>=NF($B1257,"Size")</t>
  </si>
  <si>
    <t>=NF($B1258,"Size")</t>
  </si>
  <si>
    <t>=NF($B1259,"Size")</t>
  </si>
  <si>
    <t>=NF($B1260,"Size")</t>
  </si>
  <si>
    <t>=NF($B1261,"Size")</t>
  </si>
  <si>
    <t>=NF($B1262,"Size")</t>
  </si>
  <si>
    <t>=NF($B1263,"Size")</t>
  </si>
  <si>
    <t>=NF($B1264,"Size")</t>
  </si>
  <si>
    <t>=NF($B1265,"Size")</t>
  </si>
  <si>
    <t>=NF($B1266,"Size")</t>
  </si>
  <si>
    <t>=NF($B1267,"Size")</t>
  </si>
  <si>
    <t>=NF($B1268,"Size")</t>
  </si>
  <si>
    <t>=NF($B1269,"Size")</t>
  </si>
  <si>
    <t>=NF($B1270,"Size")</t>
  </si>
  <si>
    <t>=NF($B1271,"Size")</t>
  </si>
  <si>
    <t>=NF($B1272,"Size")</t>
  </si>
  <si>
    <t>=NF($B1273,"Size")</t>
  </si>
  <si>
    <t>=NF($B1274,"Size")</t>
  </si>
  <si>
    <t>=NF($B1275,"Size")</t>
  </si>
  <si>
    <t>=NF($B1276,"Size")</t>
  </si>
  <si>
    <t>=NF($B1277,"Size")</t>
  </si>
  <si>
    <t>=NF($B1278,"Size")</t>
  </si>
  <si>
    <t>=NF($B1279,"Size")</t>
  </si>
  <si>
    <t>=NF($B1280,"Size")</t>
  </si>
  <si>
    <t>=NF($B1281,"Size")</t>
  </si>
  <si>
    <t>=NF($B1282,"Size")</t>
  </si>
  <si>
    <t>=NF($B1283,"Size")</t>
  </si>
  <si>
    <t>=NF($B1284,"Size")</t>
  </si>
  <si>
    <t>=NF($B1285,"Size")</t>
  </si>
  <si>
    <t>=NF($B1286,"Size")</t>
  </si>
  <si>
    <t>=NF($B1287,"Size")</t>
  </si>
  <si>
    <t>=NF($B1288,"Size")</t>
  </si>
  <si>
    <t>=NF($B1289,"Size")</t>
  </si>
  <si>
    <t>=NF($B1290,"Size")</t>
  </si>
  <si>
    <t>=NF($B1291,"Size")</t>
  </si>
  <si>
    <t>=NF($B1292,"Size")</t>
  </si>
  <si>
    <t>=NF($B1293,"Size")</t>
  </si>
  <si>
    <t>=NF($B1294,"Size")</t>
  </si>
  <si>
    <t>=NF($B1295,"Size")</t>
  </si>
  <si>
    <t>=NF($B1296,"Size")</t>
  </si>
  <si>
    <t>=NF($B1297,"Size")</t>
  </si>
  <si>
    <t>=NF($B1298,"Size")</t>
  </si>
  <si>
    <t>=NF($B1299,"Size")</t>
  </si>
  <si>
    <t>=NF($B1300,"Size")</t>
  </si>
  <si>
    <t>=NF($B1301,"Size")</t>
  </si>
  <si>
    <t>=NF($B1302,"Size")</t>
  </si>
  <si>
    <t>=NF($B1303,"Size")</t>
  </si>
  <si>
    <t>=NF($B1304,"Size")</t>
  </si>
  <si>
    <t>=NF($B1305,"Size")</t>
  </si>
  <si>
    <t>=NF($B1306,"Size")</t>
  </si>
  <si>
    <t>=NF($B1307,"Size")</t>
  </si>
  <si>
    <t>=NF($B1308,"Size")</t>
  </si>
  <si>
    <t>=NF($B1309,"Size")</t>
  </si>
  <si>
    <t>=NF($B1310,"Size")</t>
  </si>
  <si>
    <t>=NF($B1311,"Size")</t>
  </si>
  <si>
    <t>=NF($B1312,"Size")</t>
  </si>
  <si>
    <t>=NF($B1313,"Size")</t>
  </si>
  <si>
    <t>=NF($B1314,"Size")</t>
  </si>
  <si>
    <t>=NF($B1315,"Size")</t>
  </si>
  <si>
    <t>=NF($B1316,"Size")</t>
  </si>
  <si>
    <t>=NF($B1317,"Size")</t>
  </si>
  <si>
    <t>=NF($B1318,"Size")</t>
  </si>
  <si>
    <t>=NF($B1319,"Size")</t>
  </si>
  <si>
    <t>=NF($B1320,"Size")</t>
  </si>
  <si>
    <t>=NF($B1321,"Size")</t>
  </si>
  <si>
    <t>=NF($B1322,"Size")</t>
  </si>
  <si>
    <t>=NF($B1323,"Size")</t>
  </si>
  <si>
    <t>=NF($B1324,"Size")</t>
  </si>
  <si>
    <t>=NF($B1325,"Size")</t>
  </si>
  <si>
    <t>=NF($B1326,"Size")</t>
  </si>
  <si>
    <t>=NF($B1327,"Size")</t>
  </si>
  <si>
    <t>=NF($B1328,"Size")</t>
  </si>
  <si>
    <t>=NF($B1329,"Size")</t>
  </si>
  <si>
    <t>=NF($B1330,"Size")</t>
  </si>
  <si>
    <t>=NF($B1331,"Size")</t>
  </si>
  <si>
    <t>=NF($B1332,"Size")</t>
  </si>
  <si>
    <t>=NF($B1333,"Size")</t>
  </si>
  <si>
    <t>=NF($B1334,"Size")</t>
  </si>
  <si>
    <t>=NF($B1335,"Size")</t>
  </si>
  <si>
    <t>=NF($B1336,"Size")</t>
  </si>
  <si>
    <t>=NF($B1337,"Size")</t>
  </si>
  <si>
    <t>=NF($B1338,"Size")</t>
  </si>
  <si>
    <t>=NF($B1339,"Size")</t>
  </si>
  <si>
    <t>=NF($B1340,"Size")</t>
  </si>
  <si>
    <t>=NF($B1341,"Size")</t>
  </si>
  <si>
    <t>=NF($B1342,"Size")</t>
  </si>
  <si>
    <t>=NF($B1343,"Size")</t>
  </si>
  <si>
    <t>=NF($B1344,"Size")</t>
  </si>
  <si>
    <t>=NF($B1345,"Size")</t>
  </si>
  <si>
    <t>=NF($B1346,"Size")</t>
  </si>
  <si>
    <t>=NF($B1347,"Size")</t>
  </si>
  <si>
    <t>=NF($B1348,"Size")</t>
  </si>
  <si>
    <t>=NF($B1349,"Size")</t>
  </si>
  <si>
    <t>=NF($B1350,"Size")</t>
  </si>
  <si>
    <t>=NF($B1351,"Size")</t>
  </si>
  <si>
    <t>=NF($B1352,"Size")</t>
  </si>
  <si>
    <t>=NF($B1353,"Size")</t>
  </si>
  <si>
    <t>=NF($B1354,"Size")</t>
  </si>
  <si>
    <t>=NF($B1355,"Size")</t>
  </si>
  <si>
    <t>=NF($B1356,"Size")</t>
  </si>
  <si>
    <t>=NF($B1357,"Size")</t>
  </si>
  <si>
    <t>=NF($B1358,"Size")</t>
  </si>
  <si>
    <t>=NF($B1359,"Size")</t>
  </si>
  <si>
    <t>=NF($B1360,"Size")</t>
  </si>
  <si>
    <t>=NF($B1361,"Size")</t>
  </si>
  <si>
    <t>=NF($B1362,"Size")</t>
  </si>
  <si>
    <t>=NF($B1363,"Size")</t>
  </si>
  <si>
    <t>=NF($B1364,"Size")</t>
  </si>
  <si>
    <t>=NF($B1365,"Size")</t>
  </si>
  <si>
    <t>=NF($B1366,"Size")</t>
  </si>
  <si>
    <t>=NF($B1367,"Size")</t>
  </si>
  <si>
    <t>=NF($B1368,"Size")</t>
  </si>
  <si>
    <t>=NF($B1369,"Size")</t>
  </si>
  <si>
    <t>=NF($B1370,"Size")</t>
  </si>
  <si>
    <t>=NF($B1371,"Size")</t>
  </si>
  <si>
    <t>=NF($B1372,"Size")</t>
  </si>
  <si>
    <t>=NF($B1373,"Size")</t>
  </si>
  <si>
    <t>=NF($B1374,"Size")</t>
  </si>
  <si>
    <t>=NF($B1375,"Size")</t>
  </si>
  <si>
    <t>=NF($B1376,"Size")</t>
  </si>
  <si>
    <t>=NF($B1377,"Size")</t>
  </si>
  <si>
    <t>=NF($B1378,"Size")</t>
  </si>
  <si>
    <t>=NF($B1379,"Size")</t>
  </si>
  <si>
    <t>=NF($B1380,"Size")</t>
  </si>
  <si>
    <t>=NF($B1381,"Size")</t>
  </si>
  <si>
    <t>=NF($B1382,"Size")</t>
  </si>
  <si>
    <t>=NF($B1383,"Size")</t>
  </si>
  <si>
    <t>=NF($B1384,"Size")</t>
  </si>
  <si>
    <t>=NF($B1385,"Size")</t>
  </si>
  <si>
    <t>=NF($B1386,"Size")</t>
  </si>
  <si>
    <t>=NF($B1387,"Size")</t>
  </si>
  <si>
    <t>=NF($B1388,"Size")</t>
  </si>
  <si>
    <t>=NF($B1389,"Size")</t>
  </si>
  <si>
    <t>=NF($B1390,"Size")</t>
  </si>
  <si>
    <t>=NF($B1391,"Size")</t>
  </si>
  <si>
    <t>=NF($B1392,"Size")</t>
  </si>
  <si>
    <t>=NF($B1393,"Size")</t>
  </si>
  <si>
    <t>=NF($B1394,"Size")</t>
  </si>
  <si>
    <t>=NF($B1395,"Size")</t>
  </si>
  <si>
    <t>=NF($B1396,"Size")</t>
  </si>
  <si>
    <t>=NF($B1397,"Size")</t>
  </si>
  <si>
    <t>=NF($B1398,"Size")</t>
  </si>
  <si>
    <t>=NF($B1399,"Size")</t>
  </si>
  <si>
    <t>=NF($B1400,"Size")</t>
  </si>
  <si>
    <t>=NF($B1401,"Size")</t>
  </si>
  <si>
    <t>=NF($B1402,"Size")</t>
  </si>
  <si>
    <t>=NF($B1403,"Size")</t>
  </si>
  <si>
    <t>=NF($B1404,"Size")</t>
  </si>
  <si>
    <t>=NF($B1405,"Size")</t>
  </si>
  <si>
    <t>=NF($B1406,"Size")</t>
  </si>
  <si>
    <t>=NF($B1407,"Size")</t>
  </si>
  <si>
    <t>=NF($B1408,"Size")</t>
  </si>
  <si>
    <t>=NF($B1409,"Size")</t>
  </si>
  <si>
    <t>=NF($B1410,"Size")</t>
  </si>
  <si>
    <t>=NF($B1411,"Size")</t>
  </si>
  <si>
    <t>=NF($B1412,"Size")</t>
  </si>
  <si>
    <t>=NF($B1413,"Size")</t>
  </si>
  <si>
    <t>=NF($B1414,"Size")</t>
  </si>
  <si>
    <t>=NF($B1415,"Size")</t>
  </si>
  <si>
    <t>=NF($B1416,"Size")</t>
  </si>
  <si>
    <t>=NF($B1417,"Size")</t>
  </si>
  <si>
    <t>=NF($B1418,"Size")</t>
  </si>
  <si>
    <t>=NF($B1419,"Size")</t>
  </si>
  <si>
    <t>=NF($B1420,"Size")</t>
  </si>
  <si>
    <t>=NF($B1421,"Size")</t>
  </si>
  <si>
    <t>=NF($B1422,"Size")</t>
  </si>
  <si>
    <t>=NF($B1423,"Size")</t>
  </si>
  <si>
    <t>=NF($B1424,"Size")</t>
  </si>
  <si>
    <t>=NF($B1425,"Size")</t>
  </si>
  <si>
    <t>=NF($B1426,"Size")</t>
  </si>
  <si>
    <t>=NF($B1427,"Size")</t>
  </si>
  <si>
    <t>=NF($B1428,"Size")</t>
  </si>
  <si>
    <t>=NF($B1429,"Size")</t>
  </si>
  <si>
    <t>=NF($B1430,"Size")</t>
  </si>
  <si>
    <t>=NF($B1431,"Size")</t>
  </si>
  <si>
    <t>=NF($B1432,"Size")</t>
  </si>
  <si>
    <t>=NF($B1433,"Size")</t>
  </si>
  <si>
    <t>=NF($B1434,"Size")</t>
  </si>
  <si>
    <t>=NF($B1435,"Size")</t>
  </si>
  <si>
    <t>=NF($B1436,"Size")</t>
  </si>
  <si>
    <t>=NF($B1437,"Size")</t>
  </si>
  <si>
    <t>=NF($B1438,"Size")</t>
  </si>
  <si>
    <t>=NF($B1439,"Size")</t>
  </si>
  <si>
    <t>=NF($B1440,"Size")</t>
  </si>
  <si>
    <t>=NF($B1441,"Size")</t>
  </si>
  <si>
    <t>=NF($B1442,"Size")</t>
  </si>
  <si>
    <t>=NF($B1443,"Size")</t>
  </si>
  <si>
    <t>=NF($B1444,"Size")</t>
  </si>
  <si>
    <t>=NF($B1445,"Size")</t>
  </si>
  <si>
    <t>=NF($B1446,"Size")</t>
  </si>
  <si>
    <t>=NF($B1447,"Size")</t>
  </si>
  <si>
    <t>=NF($B1448,"Size")</t>
  </si>
  <si>
    <t>=NF($B1449,"Size")</t>
  </si>
  <si>
    <t>=NF($B1450,"Size")</t>
  </si>
  <si>
    <t>=NF($B1451,"Size")</t>
  </si>
  <si>
    <t>=NF($B1452,"Size")</t>
  </si>
  <si>
    <t>=NF($B1453,"Size")</t>
  </si>
  <si>
    <t>=NF($B1454,"Size")</t>
  </si>
  <si>
    <t>=NF($B1455,"Size")</t>
  </si>
  <si>
    <t>=NF($B1456,"Size")</t>
  </si>
  <si>
    <t>=NF($B1457,"Size")</t>
  </si>
  <si>
    <t>=NF($B1458,"Size")</t>
  </si>
  <si>
    <t>=NF($B1459,"Size")</t>
  </si>
  <si>
    <t>=NF($B1460,"Size")</t>
  </si>
  <si>
    <t>=NF($B1461,"Size")</t>
  </si>
  <si>
    <t>=NF($B1462,"Size")</t>
  </si>
  <si>
    <t>=NF($B1463,"Size")</t>
  </si>
  <si>
    <t>=NF($B1464,"Size")</t>
  </si>
  <si>
    <t>=NF($B1465,"Size")</t>
  </si>
  <si>
    <t>=NF($B1466,"Size")</t>
  </si>
  <si>
    <t>=NF($B1467,"Size")</t>
  </si>
  <si>
    <t>=NF($B1468,"Size")</t>
  </si>
  <si>
    <t>=NF($B1469,"Size")</t>
  </si>
  <si>
    <t>=NF($B1470,"Size")</t>
  </si>
  <si>
    <t>=NF($B1471,"Size")</t>
  </si>
  <si>
    <t>=NF($B1472,"Size")</t>
  </si>
  <si>
    <t>=NF($B1473,"Size")</t>
  </si>
  <si>
    <t>=NF($B1474,"Size")</t>
  </si>
  <si>
    <t>=NF($B1475,"Size")</t>
  </si>
  <si>
    <t>=NF($B1476,"Size")</t>
  </si>
  <si>
    <t>=NF($B1477,"Size")</t>
  </si>
  <si>
    <t>=NF($B1478,"Size")</t>
  </si>
  <si>
    <t>=NF($B1479,"Size")</t>
  </si>
  <si>
    <t>=NF($B1480,"Size")</t>
  </si>
  <si>
    <t>=NF($B1481,"Size")</t>
  </si>
  <si>
    <t>=NF($B1482,"Size")</t>
  </si>
  <si>
    <t>=NF($B1483,"Size")</t>
  </si>
  <si>
    <t>=NF($B1484,"Size")</t>
  </si>
  <si>
    <t>=NF($B1485,"Size")</t>
  </si>
  <si>
    <t>=NF($B1486,"Size")</t>
  </si>
  <si>
    <t>=NF($B1487,"Size")</t>
  </si>
  <si>
    <t>=NF($B1488,"Size")</t>
  </si>
  <si>
    <t>=NF($B1489,"Size")</t>
  </si>
  <si>
    <t>=NF($B1490,"Size")</t>
  </si>
  <si>
    <t>=NF($B1491,"Size")</t>
  </si>
  <si>
    <t>=NF($B1492,"Size")</t>
  </si>
  <si>
    <t>=NF($B1493,"Size")</t>
  </si>
  <si>
    <t>=NF($B1494,"Size")</t>
  </si>
  <si>
    <t>=NF($B1495,"Size")</t>
  </si>
  <si>
    <t>=NF($B1496,"Size")</t>
  </si>
  <si>
    <t>=NF($B1497,"Size")</t>
  </si>
  <si>
    <t>=NF($B1498,"Size")</t>
  </si>
  <si>
    <t>=NF($B1499,"Size")</t>
  </si>
  <si>
    <t>=NF($B1500,"Size")</t>
  </si>
  <si>
    <t>=NF($B1501,"Size")</t>
  </si>
  <si>
    <t>=NF($B1502,"Size")</t>
  </si>
  <si>
    <t>=NF($B1503,"Size")</t>
  </si>
  <si>
    <t>=NF($B1504,"Size")</t>
  </si>
  <si>
    <t>=NF($B1505,"Size")</t>
  </si>
  <si>
    <t>=NF($B1506,"Size")</t>
  </si>
  <si>
    <t>=NF($B1507,"Size")</t>
  </si>
  <si>
    <t>=NF($B1508,"Size")</t>
  </si>
  <si>
    <t>=NF($B1509,"Size")</t>
  </si>
  <si>
    <t>=NF($B1510,"Size")</t>
  </si>
  <si>
    <t>=NF($B1511,"Size")</t>
  </si>
  <si>
    <t>=NF($B1512,"Size")</t>
  </si>
  <si>
    <t>=NF($B1513,"Size")</t>
  </si>
  <si>
    <t>=NF($B1514,"Size")</t>
  </si>
  <si>
    <t>=NF($B1515,"Size")</t>
  </si>
  <si>
    <t>=NF($B1516,"Size")</t>
  </si>
  <si>
    <t>=NF($B1517,"Size")</t>
  </si>
  <si>
    <t>=NF($B1518,"Size")</t>
  </si>
  <si>
    <t>=NF($B1519,"Size")</t>
  </si>
  <si>
    <t>=NF($B1520,"Size")</t>
  </si>
  <si>
    <t>=NF($B1521,"Size")</t>
  </si>
  <si>
    <t>=NF($B1522,"Size")</t>
  </si>
  <si>
    <t>=NF($B1523,"Size")</t>
  </si>
  <si>
    <t>=NF($B1524,"Size")</t>
  </si>
  <si>
    <t>=NF($B1525,"Size")</t>
  </si>
  <si>
    <t>=NF($B1526,"Size")</t>
  </si>
  <si>
    <t>=NF($B1527,"Size")</t>
  </si>
  <si>
    <t>=NF($B1528,"Size")</t>
  </si>
  <si>
    <t>=NF($B1529,"Size")</t>
  </si>
  <si>
    <t>=NF($B1530,"Size")</t>
  </si>
  <si>
    <t>=NF($B1531,"Size")</t>
  </si>
  <si>
    <t>=NF($B1532,"Size")</t>
  </si>
  <si>
    <t>=NF($B1533,"Size")</t>
  </si>
  <si>
    <t>=NF($B1534,"Size")</t>
  </si>
  <si>
    <t>=NF($B1535,"Size")</t>
  </si>
  <si>
    <t>=NF($B1536,"Size")</t>
  </si>
  <si>
    <t>=NF($B1537,"Size")</t>
  </si>
  <si>
    <t>=NF($B1538,"Size")</t>
  </si>
  <si>
    <t>=NF($B1539,"Size")</t>
  </si>
  <si>
    <t>=NF($B1540,"Size")</t>
  </si>
  <si>
    <t>=NF($B1541,"Size")</t>
  </si>
  <si>
    <t>=NF($B1542,"Size")</t>
  </si>
  <si>
    <t>=NF($B1543,"Size")</t>
  </si>
  <si>
    <t>=NF($B1544,"Size")</t>
  </si>
  <si>
    <t>=NF($B1545,"Size")</t>
  </si>
  <si>
    <t>=NF($B1546,"Size")</t>
  </si>
  <si>
    <t>=NF($B1547,"Size")</t>
  </si>
  <si>
    <t>=NF($B1548,"Size")</t>
  </si>
  <si>
    <t>=NF($B1549,"Size")</t>
  </si>
  <si>
    <t>=NF($B1550,"Size")</t>
  </si>
  <si>
    <t>=NF($B1551,"Size")</t>
  </si>
  <si>
    <t>=NF($B1552,"Size")</t>
  </si>
  <si>
    <t>=NF($B1553,"Size")</t>
  </si>
  <si>
    <t>=NF($B1554,"Size")</t>
  </si>
  <si>
    <t>=NF($B1555,"Size")</t>
  </si>
  <si>
    <t>=NF($B1556,"Size")</t>
  </si>
  <si>
    <t>=NF($B1557,"Size")</t>
  </si>
  <si>
    <t>=NF($B1558,"Size")</t>
  </si>
  <si>
    <t>=NF($B1559,"Size")</t>
  </si>
  <si>
    <t>=NF($B1560,"Size")</t>
  </si>
  <si>
    <t>=NF($B1561,"Size")</t>
  </si>
  <si>
    <t>=NF($B1562,"Size")</t>
  </si>
  <si>
    <t>=NF($B1563,"Size")</t>
  </si>
  <si>
    <t>=NF($B1564,"Size")</t>
  </si>
  <si>
    <t>=NF($B1565,"Size")</t>
  </si>
  <si>
    <t>=NF($B1566,"Size")</t>
  </si>
  <si>
    <t>=NF($B1567,"Size")</t>
  </si>
  <si>
    <t>=NF($B1568,"Size")</t>
  </si>
  <si>
    <t>=NF($B1569,"Size")</t>
  </si>
  <si>
    <t>=NF($B1570,"Size")</t>
  </si>
  <si>
    <t>=NF($B1571,"Size")</t>
  </si>
  <si>
    <t>=NF($B1572,"Size")</t>
  </si>
  <si>
    <t>=NF($B1573,"Size")</t>
  </si>
  <si>
    <t>=NF($B1574,"Size")</t>
  </si>
  <si>
    <t>=NF($B1575,"Size")</t>
  </si>
  <si>
    <t>=NF($B1576,"Size")</t>
  </si>
  <si>
    <t>=NF($B1577,"Size")</t>
  </si>
  <si>
    <t>=NF($B1578,"Size")</t>
  </si>
  <si>
    <t>=NF($B1579,"Size")</t>
  </si>
  <si>
    <t>=NF($B1580,"Size")</t>
  </si>
  <si>
    <t>=NF($B1581,"Size")</t>
  </si>
  <si>
    <t>=NF($B1582,"Size")</t>
  </si>
  <si>
    <t>=NF($B1583,"Size")</t>
  </si>
  <si>
    <t>=NF($B1584,"Size")</t>
  </si>
  <si>
    <t>=NF($B1585,"Size")</t>
  </si>
  <si>
    <t>=NF($B1586,"Size")</t>
  </si>
  <si>
    <t>=NF($B1587,"Size")</t>
  </si>
  <si>
    <t>=NF($B1588,"Size")</t>
  </si>
  <si>
    <t>=NF($B1589,"Size")</t>
  </si>
  <si>
    <t>=NF($B1590,"Size")</t>
  </si>
  <si>
    <t>=NF($B1591,"Size")</t>
  </si>
  <si>
    <t>=NF($B1592,"Size")</t>
  </si>
  <si>
    <t>=NF($B1593,"Size")</t>
  </si>
  <si>
    <t>=NF($B1594,"Size")</t>
  </si>
  <si>
    <t>=NF($B1595,"Size")</t>
  </si>
  <si>
    <t>=NF($B1596,"Size")</t>
  </si>
  <si>
    <t>=NF($B1597,"Size")</t>
  </si>
  <si>
    <t>=NF($B1598,"Size")</t>
  </si>
  <si>
    <t>=NF($B1599,"Size")</t>
  </si>
  <si>
    <t>=NF($B1600,"Size")</t>
  </si>
  <si>
    <t>=NF($B1601,"Size")</t>
  </si>
  <si>
    <t>=NF($B1602,"Size")</t>
  </si>
  <si>
    <t>=NF($B1603,"Size")</t>
  </si>
  <si>
    <t>=NF($B1604,"Size")</t>
  </si>
  <si>
    <t>fit</t>
  </si>
  <si>
    <t>=nf($B4,"No")</t>
  </si>
  <si>
    <t>=nf($B4,"Description")</t>
  </si>
  <si>
    <t>=nf($B4,"Product Line")</t>
  </si>
  <si>
    <t>=nf($B4,"Packaging")</t>
  </si>
  <si>
    <t>=nf($B4,"Size")</t>
  </si>
  <si>
    <t>=NF($B1605,"No")</t>
  </si>
  <si>
    <t>=NF($B1605,"Description")</t>
  </si>
  <si>
    <t>=NF($B1605,"Product Line")</t>
  </si>
  <si>
    <t>=NF($B1605,"Packaging")</t>
  </si>
  <si>
    <t>=NF($B1605,"Size")</t>
  </si>
  <si>
    <t>Auto+Hide+Formulas=Sheet20,Sheet21+FormulasOnly</t>
  </si>
  <si>
    <t>Auto+Hide+Formulas=Sheet22,Sheet20,Sheet21+FormulasOnly</t>
  </si>
  <si>
    <t>18mm</t>
  </si>
  <si>
    <t>Claims</t>
  </si>
  <si>
    <t>Warning and Advisories</t>
  </si>
  <si>
    <t>Brand</t>
  </si>
  <si>
    <t>NAV</t>
  </si>
  <si>
    <t>?NAV</t>
  </si>
  <si>
    <t>Time:</t>
  </si>
  <si>
    <t>Sign:</t>
  </si>
  <si>
    <t>Date:</t>
  </si>
  <si>
    <t>Warning &amp; Advisories</t>
  </si>
  <si>
    <t>Chemistry</t>
  </si>
  <si>
    <t>Values</t>
  </si>
  <si>
    <t>Sensory/Physical Attributes</t>
  </si>
  <si>
    <t>Color:</t>
  </si>
  <si>
    <t>Visual Apprearance:</t>
  </si>
  <si>
    <t>Aroma:</t>
  </si>
  <si>
    <t>Flavor/Taste:</t>
  </si>
  <si>
    <t>Texture/Mouth-Feel:</t>
  </si>
  <si>
    <t>Organic Certification</t>
  </si>
  <si>
    <t>Kosher Supervision</t>
  </si>
  <si>
    <t>NON-GMO Certification</t>
  </si>
  <si>
    <t>Brix:</t>
  </si>
  <si>
    <t>pH:</t>
  </si>
  <si>
    <t>Acidity:</t>
  </si>
  <si>
    <t>Allergens</t>
  </si>
  <si>
    <t>Country of Origin</t>
  </si>
  <si>
    <t>Guaranteed Shelf Life at Shipment</t>
  </si>
  <si>
    <t>Nutrition Facts</t>
  </si>
  <si>
    <t>Comments</t>
  </si>
  <si>
    <t>No Sugar Added</t>
  </si>
  <si>
    <t>NON-GMO</t>
  </si>
  <si>
    <t>Kosher</t>
  </si>
  <si>
    <t>Halal</t>
  </si>
  <si>
    <t>58mm</t>
  </si>
  <si>
    <t>corrected by line lead</t>
  </si>
  <si>
    <t>Comment</t>
  </si>
  <si>
    <t>Pouch UPC</t>
  </si>
  <si>
    <t>FS0101</t>
  </si>
  <si>
    <t>8 X 5</t>
  </si>
  <si>
    <t>Made with Solar Power</t>
  </si>
  <si>
    <t>Refrigerate after opening</t>
  </si>
  <si>
    <t>Product of the USA</t>
  </si>
  <si>
    <t>SB</t>
  </si>
  <si>
    <t>Organic Apples
Organic Sugar
Water
Acid Ascorbic</t>
  </si>
  <si>
    <t>Organic Gravenstein Apples
Organic Sugar
Water
Acid Ascorbic</t>
  </si>
  <si>
    <t>Org Apple Cider Vinegar</t>
  </si>
  <si>
    <t>POM</t>
  </si>
  <si>
    <t>Org Apple Sauce and Blackberry</t>
  </si>
  <si>
    <t>Org Apple Sauce and Strawberry
(Trader Joe's)</t>
  </si>
  <si>
    <t xml:space="preserve">Date: </t>
  </si>
  <si>
    <t>Labeling</t>
  </si>
  <si>
    <t>Finished Good Production</t>
  </si>
  <si>
    <t>Rework</t>
  </si>
  <si>
    <t>No label available</t>
  </si>
  <si>
    <t>Plain Foil</t>
  </si>
  <si>
    <t>No UPC available</t>
  </si>
  <si>
    <t>No Nutrition Facts available</t>
  </si>
  <si>
    <t>Organic Apples
Organic Apple Juice Concentrate
Organic Cinnamon
Water
Acid Ascorbic</t>
  </si>
  <si>
    <t>Customer 1</t>
  </si>
  <si>
    <t>Customer 2</t>
  </si>
  <si>
    <t>Customer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</si>
</sst>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1" fillId="0" borderId="10" xfId="0" applyFont="1" applyBorder="1"/>
    <xf numFmtId="0" fontId="1" fillId="0" borderId="16" xfId="0" applyFont="1" applyBorder="1"/>
    <xf numFmtId="0" fontId="0" fillId="0" borderId="17" xfId="0" applyBorder="1"/>
    <xf numFmtId="0" fontId="0" fillId="0" borderId="10" xfId="0" applyBorder="1" applyAlignment="1">
      <alignment horizontal="left"/>
    </xf>
    <xf numFmtId="0" fontId="1" fillId="0" borderId="0" xfId="0" applyFont="1"/>
    <xf numFmtId="0" fontId="0" fillId="0" borderId="0" xfId="0"/>
    <xf numFmtId="0" fontId="0" fillId="0" borderId="0" xfId="0" applyFill="1"/>
    <xf numFmtId="0" fontId="0" fillId="0" borderId="0" xfId="0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4" fillId="0" borderId="0" xfId="0" applyFont="1" applyFill="1"/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16" fontId="0" fillId="0" borderId="0" xfId="0" quotePrefix="1" applyNumberForma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0" fontId="5" fillId="0" borderId="0" xfId="0" applyFont="1" applyFill="1" applyBorder="1"/>
    <xf numFmtId="0" fontId="1" fillId="0" borderId="26" xfId="0" applyFont="1" applyBorder="1"/>
    <xf numFmtId="0" fontId="0" fillId="0" borderId="26" xfId="0" applyBorder="1"/>
    <xf numFmtId="0" fontId="2" fillId="0" borderId="26" xfId="0" applyFont="1" applyBorder="1" applyAlignment="1">
      <alignment horizontal="left" textRotation="90" wrapText="1"/>
    </xf>
    <xf numFmtId="0" fontId="7" fillId="0" borderId="0" xfId="0" applyFo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3" fillId="0" borderId="0" xfId="0" applyFont="1"/>
    <xf numFmtId="0" fontId="1" fillId="0" borderId="6" xfId="0" applyFont="1" applyBorder="1" applyAlignment="1"/>
    <xf numFmtId="0" fontId="1" fillId="0" borderId="5" xfId="0" applyFont="1" applyFill="1" applyBorder="1" applyAlignment="1"/>
    <xf numFmtId="0" fontId="1" fillId="0" borderId="6" xfId="0" applyFont="1" applyFill="1" applyBorder="1" applyAlignment="1"/>
    <xf numFmtId="0" fontId="10" fillId="0" borderId="6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3" fillId="0" borderId="0" xfId="0" applyFont="1" applyAlignment="1">
      <alignment vertical="top"/>
    </xf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vertical="top" wrapText="1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quotePrefix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0" borderId="12" xfId="0" applyBorder="1"/>
    <xf numFmtId="0" fontId="0" fillId="0" borderId="21" xfId="0" applyBorder="1"/>
    <xf numFmtId="0" fontId="0" fillId="0" borderId="13" xfId="0" applyBorder="1"/>
    <xf numFmtId="0" fontId="0" fillId="0" borderId="7" xfId="0" applyBorder="1"/>
    <xf numFmtId="0" fontId="0" fillId="0" borderId="33" xfId="0" applyBorder="1"/>
    <xf numFmtId="0" fontId="1" fillId="0" borderId="33" xfId="0" applyFont="1" applyBorder="1"/>
    <xf numFmtId="0" fontId="0" fillId="0" borderId="0" xfId="0" applyBorder="1" applyAlignment="1">
      <alignment vertical="top" wrapText="1"/>
    </xf>
    <xf numFmtId="0" fontId="1" fillId="0" borderId="0" xfId="0" applyFont="1" applyBorder="1" applyAlignment="1"/>
    <xf numFmtId="0" fontId="1" fillId="0" borderId="0" xfId="0" applyFont="1" applyBorder="1"/>
    <xf numFmtId="0" fontId="0" fillId="0" borderId="6" xfId="0" applyBorder="1"/>
    <xf numFmtId="0" fontId="11" fillId="0" borderId="6" xfId="0" applyFont="1" applyFill="1" applyBorder="1" applyAlignment="1"/>
    <xf numFmtId="0" fontId="0" fillId="0" borderId="10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0" xfId="0" applyBorder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0" fillId="0" borderId="26" xfId="0" applyFont="1" applyBorder="1"/>
    <xf numFmtId="0" fontId="0" fillId="0" borderId="47" xfId="0" applyBorder="1"/>
    <xf numFmtId="0" fontId="2" fillId="0" borderId="46" xfId="0" applyFont="1" applyBorder="1" applyAlignment="1">
      <alignment textRotation="90" wrapText="1"/>
    </xf>
    <xf numFmtId="1" fontId="13" fillId="0" borderId="8" xfId="0" applyNumberFormat="1" applyFont="1" applyBorder="1" applyAlignment="1">
      <alignment vertical="top"/>
    </xf>
    <xf numFmtId="1" fontId="13" fillId="0" borderId="1" xfId="0" applyNumberFormat="1" applyFont="1" applyBorder="1" applyAlignment="1">
      <alignment vertical="top"/>
    </xf>
    <xf numFmtId="1" fontId="13" fillId="0" borderId="9" xfId="0" applyNumberFormat="1" applyFont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1" xfId="0" applyBorder="1" applyAlignment="1"/>
    <xf numFmtId="0" fontId="0" fillId="0" borderId="0" xfId="0" applyAlignment="1"/>
    <xf numFmtId="0" fontId="1" fillId="0" borderId="2" xfId="0" applyFont="1" applyBorder="1"/>
    <xf numFmtId="0" fontId="1" fillId="0" borderId="3" xfId="0" applyFont="1" applyBorder="1"/>
    <xf numFmtId="0" fontId="0" fillId="0" borderId="0" xfId="0" applyBorder="1" applyAlignment="1">
      <alignment horizontal="left"/>
    </xf>
    <xf numFmtId="0" fontId="0" fillId="0" borderId="1" xfId="0" applyBorder="1" applyAlignment="1">
      <alignment vertical="top"/>
    </xf>
    <xf numFmtId="1" fontId="13" fillId="0" borderId="10" xfId="0" applyNumberFormat="1" applyFont="1" applyBorder="1" applyAlignment="1">
      <alignment vertical="top"/>
    </xf>
    <xf numFmtId="1" fontId="13" fillId="0" borderId="0" xfId="0" applyNumberFormat="1" applyFont="1" applyBorder="1" applyAlignment="1">
      <alignment vertical="top"/>
    </xf>
    <xf numFmtId="1" fontId="13" fillId="0" borderId="11" xfId="0" applyNumberFormat="1" applyFont="1" applyBorder="1" applyAlignment="1">
      <alignment vertical="top"/>
    </xf>
    <xf numFmtId="0" fontId="0" fillId="0" borderId="8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2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0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1" fillId="0" borderId="31" xfId="0" applyFont="1" applyBorder="1" applyAlignment="1">
      <alignment horizontal="left"/>
    </xf>
    <xf numFmtId="0" fontId="0" fillId="0" borderId="30" xfId="0" applyBorder="1" applyAlignment="1">
      <alignment horizontal="left"/>
    </xf>
    <xf numFmtId="0" fontId="1" fillId="0" borderId="29" xfId="0" applyFont="1" applyBorder="1" applyAlignment="1">
      <alignment horizontal="left"/>
    </xf>
    <xf numFmtId="0" fontId="0" fillId="0" borderId="3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32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25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1" fillId="0" borderId="18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left" textRotation="90" wrapText="1"/>
    </xf>
    <xf numFmtId="0" fontId="2" fillId="0" borderId="45" xfId="0" applyFont="1" applyBorder="1" applyAlignment="1">
      <alignment horizontal="left" textRotation="90" wrapText="1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1" fontId="13" fillId="0" borderId="8" xfId="0" applyNumberFormat="1" applyFont="1" applyBorder="1" applyAlignment="1">
      <alignment horizontal="left" vertical="top"/>
    </xf>
    <xf numFmtId="1" fontId="13" fillId="0" borderId="1" xfId="0" applyNumberFormat="1" applyFont="1" applyBorder="1" applyAlignment="1">
      <alignment horizontal="left" vertical="top"/>
    </xf>
  </cellXfs>
  <cellStyles count="1">
    <cellStyle name="Normal" xfId="0" builtinId="0"/>
  </cellStyles>
  <dxfs count="40"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" formatCode="0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180975</xdr:colOff>
          <xdr:row>2</xdr:row>
          <xdr:rowOff>114300</xdr:rowOff>
        </xdr:from>
        <xdr:to>
          <xdr:col>24</xdr:col>
          <xdr:colOff>657225</xdr:colOff>
          <xdr:row>4</xdr:row>
          <xdr:rowOff>57150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Display Pictures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247650</xdr:colOff>
          <xdr:row>6</xdr:row>
          <xdr:rowOff>123825</xdr:rowOff>
        </xdr:from>
        <xdr:to>
          <xdr:col>24</xdr:col>
          <xdr:colOff>847725</xdr:colOff>
          <xdr:row>8</xdr:row>
          <xdr:rowOff>161925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Erase Pictures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13</xdr:row>
          <xdr:rowOff>0</xdr:rowOff>
        </xdr:from>
        <xdr:to>
          <xdr:col>10</xdr:col>
          <xdr:colOff>142875</xdr:colOff>
          <xdr:row>13</xdr:row>
          <xdr:rowOff>180975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13</xdr:row>
          <xdr:rowOff>0</xdr:rowOff>
        </xdr:from>
        <xdr:to>
          <xdr:col>13</xdr:col>
          <xdr:colOff>57150</xdr:colOff>
          <xdr:row>13</xdr:row>
          <xdr:rowOff>180975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13</xdr:row>
          <xdr:rowOff>0</xdr:rowOff>
        </xdr:from>
        <xdr:to>
          <xdr:col>15</xdr:col>
          <xdr:colOff>209550</xdr:colOff>
          <xdr:row>13</xdr:row>
          <xdr:rowOff>180975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13</xdr:row>
          <xdr:rowOff>0</xdr:rowOff>
        </xdr:from>
        <xdr:to>
          <xdr:col>18</xdr:col>
          <xdr:colOff>76200</xdr:colOff>
          <xdr:row>13</xdr:row>
          <xdr:rowOff>180975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447675</xdr:colOff>
          <xdr:row>0</xdr:row>
          <xdr:rowOff>0</xdr:rowOff>
        </xdr:from>
        <xdr:to>
          <xdr:col>19</xdr:col>
          <xdr:colOff>695325</xdr:colOff>
          <xdr:row>2</xdr:row>
          <xdr:rowOff>0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209550</xdr:colOff>
          <xdr:row>1</xdr:row>
          <xdr:rowOff>0</xdr:rowOff>
        </xdr:from>
        <xdr:to>
          <xdr:col>17</xdr:col>
          <xdr:colOff>0</xdr:colOff>
          <xdr:row>2</xdr:row>
          <xdr:rowOff>0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Items" displayName="Items" ref="B4:X23" totalsRowShown="0" dataDxfId="39">
  <autoFilter ref="B4:X23"/>
  <sortState ref="B5:S24">
    <sortCondition descending="1" ref="D4:D24"/>
  </sortState>
  <tableColumns count="23">
    <tableColumn id="1" name="F#" dataDxfId="38"/>
    <tableColumn id="2" name="Category" dataDxfId="37"/>
    <tableColumn id="3" name="Customer" dataDxfId="36"/>
    <tableColumn id="14" name="Brand" dataDxfId="35"/>
    <tableColumn id="4" name="Name" dataDxfId="34"/>
    <tableColumn id="5" name="Recipe #" dataDxfId="33"/>
    <tableColumn id="12" name="Variety" dataDxfId="32"/>
    <tableColumn id="11" name="Organic ?" dataDxfId="31"/>
    <tableColumn id="6" name="Container/Film #" dataDxfId="30"/>
    <tableColumn id="7" name="Label/Pouch Sleeve #" dataDxfId="29"/>
    <tableColumn id="9" name="Closure #" dataDxfId="28"/>
    <tableColumn id="10" name="Case #" dataDxfId="27"/>
    <tableColumn id="15" name="Tie x Hi" dataDxfId="26"/>
    <tableColumn id="16" name="Slip Sheet" dataDxfId="25"/>
    <tableColumn id="22" name="Case SCC" dataDxfId="24"/>
    <tableColumn id="8" name="Claims" dataDxfId="23"/>
    <tableColumn id="13" name="Warning and Advisories" dataDxfId="22"/>
    <tableColumn id="17" name="Allergens" dataDxfId="21"/>
    <tableColumn id="18" name="Country of Origin" dataDxfId="20"/>
    <tableColumn id="19" name="Organic" dataDxfId="19"/>
    <tableColumn id="20" name="NON-GMO" dataDxfId="18"/>
    <tableColumn id="21" name="Kosher" dataDxfId="17"/>
    <tableColumn id="23" name="Halal" dataDxfId="1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1" name="Receipe" displayName="Receipe" ref="B2:M29" totalsRowShown="0">
  <autoFilter ref="B2:M29"/>
  <tableColumns count="12">
    <tableColumn id="1" name="Recipe #" dataDxfId="15"/>
    <tableColumn id="2" name="Fruit Code" dataDxfId="14"/>
    <tableColumn id="12" name="Name"/>
    <tableColumn id="3" name="Ingredients" dataDxfId="13"/>
    <tableColumn id="4" name="Brix" dataDxfId="12"/>
    <tableColumn id="5" name="pH" dataDxfId="11"/>
    <tableColumn id="6" name="Acidity" dataDxfId="10"/>
    <tableColumn id="7" name="Color" dataDxfId="9"/>
    <tableColumn id="8" name="Visual Appearance" dataDxfId="8"/>
    <tableColumn id="9" name="Aroma" dataDxfId="7"/>
    <tableColumn id="10" name="Flavor/Taste" dataDxfId="6"/>
    <tableColumn id="11" name="Texture/Mouth-Feel" dataDxfId="5"/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5" name="Container_Specification" displayName="Container_Specification" ref="B2:I17" totalsRowShown="0">
  <autoFilter ref="B2:I17"/>
  <sortState ref="B2:H16">
    <sortCondition ref="B1:B16"/>
  </sortState>
  <tableColumns count="8">
    <tableColumn id="1" name="Container" dataDxfId="4"/>
    <tableColumn id="2" name="Description" dataDxfId="3"/>
    <tableColumn id="3" name="Label placement" dataDxfId="2"/>
    <tableColumn id="7" name="Closure/Lid" dataDxfId="1"/>
    <tableColumn id="6" name="Number" dataDxfId="0"/>
    <tableColumn id="4" name="Shelf Life at Production"/>
    <tableColumn id="5" name="Shelf Life at Shipment"/>
    <tableColumn id="8" name="Comment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50"/>
  <sheetViews>
    <sheetView tabSelected="1" view="pageLayout" topLeftCell="B2" zoomScaleNormal="100" workbookViewId="0">
      <selection activeCell="W13" sqref="W13"/>
    </sheetView>
  </sheetViews>
  <sheetFormatPr defaultRowHeight="15" x14ac:dyDescent="0.25"/>
  <cols>
    <col min="1" max="1" width="9.140625" style="10" hidden="1" customWidth="1"/>
    <col min="2" max="2" width="11.140625" customWidth="1"/>
    <col min="3" max="3" width="5.28515625" customWidth="1"/>
    <col min="4" max="10" width="3.140625" customWidth="1"/>
    <col min="11" max="11" width="3.140625" style="10" customWidth="1"/>
    <col min="12" max="12" width="3.140625" customWidth="1"/>
    <col min="13" max="13" width="3.140625" style="10" customWidth="1"/>
    <col min="14" max="18" width="3.140625" customWidth="1"/>
    <col min="19" max="19" width="5.42578125" customWidth="1"/>
    <col min="20" max="20" width="10" customWidth="1"/>
    <col min="21" max="21" width="20.85546875" customWidth="1"/>
    <col min="22" max="22" width="5.5703125" customWidth="1"/>
    <col min="23" max="23" width="5.42578125" customWidth="1"/>
    <col min="24" max="24" width="15.7109375" bestFit="1" customWidth="1"/>
    <col min="25" max="25" width="64.28515625" bestFit="1" customWidth="1"/>
  </cols>
  <sheetData>
    <row r="1" spans="1:25" ht="15.75" hidden="1" thickBot="1" x14ac:dyDescent="0.3">
      <c r="A1" s="10" t="s">
        <v>244</v>
      </c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  <c r="Y1" s="10"/>
    </row>
    <row r="2" spans="1:25" s="10" customFormat="1" ht="15.75" thickBot="1" x14ac:dyDescent="0.3">
      <c r="A2" s="1"/>
      <c r="B2" s="76" t="s">
        <v>9916</v>
      </c>
      <c r="C2" s="2"/>
      <c r="D2" s="2"/>
      <c r="E2" s="3"/>
      <c r="F2" s="2"/>
      <c r="G2" s="2"/>
      <c r="H2" s="77" t="s">
        <v>9918</v>
      </c>
      <c r="I2" s="2"/>
      <c r="J2" s="2"/>
      <c r="K2" s="2"/>
      <c r="L2" s="2"/>
      <c r="M2" s="2"/>
      <c r="N2" s="2"/>
      <c r="O2" s="2"/>
      <c r="P2" s="2"/>
      <c r="Q2" s="77"/>
      <c r="R2" s="77" t="s">
        <v>9917</v>
      </c>
      <c r="S2" s="2"/>
      <c r="T2" s="2"/>
      <c r="U2" s="77" t="s">
        <v>9919</v>
      </c>
      <c r="V2" s="3"/>
    </row>
    <row r="3" spans="1:25" ht="10.5" customHeight="1" x14ac:dyDescent="0.25"/>
    <row r="4" spans="1:25" ht="15" customHeight="1" x14ac:dyDescent="0.25">
      <c r="B4" s="95" t="s">
        <v>0</v>
      </c>
      <c r="C4" s="96"/>
      <c r="D4" s="96"/>
      <c r="E4" s="97"/>
      <c r="F4" s="95" t="s">
        <v>7</v>
      </c>
      <c r="G4" s="96"/>
      <c r="H4" s="96"/>
      <c r="I4" s="96"/>
      <c r="J4" s="96"/>
      <c r="K4" s="96"/>
      <c r="L4" s="97"/>
      <c r="M4" s="95" t="s">
        <v>9870</v>
      </c>
      <c r="N4" s="120"/>
      <c r="O4" s="120"/>
      <c r="P4" s="120"/>
      <c r="Q4" s="120"/>
      <c r="R4" s="120"/>
      <c r="S4" s="121"/>
      <c r="T4" s="6" t="str">
        <f>IF(B5="Sauce Pouch","Film","Container")</f>
        <v>Container</v>
      </c>
      <c r="U4" s="116"/>
      <c r="V4" s="117"/>
    </row>
    <row r="5" spans="1:25" ht="15.75" thickBot="1" x14ac:dyDescent="0.3">
      <c r="B5" s="144" t="str">
        <f>VLOOKUP(B7,Items[],2,FALSE)</f>
        <v>Sauce Cup</v>
      </c>
      <c r="C5" s="142"/>
      <c r="D5" s="142"/>
      <c r="E5" s="145"/>
      <c r="F5" s="92" t="str">
        <f>VLOOKUP(B7,Items[],3,FALSE)</f>
        <v>Customer 3</v>
      </c>
      <c r="G5" s="93"/>
      <c r="H5" s="93"/>
      <c r="I5" s="93"/>
      <c r="J5" s="93"/>
      <c r="K5" s="93"/>
      <c r="L5" s="94"/>
      <c r="M5" s="92"/>
      <c r="N5" s="93"/>
      <c r="O5" s="93"/>
      <c r="P5" s="93"/>
      <c r="Q5" s="93"/>
      <c r="R5" s="93"/>
      <c r="S5" s="94"/>
      <c r="T5" s="53" t="str">
        <f>VLOOKUP(B7,Items[],9,FALSE)</f>
        <v>P0018</v>
      </c>
      <c r="U5" s="118"/>
      <c r="V5" s="119"/>
    </row>
    <row r="6" spans="1:25" ht="15" customHeight="1" x14ac:dyDescent="0.25">
      <c r="B6" s="136" t="s">
        <v>1</v>
      </c>
      <c r="C6" s="137"/>
      <c r="D6" s="137"/>
      <c r="E6" s="138"/>
      <c r="F6" s="115" t="s">
        <v>8</v>
      </c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7"/>
      <c r="T6" s="6" t="str">
        <f>IF(B5="Sauce Pouch","Spout",IF(B5="Sauce Cup","Foil","Closure"))</f>
        <v>Foil</v>
      </c>
      <c r="U6" s="116"/>
      <c r="V6" s="117"/>
      <c r="Y6" s="10"/>
    </row>
    <row r="7" spans="1:25" ht="15" customHeight="1" thickBot="1" x14ac:dyDescent="0.3">
      <c r="B7" s="141" t="s">
        <v>220</v>
      </c>
      <c r="C7" s="142"/>
      <c r="D7" s="142"/>
      <c r="E7" s="143"/>
      <c r="F7" s="149" t="str">
        <f>VLOOKUP(B7,Items[],5,FALSE)</f>
        <v>Organic Apricot Apple Sauce</v>
      </c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  <c r="T7" s="53" t="str">
        <f>VLOOKUP(B7,Items[],11,FALSE)</f>
        <v>PCF001</v>
      </c>
      <c r="U7" s="118"/>
      <c r="V7" s="119"/>
      <c r="W7" s="10"/>
    </row>
    <row r="8" spans="1:25" ht="15" customHeight="1" x14ac:dyDescent="0.25">
      <c r="B8" s="5" t="s">
        <v>2</v>
      </c>
      <c r="C8" s="139" t="s">
        <v>3</v>
      </c>
      <c r="D8" s="137"/>
      <c r="E8" s="140"/>
      <c r="F8" s="95" t="s">
        <v>9</v>
      </c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7"/>
      <c r="T8" s="6" t="str">
        <f>IF(OR(B5="Sauce Pouch",B5="Sauce Cup"),"Sleeve","Label")</f>
        <v>Sleeve</v>
      </c>
      <c r="U8" s="116"/>
      <c r="V8" s="117"/>
    </row>
    <row r="9" spans="1:25" x14ac:dyDescent="0.25">
      <c r="B9" s="8">
        <f>VLOOKUP(B7,Items[],6,FALSE)</f>
        <v>104</v>
      </c>
      <c r="C9" s="92" t="str">
        <f>IF(B5="Sauce Jar","220 Galons",IF(B5="Sauce Cup","70 Galons",IF(B5="Sauce Pouch","120 Galons","NA")))</f>
        <v>70 Galons</v>
      </c>
      <c r="D9" s="93"/>
      <c r="E9" s="94"/>
      <c r="F9" s="98" t="s">
        <v>10</v>
      </c>
      <c r="G9" s="99"/>
      <c r="H9" s="99"/>
      <c r="I9" s="99"/>
      <c r="J9" s="100"/>
      <c r="K9" s="100"/>
      <c r="L9" s="100"/>
      <c r="M9" s="100"/>
      <c r="N9" s="100"/>
      <c r="O9" s="100"/>
      <c r="P9" s="100"/>
      <c r="Q9" s="100"/>
      <c r="R9" s="100"/>
      <c r="S9" s="101"/>
      <c r="T9" s="7" t="str">
        <f>VLOOKUP(B7,Items[],10,FALSE)</f>
        <v>LS0151</v>
      </c>
      <c r="U9" s="123"/>
      <c r="V9" s="91"/>
    </row>
    <row r="10" spans="1:25" ht="15" customHeight="1" x14ac:dyDescent="0.25">
      <c r="B10" s="95" t="s">
        <v>4</v>
      </c>
      <c r="C10" s="96"/>
      <c r="D10" s="96"/>
      <c r="E10" s="97"/>
      <c r="F10" s="98" t="s">
        <v>14</v>
      </c>
      <c r="G10" s="99"/>
      <c r="H10" s="99"/>
      <c r="I10" s="99"/>
      <c r="J10" s="100"/>
      <c r="K10" s="100"/>
      <c r="L10" s="100"/>
      <c r="M10" s="100"/>
      <c r="N10" s="100"/>
      <c r="O10" s="100"/>
      <c r="P10" s="100"/>
      <c r="Q10" s="100"/>
      <c r="R10" s="100"/>
      <c r="S10" s="101"/>
      <c r="T10" s="54" t="s">
        <v>16</v>
      </c>
      <c r="U10" s="118"/>
      <c r="V10" s="119"/>
      <c r="W10" s="10"/>
    </row>
    <row r="11" spans="1:25" x14ac:dyDescent="0.25">
      <c r="B11" s="146"/>
      <c r="C11" s="100"/>
      <c r="D11" s="100"/>
      <c r="E11" s="101"/>
      <c r="F11" s="98" t="s">
        <v>13</v>
      </c>
      <c r="G11" s="99"/>
      <c r="H11" s="99"/>
      <c r="I11" s="99"/>
      <c r="J11" s="100"/>
      <c r="K11" s="100"/>
      <c r="L11" s="100"/>
      <c r="M11" s="100"/>
      <c r="N11" s="100"/>
      <c r="O11" s="100"/>
      <c r="P11" s="100"/>
      <c r="Q11" s="100"/>
      <c r="R11" s="100"/>
      <c r="S11" s="101"/>
      <c r="T11" s="7" t="str">
        <f>VLOOKUP(B7,Items[],12,FALSE)</f>
        <v>CASE034</v>
      </c>
      <c r="U11" s="123"/>
      <c r="V11" s="91"/>
    </row>
    <row r="12" spans="1:25" x14ac:dyDescent="0.25">
      <c r="B12" s="5" t="s">
        <v>5</v>
      </c>
      <c r="C12" s="122" t="str">
        <f>VLOOKUP(B7,Items[],13,FALSE)</f>
        <v>9 x 4</v>
      </c>
      <c r="D12" s="122"/>
      <c r="E12" s="147"/>
      <c r="F12" s="98" t="s">
        <v>12</v>
      </c>
      <c r="G12" s="99"/>
      <c r="H12" s="99"/>
      <c r="I12" s="99"/>
      <c r="J12" s="100" t="str">
        <f>IF(VLOOKUP(B7,Items[],8,FALSE)="Organic","O","U")</f>
        <v>O</v>
      </c>
      <c r="K12" s="100"/>
      <c r="L12" s="100"/>
      <c r="M12" s="100"/>
      <c r="N12" s="100"/>
      <c r="O12" s="100"/>
      <c r="P12" s="100"/>
      <c r="Q12" s="100"/>
      <c r="R12" s="100"/>
      <c r="S12" s="100"/>
      <c r="T12" s="95" t="s">
        <v>17</v>
      </c>
      <c r="U12" s="96"/>
      <c r="V12" s="97"/>
      <c r="W12" s="10"/>
      <c r="X12" s="10"/>
      <c r="Y12" s="10"/>
    </row>
    <row r="13" spans="1:25" x14ac:dyDescent="0.25">
      <c r="B13" s="5" t="s">
        <v>6</v>
      </c>
      <c r="C13" s="122" t="str">
        <f>VLOOKUP(B7,Items[],14,FALSE)</f>
        <v>NO</v>
      </c>
      <c r="D13" s="122"/>
      <c r="E13" s="147"/>
      <c r="F13" s="98" t="s">
        <v>11</v>
      </c>
      <c r="G13" s="99"/>
      <c r="H13" s="99"/>
      <c r="I13" s="99"/>
      <c r="J13" s="100" t="str">
        <f>VLOOKUP(B9,Receipe[],2,FALSE)</f>
        <v>AP</v>
      </c>
      <c r="K13" s="100"/>
      <c r="L13" s="100"/>
      <c r="M13" s="100"/>
      <c r="N13" s="100"/>
      <c r="O13" s="100"/>
      <c r="P13" s="100"/>
      <c r="Q13" s="100"/>
      <c r="R13" s="100"/>
      <c r="S13" s="100"/>
      <c r="T13" s="146" t="str">
        <f>IF(B5="Sauce Pouch","18 months",VLOOKUP(T5,Container_Specification[],6,FALSE))</f>
        <v>14 months</v>
      </c>
      <c r="U13" s="100"/>
      <c r="V13" s="101"/>
    </row>
    <row r="14" spans="1:25" s="10" customFormat="1" x14ac:dyDescent="0.25">
      <c r="B14" s="98"/>
      <c r="C14" s="99"/>
      <c r="D14" s="99"/>
      <c r="E14" s="148"/>
      <c r="F14" s="98" t="s">
        <v>24</v>
      </c>
      <c r="G14" s="99"/>
      <c r="H14" s="99"/>
      <c r="I14" s="99"/>
      <c r="J14" s="122"/>
      <c r="K14" s="122"/>
      <c r="L14" s="122"/>
      <c r="M14" s="122"/>
      <c r="N14" s="122"/>
      <c r="O14" s="122"/>
      <c r="P14" s="122"/>
      <c r="Q14" s="122"/>
      <c r="R14" s="122"/>
      <c r="S14" s="74"/>
      <c r="T14" s="146"/>
      <c r="U14" s="100"/>
      <c r="V14" s="101"/>
    </row>
    <row r="15" spans="1:25" s="10" customFormat="1" x14ac:dyDescent="0.25">
      <c r="B15" s="152"/>
      <c r="C15" s="153"/>
      <c r="D15" s="153"/>
      <c r="E15" s="154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25" ht="15" customHeight="1" x14ac:dyDescent="0.25">
      <c r="B16" s="47" t="str">
        <f>IF(OR(B5="Sauce Pouch",B5="Sauce Cup"),"Sleeve Front","Label Front")</f>
        <v>Sleeve Front</v>
      </c>
      <c r="C16" s="40"/>
      <c r="D16" s="39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36" t="str">
        <f>IF(B5="Sauce Pouch","Film Front","")</f>
        <v/>
      </c>
      <c r="T16" s="48"/>
      <c r="U16" s="48"/>
      <c r="V16" s="52"/>
    </row>
    <row r="17" spans="2:25" ht="129.94999999999999" customHeight="1" x14ac:dyDescent="0.25">
      <c r="B17" s="60" t="s">
        <v>9920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79"/>
      <c r="T17" s="61"/>
      <c r="U17" s="61"/>
      <c r="V17" s="62"/>
      <c r="X17" s="4"/>
      <c r="Y17" s="10"/>
    </row>
    <row r="18" spans="2:25" ht="15" customHeight="1" x14ac:dyDescent="0.25">
      <c r="B18" s="37" t="str">
        <f>IF(OR(B5="Sauce Pouch",B5="Sauce Cup"),"Sleeve UPC","Label UPC")</f>
        <v>Sleeve UPC</v>
      </c>
      <c r="C18" s="59"/>
      <c r="D18" s="38"/>
      <c r="E18" s="38"/>
      <c r="F18" s="38"/>
      <c r="G18" s="38"/>
      <c r="H18" s="38"/>
      <c r="I18" s="58"/>
      <c r="J18" s="95" t="s">
        <v>18</v>
      </c>
      <c r="K18" s="96"/>
      <c r="L18" s="96"/>
      <c r="M18" s="96"/>
      <c r="N18" s="96"/>
      <c r="O18" s="96"/>
      <c r="P18" s="96"/>
      <c r="Q18" s="96"/>
      <c r="R18" s="96"/>
      <c r="S18" s="98" t="str">
        <f>IF(B5="Sauce Pouch","Pouch UPC",IF(B5="Sauce Cup","Foil","Non applicable"))</f>
        <v>Foil</v>
      </c>
      <c r="T18" s="96"/>
      <c r="U18" s="96"/>
      <c r="V18" s="97"/>
    </row>
    <row r="19" spans="2:25" ht="39.950000000000003" customHeight="1" x14ac:dyDescent="0.25">
      <c r="B19" s="73" t="s">
        <v>9922</v>
      </c>
      <c r="C19" s="63"/>
      <c r="D19" s="63"/>
      <c r="E19" s="63"/>
      <c r="F19" s="63"/>
      <c r="G19" s="63"/>
      <c r="H19" s="63"/>
      <c r="I19" s="63"/>
      <c r="J19" s="164" t="str">
        <f>IF(VLOOKUP(B7,Items[],15,FALSE)=0,"No Specific Case SCC",VLOOKUP(B7,Items[],15,FALSE))</f>
        <v>No Specific Case SCC</v>
      </c>
      <c r="K19" s="165"/>
      <c r="L19" s="165"/>
      <c r="M19" s="165"/>
      <c r="N19" s="165"/>
      <c r="O19" s="165"/>
      <c r="P19" s="165"/>
      <c r="Q19" s="165"/>
      <c r="R19" s="165"/>
      <c r="S19" s="80" t="s">
        <v>9921</v>
      </c>
      <c r="T19" s="81"/>
      <c r="U19" s="81"/>
      <c r="V19" s="82"/>
      <c r="X19" s="35"/>
      <c r="Y19" s="41"/>
    </row>
    <row r="20" spans="2:25" ht="170.1" customHeight="1" x14ac:dyDescent="0.25">
      <c r="B20" s="38"/>
      <c r="C20" s="38"/>
      <c r="D20" s="38"/>
      <c r="E20" s="38"/>
      <c r="F20" s="38"/>
      <c r="G20" s="38"/>
      <c r="H20" s="38"/>
      <c r="I20" s="58"/>
      <c r="J20" s="36"/>
      <c r="K20" s="56"/>
      <c r="L20" s="56"/>
      <c r="M20" s="56"/>
      <c r="N20" s="56"/>
      <c r="O20" s="56"/>
      <c r="P20" s="56"/>
      <c r="Q20" s="56"/>
      <c r="R20" s="56"/>
      <c r="S20" s="70"/>
      <c r="T20" s="71"/>
      <c r="U20" s="71"/>
      <c r="V20" s="72"/>
      <c r="Y20" s="35"/>
    </row>
    <row r="21" spans="2:25" ht="15.75" customHeight="1" thickBot="1" x14ac:dyDescent="0.3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Y21" s="35"/>
    </row>
    <row r="22" spans="2:25" ht="15.75" thickTop="1" x14ac:dyDescent="0.25">
      <c r="B22" s="32" t="s">
        <v>19</v>
      </c>
      <c r="C22" s="9"/>
      <c r="D22" s="9"/>
      <c r="Q22" s="158" t="s">
        <v>212</v>
      </c>
      <c r="R22" s="159"/>
      <c r="S22" s="159"/>
      <c r="T22" s="159"/>
      <c r="U22" s="159"/>
      <c r="V22" s="160"/>
    </row>
    <row r="23" spans="2:25" ht="66.75" customHeight="1" x14ac:dyDescent="0.25">
      <c r="B23" s="30"/>
      <c r="C23" s="31" t="s">
        <v>21</v>
      </c>
      <c r="D23" s="31" t="s">
        <v>22</v>
      </c>
      <c r="E23" s="31" t="s">
        <v>23</v>
      </c>
      <c r="F23" s="31" t="s">
        <v>24</v>
      </c>
      <c r="G23" s="31" t="str">
        <f>IF(B5="Sauce Pouch","Film","Container")</f>
        <v>Container</v>
      </c>
      <c r="H23" s="31" t="str">
        <f>IF(B5="Sauce Pouch","Spout",IF(B5="Sauce Cup","Foil","Closure"))</f>
        <v>Foil</v>
      </c>
      <c r="I23" s="31" t="str">
        <f>IF(OR(B5="Sauce Pouch",B5="Sauce Cup"),"Sleeve","Label")</f>
        <v>Sleeve</v>
      </c>
      <c r="J23" s="31" t="str">
        <f>IF(OR(B5="Sauce Pouch",B5="Sauce Cup"),"Sleeve UPC","Label UPC")</f>
        <v>Sleeve UPC</v>
      </c>
      <c r="K23" s="31" t="s">
        <v>9903</v>
      </c>
      <c r="L23" s="31" t="s">
        <v>16</v>
      </c>
      <c r="M23" s="31" t="s">
        <v>25</v>
      </c>
      <c r="N23" s="31" t="s">
        <v>26</v>
      </c>
      <c r="O23" s="31" t="s">
        <v>5</v>
      </c>
      <c r="P23" s="69" t="s">
        <v>6</v>
      </c>
      <c r="Q23" s="155"/>
      <c r="R23" s="156"/>
      <c r="S23" s="156"/>
      <c r="T23" s="156"/>
      <c r="U23" s="156"/>
      <c r="V23" s="157"/>
    </row>
    <row r="24" spans="2:25" x14ac:dyDescent="0.25">
      <c r="B24" s="29" t="s">
        <v>20</v>
      </c>
      <c r="C24" s="29"/>
      <c r="D24" s="29"/>
      <c r="E24" s="30"/>
      <c r="F24" s="30" t="str">
        <f>IF(B5="Sauce Pouch","","NA")</f>
        <v>NA</v>
      </c>
      <c r="G24" s="30"/>
      <c r="H24" s="30"/>
      <c r="I24" s="30"/>
      <c r="J24" s="30"/>
      <c r="K24" s="30" t="str">
        <f>IF(S18="Pouch UPC","","NA")</f>
        <v>NA</v>
      </c>
      <c r="L24" s="30"/>
      <c r="M24" s="67" t="str">
        <f>IF(J19="No Specific Case SCC","NA","")</f>
        <v>NA</v>
      </c>
      <c r="N24" s="30"/>
      <c r="O24" s="30"/>
      <c r="P24" s="68"/>
      <c r="Q24" s="133" t="s">
        <v>9873</v>
      </c>
      <c r="R24" s="134"/>
      <c r="S24" s="134"/>
      <c r="T24" s="135"/>
      <c r="U24" s="126" t="s">
        <v>9874</v>
      </c>
      <c r="V24" s="127"/>
    </row>
    <row r="25" spans="2:25" ht="15.75" thickBot="1" x14ac:dyDescent="0.3">
      <c r="G25" s="10"/>
      <c r="H25" s="10"/>
      <c r="K25" s="161" t="s">
        <v>211</v>
      </c>
      <c r="L25" s="162"/>
      <c r="M25" s="162"/>
      <c r="N25" s="162"/>
      <c r="O25" s="162"/>
      <c r="P25" s="163"/>
      <c r="Q25" s="130" t="s">
        <v>9875</v>
      </c>
      <c r="R25" s="131"/>
      <c r="S25" s="131"/>
      <c r="T25" s="132"/>
      <c r="U25" s="128" t="s">
        <v>9874</v>
      </c>
      <c r="V25" s="129"/>
    </row>
    <row r="26" spans="2:25" s="10" customFormat="1" ht="15.75" thickTop="1" x14ac:dyDescent="0.25">
      <c r="I26" s="66"/>
      <c r="J26" s="66"/>
      <c r="K26" s="66"/>
      <c r="L26" s="66"/>
      <c r="M26" s="66"/>
      <c r="N26" s="66"/>
      <c r="O26" s="66"/>
      <c r="P26" s="64"/>
      <c r="Q26" s="64"/>
      <c r="R26" s="64"/>
      <c r="S26" s="64"/>
      <c r="T26" s="64"/>
      <c r="U26" s="64"/>
      <c r="V26" s="64"/>
    </row>
    <row r="27" spans="2:25" s="10" customFormat="1" ht="15.75" customHeight="1" x14ac:dyDescent="0.25">
      <c r="I27" s="66"/>
      <c r="J27" s="66"/>
      <c r="K27" s="66"/>
      <c r="L27" s="66"/>
      <c r="M27" s="66"/>
      <c r="N27" s="66"/>
      <c r="O27" s="66"/>
      <c r="P27" s="78"/>
      <c r="Q27" s="78"/>
      <c r="R27" s="78"/>
      <c r="S27" s="78"/>
      <c r="T27" s="78"/>
      <c r="U27" s="78"/>
      <c r="V27" s="78"/>
    </row>
    <row r="28" spans="2:25" s="10" customFormat="1" ht="15.75" customHeight="1" x14ac:dyDescent="0.25">
      <c r="I28" s="66"/>
      <c r="J28" s="66"/>
      <c r="K28" s="66"/>
      <c r="L28" s="66"/>
      <c r="M28" s="66"/>
      <c r="N28" s="66"/>
      <c r="O28" s="66"/>
      <c r="P28" s="78"/>
      <c r="Q28" s="78"/>
      <c r="R28" s="78"/>
      <c r="S28" s="78"/>
      <c r="T28" s="78"/>
      <c r="U28" s="78"/>
      <c r="V28" s="78"/>
    </row>
    <row r="29" spans="2:25" ht="15.75" customHeight="1" x14ac:dyDescent="0.2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2:25" x14ac:dyDescent="0.25">
      <c r="B30" s="95" t="s">
        <v>42</v>
      </c>
      <c r="C30" s="96"/>
      <c r="D30" s="96"/>
      <c r="E30" s="96"/>
      <c r="F30" s="96"/>
      <c r="G30" s="96"/>
      <c r="H30" s="96"/>
      <c r="I30" s="95" t="s">
        <v>9868</v>
      </c>
      <c r="J30" s="96"/>
      <c r="K30" s="96"/>
      <c r="L30" s="96"/>
      <c r="M30" s="96"/>
      <c r="N30" s="96"/>
      <c r="O30" s="96"/>
      <c r="P30" s="96"/>
      <c r="Q30" s="96"/>
      <c r="R30" s="96"/>
      <c r="S30" s="97"/>
      <c r="T30" s="96" t="s">
        <v>9876</v>
      </c>
      <c r="U30" s="96"/>
      <c r="V30" s="97"/>
      <c r="W30" s="56"/>
    </row>
    <row r="31" spans="2:25" ht="103.5" customHeight="1" x14ac:dyDescent="0.25">
      <c r="B31" s="89" t="str">
        <f>VLOOKUP(B9,Receipe[],4,FALSE)</f>
        <v>Organic Apples
Organic Apricot Puree
Water
Acid Ascorbic</v>
      </c>
      <c r="C31" s="90"/>
      <c r="D31" s="90"/>
      <c r="E31" s="90"/>
      <c r="F31" s="90"/>
      <c r="G31" s="90"/>
      <c r="H31" s="91"/>
      <c r="I31" s="89" t="str">
        <f>IF(VLOOKUP(B7,Items[],16,FALSE)=0,"No Specific Claims",VLOOKUP(B7,Items[],16,FALSE))</f>
        <v>No Specific Claims</v>
      </c>
      <c r="J31" s="90"/>
      <c r="K31" s="90"/>
      <c r="L31" s="90"/>
      <c r="M31" s="90"/>
      <c r="N31" s="90"/>
      <c r="O31" s="90"/>
      <c r="P31" s="90"/>
      <c r="Q31" s="90"/>
      <c r="R31" s="90"/>
      <c r="S31" s="91"/>
      <c r="T31" s="124" t="str">
        <f>IF(VLOOKUP(B7,Items[],17,FALSE)=0,"No Specific Warning &amp; Advisories",VLOOKUP(B7,Items[],17,FALSE))</f>
        <v>No Specific Warning &amp; Advisories</v>
      </c>
      <c r="U31" s="125"/>
      <c r="V31" s="119"/>
      <c r="W31" s="55"/>
    </row>
    <row r="32" spans="2:25" x14ac:dyDescent="0.25">
      <c r="B32" s="95" t="s">
        <v>9879</v>
      </c>
      <c r="C32" s="96"/>
      <c r="D32" s="96"/>
      <c r="E32" s="96"/>
      <c r="F32" s="96"/>
      <c r="G32" s="96"/>
      <c r="H32" s="96"/>
      <c r="I32" s="113" t="s">
        <v>9878</v>
      </c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5" t="s">
        <v>9891</v>
      </c>
      <c r="U32" s="96"/>
      <c r="V32" s="97"/>
      <c r="W32" s="4"/>
    </row>
    <row r="33" spans="2:24" x14ac:dyDescent="0.25">
      <c r="B33" s="98" t="s">
        <v>9880</v>
      </c>
      <c r="C33" s="99"/>
      <c r="D33" s="99"/>
      <c r="E33" s="99"/>
      <c r="F33" s="99"/>
      <c r="G33" s="99"/>
      <c r="H33" s="99"/>
      <c r="I33" s="114" t="str">
        <f>VLOOKUP(B9,Receipe[],8,FALSE)</f>
        <v>Orange</v>
      </c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7" t="str">
        <f>IF(VLOOKUP(B7,Items[],18,FALSE)=0,"None",VLOOKUP(B7,Items[],18,FALSE))</f>
        <v>None</v>
      </c>
      <c r="U33" s="108"/>
      <c r="V33" s="109"/>
    </row>
    <row r="34" spans="2:24" x14ac:dyDescent="0.25">
      <c r="B34" s="98" t="s">
        <v>9881</v>
      </c>
      <c r="C34" s="99"/>
      <c r="D34" s="99"/>
      <c r="E34" s="99"/>
      <c r="F34" s="99"/>
      <c r="G34" s="99"/>
      <c r="H34" s="99"/>
      <c r="I34" s="114">
        <f>VLOOKUP(B9,Receipe[],9,FALSE)</f>
        <v>0</v>
      </c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7"/>
      <c r="U34" s="108"/>
      <c r="V34" s="109"/>
    </row>
    <row r="35" spans="2:24" x14ac:dyDescent="0.25">
      <c r="B35" s="98" t="s">
        <v>9882</v>
      </c>
      <c r="C35" s="99"/>
      <c r="D35" s="99"/>
      <c r="E35" s="99"/>
      <c r="F35" s="99"/>
      <c r="G35" s="99"/>
      <c r="H35" s="99"/>
      <c r="I35" s="114">
        <f>VLOOKUP(B9,Receipe[],10,FALSE)</f>
        <v>0</v>
      </c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7"/>
      <c r="U35" s="108"/>
      <c r="V35" s="109"/>
    </row>
    <row r="36" spans="2:24" x14ac:dyDescent="0.25">
      <c r="B36" s="98" t="s">
        <v>9883</v>
      </c>
      <c r="C36" s="99"/>
      <c r="D36" s="99"/>
      <c r="E36" s="99"/>
      <c r="F36" s="99"/>
      <c r="G36" s="99"/>
      <c r="H36" s="99"/>
      <c r="I36" s="114">
        <f>VLOOKUP(B9,Receipe[],11,FALSE)</f>
        <v>0</v>
      </c>
      <c r="J36" s="100"/>
      <c r="K36" s="100"/>
      <c r="L36" s="100"/>
      <c r="M36" s="100"/>
      <c r="N36" s="100"/>
      <c r="O36" s="100"/>
      <c r="P36" s="100"/>
      <c r="Q36" s="100"/>
      <c r="R36" s="100"/>
      <c r="S36" s="101"/>
      <c r="T36" s="107"/>
      <c r="U36" s="108"/>
      <c r="V36" s="109"/>
      <c r="W36" s="4"/>
      <c r="X36" s="4"/>
    </row>
    <row r="37" spans="2:24" x14ac:dyDescent="0.25">
      <c r="B37" s="102" t="s">
        <v>9884</v>
      </c>
      <c r="C37" s="103"/>
      <c r="D37" s="103"/>
      <c r="E37" s="103"/>
      <c r="F37" s="103"/>
      <c r="G37" s="103"/>
      <c r="H37" s="103"/>
      <c r="I37" s="106" t="str">
        <f>VLOOKUP(B9,Receipe[],12,FALSE)</f>
        <v>Smooth and even Textured</v>
      </c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10"/>
      <c r="U37" s="111"/>
      <c r="V37" s="112"/>
    </row>
    <row r="38" spans="2:24" x14ac:dyDescent="0.25">
      <c r="B38" s="95" t="s">
        <v>9885</v>
      </c>
      <c r="C38" s="96"/>
      <c r="D38" s="96"/>
      <c r="E38" s="96"/>
      <c r="F38" s="104">
        <f>VLOOKUP(B7,Items[],20,FALSE)</f>
        <v>0</v>
      </c>
      <c r="G38" s="104"/>
      <c r="H38" s="105"/>
      <c r="I38" s="95" t="s">
        <v>9877</v>
      </c>
      <c r="J38" s="96"/>
      <c r="K38" s="96"/>
      <c r="L38" s="96"/>
      <c r="M38" s="96" t="s">
        <v>9878</v>
      </c>
      <c r="N38" s="104"/>
      <c r="O38" s="104"/>
      <c r="P38" s="104"/>
      <c r="Q38" s="104"/>
      <c r="R38" s="104"/>
      <c r="S38" s="105"/>
      <c r="T38" s="95" t="s">
        <v>9892</v>
      </c>
      <c r="U38" s="96"/>
      <c r="V38" s="97"/>
      <c r="W38" s="4"/>
    </row>
    <row r="39" spans="2:24" x14ac:dyDescent="0.25">
      <c r="B39" s="98" t="s">
        <v>9887</v>
      </c>
      <c r="C39" s="99"/>
      <c r="D39" s="99"/>
      <c r="E39" s="99"/>
      <c r="F39" s="100">
        <f>VLOOKUP(B7,Items[],21,FALSE)</f>
        <v>0</v>
      </c>
      <c r="G39" s="100"/>
      <c r="H39" s="101"/>
      <c r="I39" s="98" t="s">
        <v>9888</v>
      </c>
      <c r="J39" s="99"/>
      <c r="K39" s="99"/>
      <c r="L39" s="99"/>
      <c r="M39" s="100" t="str">
        <f>VLOOKUP(B9,Receipe[],5,FALSE)</f>
        <v>min 10</v>
      </c>
      <c r="N39" s="100"/>
      <c r="O39" s="100"/>
      <c r="P39" s="100"/>
      <c r="Q39" s="100"/>
      <c r="R39" s="100"/>
      <c r="S39" s="101"/>
      <c r="T39" s="92" t="str">
        <f>IF(VLOOKUP(B7,Items[],19,FALSE)=0,"Not mentioned",VLOOKUP(B7,Items[],19,FALSE))</f>
        <v>Not mentioned</v>
      </c>
      <c r="U39" s="93"/>
      <c r="V39" s="94"/>
      <c r="W39" s="4"/>
    </row>
    <row r="40" spans="2:24" x14ac:dyDescent="0.25">
      <c r="B40" s="98" t="s">
        <v>9886</v>
      </c>
      <c r="C40" s="99"/>
      <c r="D40" s="99"/>
      <c r="E40" s="99"/>
      <c r="F40" s="100">
        <f>VLOOKUP(B7,Items[],22,FALSE)</f>
        <v>0</v>
      </c>
      <c r="G40" s="100"/>
      <c r="H40" s="101"/>
      <c r="I40" s="98" t="s">
        <v>9889</v>
      </c>
      <c r="J40" s="99"/>
      <c r="K40" s="99"/>
      <c r="L40" s="99"/>
      <c r="M40" s="100" t="str">
        <f>VLOOKUP(B9,Receipe[],6,FALSE)</f>
        <v>max 3.9</v>
      </c>
      <c r="N40" s="100"/>
      <c r="O40" s="100"/>
      <c r="P40" s="100"/>
      <c r="Q40" s="100"/>
      <c r="R40" s="100"/>
      <c r="S40" s="101"/>
      <c r="T40" s="95" t="s">
        <v>9893</v>
      </c>
      <c r="U40" s="96"/>
      <c r="V40" s="97"/>
    </row>
    <row r="41" spans="2:24" ht="150" customHeight="1" x14ac:dyDescent="0.25">
      <c r="B41" s="102" t="s">
        <v>9923</v>
      </c>
      <c r="C41" s="103"/>
      <c r="D41" s="103"/>
      <c r="E41" s="103"/>
      <c r="F41" s="93">
        <f>VLOOKUP(B7,Items[],23,FALSE)</f>
        <v>0</v>
      </c>
      <c r="G41" s="93"/>
      <c r="H41" s="94"/>
      <c r="I41" s="102" t="s">
        <v>9890</v>
      </c>
      <c r="J41" s="103"/>
      <c r="K41" s="103"/>
      <c r="L41" s="103"/>
      <c r="M41" s="93" t="str">
        <f>VLOOKUP(B9,Receipe[],7,FALSE)</f>
        <v>NA</v>
      </c>
      <c r="N41" s="93"/>
      <c r="O41" s="93"/>
      <c r="P41" s="93"/>
      <c r="Q41" s="93"/>
      <c r="R41" s="93"/>
      <c r="S41" s="94"/>
      <c r="T41" s="92"/>
      <c r="U41" s="93"/>
      <c r="V41" s="94"/>
    </row>
    <row r="42" spans="2:24" x14ac:dyDescent="0.25">
      <c r="B42" s="95" t="s">
        <v>9894</v>
      </c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7"/>
    </row>
    <row r="43" spans="2:24" ht="150" customHeight="1" x14ac:dyDescent="0.25">
      <c r="B43" s="83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5"/>
    </row>
    <row r="44" spans="2:24" x14ac:dyDescent="0.25">
      <c r="B44" s="86" t="s">
        <v>9895</v>
      </c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8"/>
    </row>
    <row r="45" spans="2:24" ht="28.5" customHeight="1" x14ac:dyDescent="0.25">
      <c r="B45" s="89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1"/>
    </row>
    <row r="46" spans="2:24" x14ac:dyDescent="0.25">
      <c r="M46" s="4"/>
      <c r="N46" s="57"/>
      <c r="O46" s="4"/>
      <c r="P46" s="4"/>
      <c r="Q46" s="4"/>
      <c r="R46" s="4"/>
      <c r="S46" s="4"/>
      <c r="T46" s="4"/>
      <c r="U46" s="4"/>
    </row>
    <row r="47" spans="2:24" x14ac:dyDescent="0.25">
      <c r="M47" s="4"/>
      <c r="N47" s="57"/>
      <c r="O47" s="4"/>
      <c r="P47" s="4"/>
      <c r="Q47" s="4"/>
      <c r="R47" s="4"/>
      <c r="S47" s="4"/>
      <c r="T47" s="4"/>
      <c r="U47" s="4"/>
    </row>
    <row r="48" spans="2:24" x14ac:dyDescent="0.25">
      <c r="M48" s="4"/>
      <c r="N48" s="57"/>
      <c r="O48" s="4"/>
      <c r="P48" s="4"/>
      <c r="Q48" s="4"/>
      <c r="R48" s="4"/>
      <c r="S48" s="4"/>
      <c r="T48" s="4"/>
      <c r="U48" s="4"/>
    </row>
    <row r="49" spans="13:21" x14ac:dyDescent="0.25">
      <c r="M49" s="4"/>
      <c r="N49" s="4"/>
      <c r="O49" s="4"/>
      <c r="P49" s="4"/>
      <c r="Q49" s="4"/>
      <c r="R49" s="4"/>
      <c r="S49" s="4"/>
      <c r="T49" s="4"/>
      <c r="U49" s="4"/>
    </row>
    <row r="50" spans="13:21" x14ac:dyDescent="0.25">
      <c r="M50" s="4"/>
      <c r="N50" s="4"/>
      <c r="O50" s="4"/>
      <c r="P50" s="4"/>
      <c r="Q50" s="4"/>
      <c r="R50" s="4"/>
      <c r="S50" s="4"/>
      <c r="T50" s="4"/>
      <c r="U50" s="4"/>
    </row>
  </sheetData>
  <mergeCells count="93">
    <mergeCell ref="B15:E15"/>
    <mergeCell ref="F15:V15"/>
    <mergeCell ref="Q23:V23"/>
    <mergeCell ref="Q22:V22"/>
    <mergeCell ref="K25:P25"/>
    <mergeCell ref="J19:R19"/>
    <mergeCell ref="U10:V11"/>
    <mergeCell ref="T12:V12"/>
    <mergeCell ref="T14:V14"/>
    <mergeCell ref="T13:V13"/>
    <mergeCell ref="F7:S7"/>
    <mergeCell ref="J10:S10"/>
    <mergeCell ref="J9:S9"/>
    <mergeCell ref="J11:S11"/>
    <mergeCell ref="F8:S8"/>
    <mergeCell ref="B11:E11"/>
    <mergeCell ref="C12:E12"/>
    <mergeCell ref="C13:E13"/>
    <mergeCell ref="F11:I11"/>
    <mergeCell ref="B14:E14"/>
    <mergeCell ref="F13:I13"/>
    <mergeCell ref="F14:I14"/>
    <mergeCell ref="B4:E4"/>
    <mergeCell ref="B6:E6"/>
    <mergeCell ref="C8:E8"/>
    <mergeCell ref="C9:E9"/>
    <mergeCell ref="B10:E10"/>
    <mergeCell ref="B7:E7"/>
    <mergeCell ref="B5:E5"/>
    <mergeCell ref="B32:H32"/>
    <mergeCell ref="B31:H31"/>
    <mergeCell ref="I31:S31"/>
    <mergeCell ref="T31:V31"/>
    <mergeCell ref="U24:V24"/>
    <mergeCell ref="U25:V25"/>
    <mergeCell ref="B30:H30"/>
    <mergeCell ref="T30:V30"/>
    <mergeCell ref="I30:S30"/>
    <mergeCell ref="Q25:T25"/>
    <mergeCell ref="Q24:T24"/>
    <mergeCell ref="M5:S5"/>
    <mergeCell ref="F4:L4"/>
    <mergeCell ref="F5:L5"/>
    <mergeCell ref="F10:I10"/>
    <mergeCell ref="J18:R18"/>
    <mergeCell ref="S18:V18"/>
    <mergeCell ref="F9:I9"/>
    <mergeCell ref="F6:S6"/>
    <mergeCell ref="U4:V5"/>
    <mergeCell ref="U6:V7"/>
    <mergeCell ref="M4:S4"/>
    <mergeCell ref="J12:S12"/>
    <mergeCell ref="F12:I12"/>
    <mergeCell ref="J14:R14"/>
    <mergeCell ref="J13:S13"/>
    <mergeCell ref="U8:V9"/>
    <mergeCell ref="B37:H37"/>
    <mergeCell ref="B36:H36"/>
    <mergeCell ref="B35:H35"/>
    <mergeCell ref="B34:H34"/>
    <mergeCell ref="B33:H33"/>
    <mergeCell ref="I37:S37"/>
    <mergeCell ref="T32:V32"/>
    <mergeCell ref="T33:V37"/>
    <mergeCell ref="I32:S32"/>
    <mergeCell ref="I33:S33"/>
    <mergeCell ref="I34:S34"/>
    <mergeCell ref="I35:S35"/>
    <mergeCell ref="I36:S36"/>
    <mergeCell ref="T39:V39"/>
    <mergeCell ref="T38:V38"/>
    <mergeCell ref="B42:V42"/>
    <mergeCell ref="I41:L41"/>
    <mergeCell ref="I40:L40"/>
    <mergeCell ref="I39:L39"/>
    <mergeCell ref="I38:L38"/>
    <mergeCell ref="M38:S38"/>
    <mergeCell ref="M39:S39"/>
    <mergeCell ref="M40:S40"/>
    <mergeCell ref="M41:S41"/>
    <mergeCell ref="B39:E39"/>
    <mergeCell ref="B38:E38"/>
    <mergeCell ref="F38:H38"/>
    <mergeCell ref="F39:H39"/>
    <mergeCell ref="B41:E41"/>
    <mergeCell ref="B43:V43"/>
    <mergeCell ref="B44:V44"/>
    <mergeCell ref="B45:V45"/>
    <mergeCell ref="T41:V41"/>
    <mergeCell ref="T40:V40"/>
    <mergeCell ref="B40:E40"/>
    <mergeCell ref="F41:H41"/>
    <mergeCell ref="F40:H40"/>
  </mergeCells>
  <pageMargins left="0.25" right="0.25" top="0.83" bottom="0.75" header="0.3" footer="0.3"/>
  <pageSetup scale="96" orientation="portrait" r:id="rId1"/>
  <headerFooter>
    <oddHeader>&amp;C&amp;"-,Bold"&amp;14Finished Goods
Specification Sheet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8" r:id="rId4" name="Button 6">
              <controlPr defaultSize="0" print="0" autoFill="0" autoPict="0" macro="[0]!Display_Pictures">
                <anchor moveWithCells="1" sizeWithCells="1">
                  <from>
                    <xdr:col>23</xdr:col>
                    <xdr:colOff>180975</xdr:colOff>
                    <xdr:row>2</xdr:row>
                    <xdr:rowOff>114300</xdr:rowOff>
                  </from>
                  <to>
                    <xdr:col>24</xdr:col>
                    <xdr:colOff>657225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5" name="Button 8">
              <controlPr defaultSize="0" print="0" autoFill="0" autoPict="0" macro="[0]!Erase_Pictures">
                <anchor moveWithCells="1" sizeWithCells="1">
                  <from>
                    <xdr:col>23</xdr:col>
                    <xdr:colOff>247650</xdr:colOff>
                    <xdr:row>6</xdr:row>
                    <xdr:rowOff>123825</xdr:rowOff>
                  </from>
                  <to>
                    <xdr:col>24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6" name="Check Box 9">
              <controlPr defaultSize="0" autoFill="0" autoLine="0" autoPict="0">
                <anchor moveWithCells="1">
                  <from>
                    <xdr:col>9</xdr:col>
                    <xdr:colOff>9525</xdr:colOff>
                    <xdr:row>13</xdr:row>
                    <xdr:rowOff>0</xdr:rowOff>
                  </from>
                  <to>
                    <xdr:col>10</xdr:col>
                    <xdr:colOff>142875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7" name="Check Box 11">
              <controlPr defaultSize="0" autoFill="0" autoLine="0" autoPict="0">
                <anchor moveWithCells="1">
                  <from>
                    <xdr:col>11</xdr:col>
                    <xdr:colOff>152400</xdr:colOff>
                    <xdr:row>13</xdr:row>
                    <xdr:rowOff>0</xdr:rowOff>
                  </from>
                  <to>
                    <xdr:col>13</xdr:col>
                    <xdr:colOff>57150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8" name="Check Box 12">
              <controlPr defaultSize="0" autoFill="0" autoLine="0" autoPict="0">
                <anchor moveWithCells="1">
                  <from>
                    <xdr:col>14</xdr:col>
                    <xdr:colOff>76200</xdr:colOff>
                    <xdr:row>13</xdr:row>
                    <xdr:rowOff>0</xdr:rowOff>
                  </from>
                  <to>
                    <xdr:col>15</xdr:col>
                    <xdr:colOff>209550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9" name="Check Box 13">
              <controlPr defaultSize="0" autoFill="0" autoLine="0" autoPict="0">
                <anchor moveWithCells="1">
                  <from>
                    <xdr:col>16</xdr:col>
                    <xdr:colOff>171450</xdr:colOff>
                    <xdr:row>13</xdr:row>
                    <xdr:rowOff>0</xdr:rowOff>
                  </from>
                  <to>
                    <xdr:col>18</xdr:col>
                    <xdr:colOff>76200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0" name="Check Box 15">
              <controlPr defaultSize="0" autoFill="0" autoLine="0" autoPict="0">
                <anchor moveWithCells="1">
                  <from>
                    <xdr:col>5</xdr:col>
                    <xdr:colOff>209550</xdr:colOff>
                    <xdr:row>0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1" name="Check Box 17">
              <controlPr defaultSize="0" autoFill="0" autoLine="0" autoPict="0">
                <anchor moveWithCells="1">
                  <from>
                    <xdr:col>19</xdr:col>
                    <xdr:colOff>447675</xdr:colOff>
                    <xdr:row>0</xdr:row>
                    <xdr:rowOff>0</xdr:rowOff>
                  </from>
                  <to>
                    <xdr:col>19</xdr:col>
                    <xdr:colOff>695325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2" name="Check Box 18">
              <controlPr defaultSize="0" autoFill="0" autoLine="0" autoPict="0">
                <anchor moveWithCells="1">
                  <from>
                    <xdr:col>15</xdr:col>
                    <xdr:colOff>209550</xdr:colOff>
                    <xdr:row>1</xdr:row>
                    <xdr:rowOff>0</xdr:rowOff>
                  </from>
                  <to>
                    <xdr:col>17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X32"/>
  <sheetViews>
    <sheetView topLeftCell="B2" zoomScaleNormal="100" workbookViewId="0">
      <selection activeCell="Q14" sqref="Q14"/>
    </sheetView>
  </sheetViews>
  <sheetFormatPr defaultRowHeight="15" x14ac:dyDescent="0.25"/>
  <cols>
    <col min="1" max="1" width="9.140625" style="10" hidden="1" customWidth="1"/>
    <col min="2" max="2" width="8.140625" customWidth="1"/>
    <col min="3" max="3" width="11" bestFit="1" customWidth="1"/>
    <col min="4" max="4" width="18.5703125" customWidth="1"/>
    <col min="5" max="5" width="18.5703125" style="10" customWidth="1"/>
    <col min="6" max="6" width="16.85546875" customWidth="1"/>
    <col min="7" max="7" width="10.5703125" style="21" bestFit="1" customWidth="1"/>
    <col min="8" max="8" width="10.5703125" style="21" customWidth="1"/>
    <col min="9" max="9" width="13.42578125" style="21" customWidth="1"/>
    <col min="10" max="10" width="18.140625" bestFit="1" customWidth="1"/>
    <col min="11" max="11" width="15.85546875" customWidth="1"/>
    <col min="12" max="12" width="11.28515625" bestFit="1" customWidth="1"/>
    <col min="13" max="13" width="8.7109375" bestFit="1" customWidth="1"/>
    <col min="14" max="14" width="9.5703125" bestFit="1" customWidth="1"/>
    <col min="15" max="15" width="12" bestFit="1" customWidth="1"/>
    <col min="16" max="16" width="16.140625" customWidth="1"/>
    <col min="17" max="17" width="24.42578125" customWidth="1"/>
    <col min="18" max="18" width="24.5703125" bestFit="1" customWidth="1"/>
    <col min="19" max="19" width="11.5703125" bestFit="1" customWidth="1"/>
    <col min="20" max="20" width="18.42578125" bestFit="1" customWidth="1"/>
  </cols>
  <sheetData>
    <row r="1" spans="1:24" s="10" customFormat="1" hidden="1" x14ac:dyDescent="0.25">
      <c r="A1" s="10" t="s">
        <v>244</v>
      </c>
      <c r="G1" s="21"/>
      <c r="H1" s="21"/>
      <c r="I1" s="21"/>
    </row>
    <row r="2" spans="1:24" s="10" customFormat="1" x14ac:dyDescent="0.25"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45">
        <v>6</v>
      </c>
      <c r="H2" s="45">
        <v>7</v>
      </c>
      <c r="I2" s="45">
        <v>8</v>
      </c>
      <c r="J2" s="45">
        <v>9</v>
      </c>
      <c r="K2" s="45">
        <v>10</v>
      </c>
      <c r="L2" s="45">
        <v>11</v>
      </c>
      <c r="M2" s="45">
        <v>12</v>
      </c>
      <c r="N2" s="45">
        <v>13</v>
      </c>
      <c r="O2" s="45">
        <v>14</v>
      </c>
      <c r="P2" s="45">
        <v>15</v>
      </c>
      <c r="Q2" s="45">
        <v>16</v>
      </c>
      <c r="R2" s="45">
        <v>17</v>
      </c>
      <c r="S2" s="45">
        <v>18</v>
      </c>
      <c r="T2" s="45">
        <v>19</v>
      </c>
      <c r="U2" s="45">
        <v>20</v>
      </c>
      <c r="V2" s="45">
        <v>21</v>
      </c>
      <c r="W2" s="45">
        <v>22</v>
      </c>
      <c r="X2" s="45">
        <v>23</v>
      </c>
    </row>
    <row r="3" spans="1:24" s="10" customFormat="1" x14ac:dyDescent="0.25">
      <c r="D3" s="10" t="s">
        <v>9872</v>
      </c>
      <c r="E3" s="10" t="s">
        <v>9872</v>
      </c>
      <c r="G3" s="21"/>
      <c r="H3" s="21" t="s">
        <v>9872</v>
      </c>
      <c r="I3" s="21" t="s">
        <v>9871</v>
      </c>
      <c r="J3" s="10" t="s">
        <v>9872</v>
      </c>
      <c r="K3" s="10" t="s">
        <v>9872</v>
      </c>
      <c r="L3" s="10" t="s">
        <v>9872</v>
      </c>
      <c r="M3" s="10" t="s">
        <v>9872</v>
      </c>
      <c r="N3" s="10" t="s">
        <v>9871</v>
      </c>
    </row>
    <row r="4" spans="1:24" x14ac:dyDescent="0.25">
      <c r="B4" t="s">
        <v>31</v>
      </c>
      <c r="C4" t="s">
        <v>0</v>
      </c>
      <c r="D4" t="s">
        <v>7</v>
      </c>
      <c r="E4" s="10" t="s">
        <v>9870</v>
      </c>
      <c r="F4" t="s">
        <v>8</v>
      </c>
      <c r="G4" s="21" t="s">
        <v>2</v>
      </c>
      <c r="H4" s="21" t="s">
        <v>240</v>
      </c>
      <c r="I4" s="21" t="s">
        <v>204</v>
      </c>
      <c r="J4" t="s">
        <v>36</v>
      </c>
      <c r="K4" t="s">
        <v>227</v>
      </c>
      <c r="L4" t="s">
        <v>37</v>
      </c>
      <c r="M4" t="s">
        <v>32</v>
      </c>
      <c r="N4" t="s">
        <v>5</v>
      </c>
      <c r="O4" t="s">
        <v>6</v>
      </c>
      <c r="P4" t="s">
        <v>18</v>
      </c>
      <c r="Q4" t="s">
        <v>9868</v>
      </c>
      <c r="R4" t="s">
        <v>9869</v>
      </c>
      <c r="S4" t="s">
        <v>9891</v>
      </c>
      <c r="T4" t="s">
        <v>9892</v>
      </c>
      <c r="U4" t="s">
        <v>205</v>
      </c>
      <c r="V4" t="s">
        <v>9897</v>
      </c>
      <c r="W4" t="s">
        <v>9898</v>
      </c>
      <c r="X4" t="s">
        <v>9899</v>
      </c>
    </row>
    <row r="5" spans="1:24" s="12" customFormat="1" ht="75" customHeight="1" x14ac:dyDescent="0.25">
      <c r="B5" s="12" t="s">
        <v>33</v>
      </c>
      <c r="C5" s="12" t="s">
        <v>34</v>
      </c>
      <c r="D5" s="12" t="s">
        <v>9925</v>
      </c>
      <c r="F5" s="12" t="s">
        <v>35</v>
      </c>
      <c r="G5" s="27">
        <v>102</v>
      </c>
      <c r="H5" s="27" t="s">
        <v>107</v>
      </c>
      <c r="I5" s="27" t="s">
        <v>205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207</v>
      </c>
      <c r="O5" s="12" t="s">
        <v>101</v>
      </c>
      <c r="P5" s="43"/>
    </row>
    <row r="6" spans="1:24" s="12" customFormat="1" ht="75" customHeight="1" x14ac:dyDescent="0.25">
      <c r="B6" s="12" t="s">
        <v>213</v>
      </c>
      <c r="C6" s="12" t="s">
        <v>34</v>
      </c>
      <c r="D6" s="12" t="s">
        <v>9926</v>
      </c>
      <c r="F6" s="12" t="s">
        <v>214</v>
      </c>
      <c r="G6" s="27">
        <v>101</v>
      </c>
      <c r="H6" s="27" t="s">
        <v>241</v>
      </c>
      <c r="I6" s="27" t="s">
        <v>206</v>
      </c>
      <c r="J6" s="12" t="s">
        <v>38</v>
      </c>
      <c r="K6" s="12" t="s">
        <v>215</v>
      </c>
      <c r="L6" s="12" t="s">
        <v>40</v>
      </c>
      <c r="M6" s="12" t="s">
        <v>41</v>
      </c>
      <c r="N6" s="12" t="s">
        <v>207</v>
      </c>
      <c r="O6" s="12" t="s">
        <v>101</v>
      </c>
      <c r="P6" s="43"/>
    </row>
    <row r="7" spans="1:24" s="12" customFormat="1" ht="75" customHeight="1" x14ac:dyDescent="0.25">
      <c r="B7" s="12" t="s">
        <v>216</v>
      </c>
      <c r="C7" s="12" t="s">
        <v>203</v>
      </c>
      <c r="D7" s="12" t="s">
        <v>9925</v>
      </c>
      <c r="F7" s="12" t="s">
        <v>217</v>
      </c>
      <c r="G7" s="27">
        <v>0</v>
      </c>
      <c r="H7" s="27" t="s">
        <v>107</v>
      </c>
      <c r="I7" s="27" t="s">
        <v>205</v>
      </c>
      <c r="J7" s="12" t="s">
        <v>75</v>
      </c>
      <c r="K7" s="12" t="s">
        <v>218</v>
      </c>
      <c r="L7" s="12" t="s">
        <v>53</v>
      </c>
      <c r="M7" s="12" t="s">
        <v>87</v>
      </c>
      <c r="N7" s="12" t="s">
        <v>219</v>
      </c>
      <c r="O7" s="12" t="s">
        <v>101</v>
      </c>
      <c r="P7" s="43"/>
    </row>
    <row r="8" spans="1:24" s="12" customFormat="1" ht="75" customHeight="1" x14ac:dyDescent="0.25">
      <c r="B8" s="12" t="s">
        <v>220</v>
      </c>
      <c r="C8" s="12" t="s">
        <v>200</v>
      </c>
      <c r="D8" s="12" t="s">
        <v>9927</v>
      </c>
      <c r="F8" s="12" t="s">
        <v>221</v>
      </c>
      <c r="G8" s="27">
        <v>104</v>
      </c>
      <c r="H8" s="27" t="s">
        <v>107</v>
      </c>
      <c r="I8" s="27" t="s">
        <v>205</v>
      </c>
      <c r="J8" s="12" t="s">
        <v>73</v>
      </c>
      <c r="K8" s="12" t="s">
        <v>222</v>
      </c>
      <c r="L8" s="12" t="s">
        <v>85</v>
      </c>
      <c r="M8" s="12" t="s">
        <v>89</v>
      </c>
      <c r="N8" s="12" t="s">
        <v>223</v>
      </c>
      <c r="O8" s="12" t="s">
        <v>101</v>
      </c>
      <c r="P8" s="43"/>
    </row>
    <row r="9" spans="1:24" s="12" customFormat="1" ht="30" x14ac:dyDescent="0.25">
      <c r="B9" s="12" t="s">
        <v>228</v>
      </c>
      <c r="C9" s="12" t="s">
        <v>201</v>
      </c>
      <c r="D9" s="12" t="s">
        <v>9927</v>
      </c>
      <c r="F9" s="12" t="s">
        <v>229</v>
      </c>
      <c r="G9" s="27">
        <v>103</v>
      </c>
      <c r="H9" s="27" t="s">
        <v>107</v>
      </c>
      <c r="I9" s="27" t="s">
        <v>205</v>
      </c>
      <c r="J9" s="12" t="s">
        <v>230</v>
      </c>
      <c r="K9" s="12" t="s">
        <v>231</v>
      </c>
      <c r="L9" s="12" t="s">
        <v>79</v>
      </c>
      <c r="M9" s="12" t="s">
        <v>90</v>
      </c>
      <c r="N9" s="12" t="s">
        <v>232</v>
      </c>
      <c r="O9" s="12" t="s">
        <v>101</v>
      </c>
      <c r="P9" s="42"/>
      <c r="Q9" s="12" t="s">
        <v>9896</v>
      </c>
      <c r="U9" s="12" t="s">
        <v>100</v>
      </c>
      <c r="V9" s="12" t="s">
        <v>100</v>
      </c>
      <c r="W9" s="12" t="s">
        <v>100</v>
      </c>
      <c r="X9" s="12" t="s">
        <v>101</v>
      </c>
    </row>
    <row r="10" spans="1:24" s="12" customFormat="1" ht="30" x14ac:dyDescent="0.25">
      <c r="B10" s="12" t="s">
        <v>9904</v>
      </c>
      <c r="C10" s="12" t="s">
        <v>200</v>
      </c>
      <c r="D10" s="12" t="s">
        <v>9925</v>
      </c>
      <c r="F10" s="12" t="s">
        <v>221</v>
      </c>
      <c r="G10" s="27">
        <v>104</v>
      </c>
      <c r="H10" s="27" t="s">
        <v>107</v>
      </c>
      <c r="I10" s="27" t="s">
        <v>205</v>
      </c>
      <c r="J10" s="12" t="s">
        <v>73</v>
      </c>
      <c r="K10" s="12" t="s">
        <v>107</v>
      </c>
      <c r="L10" s="12" t="s">
        <v>86</v>
      </c>
      <c r="M10" s="12" t="s">
        <v>88</v>
      </c>
      <c r="N10" s="12" t="s">
        <v>9905</v>
      </c>
      <c r="O10" s="12" t="s">
        <v>101</v>
      </c>
      <c r="P10" s="43"/>
      <c r="Q10" s="12" t="s">
        <v>9906</v>
      </c>
      <c r="R10" s="12" t="s">
        <v>9907</v>
      </c>
      <c r="T10" s="12" t="s">
        <v>9908</v>
      </c>
      <c r="U10" s="12" t="s">
        <v>100</v>
      </c>
      <c r="V10" s="12" t="s">
        <v>101</v>
      </c>
      <c r="W10" s="12" t="s">
        <v>100</v>
      </c>
      <c r="X10" s="12" t="s">
        <v>101</v>
      </c>
    </row>
    <row r="11" spans="1:24" x14ac:dyDescent="0.25">
      <c r="B11" s="12"/>
      <c r="C11" s="12"/>
      <c r="D11" s="12"/>
      <c r="E11" s="12"/>
      <c r="F11" s="12"/>
      <c r="G11" s="27"/>
      <c r="H11" s="27"/>
      <c r="I11" s="27"/>
      <c r="J11" s="12"/>
      <c r="K11" s="12"/>
      <c r="L11" s="12"/>
      <c r="M11" s="12"/>
      <c r="N11" s="12"/>
      <c r="O11" s="12"/>
      <c r="P11" s="43"/>
      <c r="Q11" s="12"/>
      <c r="R11" s="12"/>
      <c r="S11" s="12"/>
      <c r="T11" s="12"/>
      <c r="U11" s="12"/>
      <c r="V11" s="12"/>
      <c r="W11" s="12"/>
      <c r="X11" s="12"/>
    </row>
    <row r="12" spans="1:24" x14ac:dyDescent="0.25">
      <c r="B12" s="12"/>
      <c r="C12" s="12"/>
      <c r="D12" s="12"/>
      <c r="E12" s="12"/>
      <c r="F12" s="12"/>
      <c r="G12" s="27"/>
      <c r="H12" s="27"/>
      <c r="I12" s="27"/>
      <c r="J12" s="12"/>
      <c r="K12" s="12"/>
      <c r="L12" s="12"/>
      <c r="M12" s="12"/>
      <c r="N12" s="12"/>
      <c r="O12" s="12"/>
      <c r="P12" s="43"/>
      <c r="Q12" s="12"/>
      <c r="R12" s="12"/>
      <c r="S12" s="12"/>
      <c r="T12" s="12"/>
      <c r="U12" s="12"/>
      <c r="V12" s="12"/>
      <c r="W12" s="12"/>
      <c r="X12" s="12"/>
    </row>
    <row r="13" spans="1:24" x14ac:dyDescent="0.25">
      <c r="B13" s="12"/>
      <c r="C13" s="12"/>
      <c r="D13" s="12"/>
      <c r="E13" s="12"/>
      <c r="F13" s="12"/>
      <c r="G13" s="27"/>
      <c r="H13" s="27"/>
      <c r="I13" s="27"/>
      <c r="J13" s="12"/>
      <c r="K13" s="12"/>
      <c r="L13" s="12"/>
      <c r="M13" s="12"/>
      <c r="N13" s="12"/>
      <c r="O13" s="12"/>
      <c r="P13" s="43"/>
      <c r="Q13" s="12"/>
      <c r="R13" s="12"/>
      <c r="S13" s="12"/>
      <c r="T13" s="12"/>
      <c r="U13" s="12"/>
      <c r="V13" s="12"/>
      <c r="W13" s="12"/>
      <c r="X13" s="12"/>
    </row>
    <row r="14" spans="1:24" x14ac:dyDescent="0.25">
      <c r="B14" s="12"/>
      <c r="C14" s="12"/>
      <c r="D14" s="12"/>
      <c r="E14" s="12"/>
      <c r="F14" s="12"/>
      <c r="G14" s="27"/>
      <c r="H14" s="27"/>
      <c r="I14" s="27"/>
      <c r="J14" s="12"/>
      <c r="K14" s="12"/>
      <c r="L14" s="12"/>
      <c r="M14" s="12"/>
      <c r="N14" s="12"/>
      <c r="O14" s="12"/>
      <c r="P14" s="43"/>
      <c r="Q14" s="12"/>
      <c r="R14" s="12"/>
      <c r="S14" s="12"/>
      <c r="T14" s="12"/>
      <c r="U14" s="12"/>
      <c r="V14" s="12"/>
      <c r="W14" s="12"/>
      <c r="X14" s="12"/>
    </row>
    <row r="15" spans="1:24" x14ac:dyDescent="0.25">
      <c r="B15" s="12"/>
      <c r="C15" s="12"/>
      <c r="D15" s="12"/>
      <c r="E15" s="12"/>
      <c r="F15" s="12"/>
      <c r="G15" s="27"/>
      <c r="H15" s="27"/>
      <c r="I15" s="27"/>
      <c r="J15" s="12"/>
      <c r="K15" s="12"/>
      <c r="L15" s="12"/>
      <c r="M15" s="12"/>
      <c r="N15" s="12"/>
      <c r="O15" s="12"/>
      <c r="P15" s="43"/>
      <c r="Q15" s="12"/>
      <c r="R15" s="12"/>
      <c r="S15" s="12"/>
      <c r="T15" s="12"/>
      <c r="U15" s="12"/>
      <c r="V15" s="12"/>
      <c r="W15" s="12"/>
      <c r="X15" s="12"/>
    </row>
    <row r="16" spans="1:24" x14ac:dyDescent="0.25">
      <c r="B16" s="12"/>
      <c r="C16" s="12"/>
      <c r="D16" s="12"/>
      <c r="E16" s="12"/>
      <c r="F16" s="12"/>
      <c r="G16" s="27"/>
      <c r="H16" s="27"/>
      <c r="I16" s="27"/>
      <c r="J16" s="12"/>
      <c r="K16" s="12"/>
      <c r="L16" s="12"/>
      <c r="M16" s="12"/>
      <c r="N16" s="12"/>
      <c r="O16" s="12"/>
      <c r="P16" s="43"/>
      <c r="Q16" s="12"/>
      <c r="R16" s="12"/>
      <c r="S16" s="12"/>
      <c r="T16" s="12"/>
      <c r="U16" s="12"/>
      <c r="V16" s="12"/>
      <c r="W16" s="12"/>
      <c r="X16" s="12"/>
    </row>
    <row r="17" spans="2:24" x14ac:dyDescent="0.25">
      <c r="B17" s="12"/>
      <c r="C17" s="12"/>
      <c r="D17" s="12"/>
      <c r="E17" s="12"/>
      <c r="F17" s="12"/>
      <c r="G17" s="27"/>
      <c r="H17" s="27"/>
      <c r="I17" s="27"/>
      <c r="J17" s="12"/>
      <c r="K17" s="12"/>
      <c r="L17" s="12"/>
      <c r="M17" s="12"/>
      <c r="N17" s="12"/>
      <c r="O17" s="12"/>
      <c r="P17" s="43"/>
      <c r="Q17" s="12"/>
      <c r="R17" s="12"/>
      <c r="S17" s="12"/>
      <c r="T17" s="12"/>
      <c r="U17" s="12"/>
      <c r="V17" s="12"/>
      <c r="W17" s="12"/>
      <c r="X17" s="12"/>
    </row>
    <row r="18" spans="2:24" x14ac:dyDescent="0.25">
      <c r="B18" s="12"/>
      <c r="C18" s="12"/>
      <c r="D18" s="12"/>
      <c r="E18" s="12"/>
      <c r="F18" s="12"/>
      <c r="G18" s="27"/>
      <c r="H18" s="27"/>
      <c r="I18" s="27"/>
      <c r="J18" s="12"/>
      <c r="K18" s="12"/>
      <c r="L18" s="12"/>
      <c r="M18" s="12"/>
      <c r="N18" s="12"/>
      <c r="O18" s="12"/>
      <c r="P18" s="43"/>
      <c r="Q18" s="12"/>
      <c r="R18" s="12"/>
      <c r="S18" s="12"/>
      <c r="T18" s="12"/>
      <c r="U18" s="12"/>
      <c r="V18" s="12"/>
      <c r="W18" s="12"/>
      <c r="X18" s="12"/>
    </row>
    <row r="19" spans="2:24" x14ac:dyDescent="0.25">
      <c r="B19" s="12"/>
      <c r="C19" s="12"/>
      <c r="D19" s="12"/>
      <c r="E19" s="12"/>
      <c r="F19" s="12"/>
      <c r="G19" s="27"/>
      <c r="H19" s="27"/>
      <c r="I19" s="27"/>
      <c r="J19" s="12"/>
      <c r="K19" s="12"/>
      <c r="L19" s="12"/>
      <c r="M19" s="12"/>
      <c r="N19" s="12"/>
      <c r="O19" s="12"/>
      <c r="P19" s="43"/>
      <c r="Q19" s="12"/>
      <c r="R19" s="12"/>
      <c r="S19" s="12"/>
      <c r="T19" s="12"/>
      <c r="U19" s="12"/>
      <c r="V19" s="12"/>
      <c r="W19" s="12"/>
      <c r="X19" s="12"/>
    </row>
    <row r="20" spans="2:24" x14ac:dyDescent="0.25">
      <c r="B20" s="12"/>
      <c r="C20" s="12"/>
      <c r="D20" s="12"/>
      <c r="E20" s="12"/>
      <c r="F20" s="12"/>
      <c r="G20" s="27"/>
      <c r="H20" s="27"/>
      <c r="I20" s="27"/>
      <c r="J20" s="12"/>
      <c r="K20" s="12"/>
      <c r="L20" s="12"/>
      <c r="M20" s="12"/>
      <c r="N20" s="12"/>
      <c r="O20" s="12"/>
      <c r="P20" s="43"/>
      <c r="Q20" s="12"/>
      <c r="R20" s="12"/>
      <c r="S20" s="12"/>
      <c r="T20" s="12"/>
      <c r="U20" s="12"/>
      <c r="V20" s="12"/>
      <c r="W20" s="12"/>
      <c r="X20" s="12"/>
    </row>
    <row r="21" spans="2:24" x14ac:dyDescent="0.25">
      <c r="B21" s="12"/>
      <c r="C21" s="12"/>
      <c r="D21" s="12"/>
      <c r="E21" s="12"/>
      <c r="F21" s="12"/>
      <c r="G21" s="27"/>
      <c r="H21" s="27"/>
      <c r="I21" s="27"/>
      <c r="J21" s="12"/>
      <c r="K21" s="12"/>
      <c r="L21" s="12"/>
      <c r="M21" s="12"/>
      <c r="N21" s="12"/>
      <c r="O21" s="12"/>
      <c r="P21" s="43"/>
      <c r="Q21" s="12"/>
      <c r="R21" s="12"/>
      <c r="S21" s="12"/>
      <c r="T21" s="12"/>
      <c r="U21" s="12"/>
      <c r="V21" s="12"/>
      <c r="W21" s="12"/>
      <c r="X21" s="12"/>
    </row>
    <row r="22" spans="2:24" x14ac:dyDescent="0.25">
      <c r="B22" s="12"/>
      <c r="C22" s="12"/>
      <c r="D22" s="12"/>
      <c r="E22" s="12"/>
      <c r="F22" s="12"/>
      <c r="G22" s="27"/>
      <c r="H22" s="27"/>
      <c r="I22" s="27"/>
      <c r="J22" s="12"/>
      <c r="K22" s="12"/>
      <c r="L22" s="12"/>
      <c r="M22" s="12"/>
      <c r="N22" s="12"/>
      <c r="O22" s="12"/>
      <c r="P22" s="43"/>
      <c r="Q22" s="12"/>
      <c r="R22" s="12"/>
      <c r="S22" s="12"/>
      <c r="T22" s="12"/>
      <c r="U22" s="12"/>
      <c r="V22" s="12"/>
      <c r="W22" s="12"/>
      <c r="X22" s="12"/>
    </row>
    <row r="23" spans="2:24" x14ac:dyDescent="0.25">
      <c r="B23" s="12"/>
      <c r="C23" s="12"/>
      <c r="D23" s="12"/>
      <c r="E23" s="12"/>
      <c r="F23" s="12"/>
      <c r="G23" s="27"/>
      <c r="H23" s="27"/>
      <c r="I23" s="27"/>
      <c r="J23" s="12"/>
      <c r="K23" s="12"/>
      <c r="L23" s="12"/>
      <c r="M23" s="12"/>
      <c r="N23" s="12"/>
      <c r="O23" s="12"/>
      <c r="P23" s="43"/>
      <c r="Q23" s="12"/>
      <c r="R23" s="12"/>
      <c r="S23" s="12"/>
      <c r="T23" s="12"/>
      <c r="U23" s="12"/>
      <c r="V23" s="12"/>
      <c r="W23" s="12"/>
      <c r="X23" s="12"/>
    </row>
    <row r="26" spans="2:24" x14ac:dyDescent="0.25">
      <c r="B26" t="s">
        <v>224</v>
      </c>
    </row>
    <row r="28" spans="2:24" x14ac:dyDescent="0.25">
      <c r="B28" s="33"/>
      <c r="C28" s="33"/>
      <c r="D28" s="33"/>
      <c r="E28" s="33"/>
      <c r="F28" s="33"/>
      <c r="G28" s="34"/>
      <c r="H28" s="34"/>
      <c r="I28" s="34"/>
      <c r="J28" s="33"/>
      <c r="K28" s="33"/>
      <c r="L28" s="33"/>
      <c r="M28" s="33"/>
      <c r="N28" s="33"/>
      <c r="O28" s="33"/>
      <c r="P28" s="33"/>
    </row>
    <row r="29" spans="2:24" x14ac:dyDescent="0.25"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33"/>
    </row>
    <row r="30" spans="2:24" x14ac:dyDescent="0.25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33"/>
    </row>
    <row r="31" spans="2:24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33"/>
    </row>
    <row r="32" spans="2:24" x14ac:dyDescent="0.25">
      <c r="B32" s="33"/>
      <c r="C32" s="33"/>
      <c r="D32" s="33"/>
      <c r="E32" s="33"/>
      <c r="F32" s="33"/>
      <c r="G32" s="34"/>
      <c r="H32" s="34"/>
      <c r="I32" s="34"/>
      <c r="J32" s="33"/>
      <c r="K32" s="33"/>
      <c r="L32" s="33"/>
      <c r="M32" s="33"/>
      <c r="N32" s="33"/>
      <c r="O32" s="33"/>
      <c r="P32" s="33"/>
    </row>
  </sheetData>
  <dataValidations count="5">
    <dataValidation type="list" allowBlank="1" showInputMessage="1" showErrorMessage="1" sqref="C5:C23">
      <formula1>Category</formula1>
    </dataValidation>
    <dataValidation type="list" allowBlank="1" showInputMessage="1" showErrorMessage="1" sqref="I5:I23">
      <formula1>Organic</formula1>
    </dataValidation>
    <dataValidation type="list" allowBlank="1" showInputMessage="1" showErrorMessage="1" sqref="O5:O23">
      <formula1>SlipSheet</formula1>
    </dataValidation>
    <dataValidation type="list" allowBlank="1" showInputMessage="1" showErrorMessage="1" sqref="G5:G23">
      <formula1>Recipe</formula1>
    </dataValidation>
    <dataValidation type="list" allowBlank="1" showInputMessage="1" showErrorMessage="1" sqref="H5:H23">
      <formula1>Variety</formula1>
    </dataValidation>
  </dataValidations>
  <pageMargins left="0.7" right="0.7" top="0.75" bottom="0.75" header="0.3" footer="0.3"/>
  <pageSetup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4"/>
  <sheetViews>
    <sheetView topLeftCell="B2" workbookViewId="0">
      <selection activeCell="D3" sqref="D3:D5"/>
    </sheetView>
  </sheetViews>
  <sheetFormatPr defaultRowHeight="15" x14ac:dyDescent="0.25"/>
  <cols>
    <col min="1" max="1" width="9.140625" style="10" hidden="1" customWidth="1"/>
    <col min="2" max="2" width="12" style="10" bestFit="1" customWidth="1"/>
    <col min="3" max="3" width="20.5703125" bestFit="1" customWidth="1"/>
    <col min="4" max="4" width="15.42578125" bestFit="1" customWidth="1"/>
    <col min="5" max="5" width="11.7109375" bestFit="1" customWidth="1"/>
  </cols>
  <sheetData>
    <row r="1" spans="1:5" hidden="1" x14ac:dyDescent="0.25">
      <c r="A1" s="10" t="s">
        <v>244</v>
      </c>
    </row>
    <row r="2" spans="1:5" x14ac:dyDescent="0.25">
      <c r="B2" s="9" t="s">
        <v>0</v>
      </c>
      <c r="C2" s="9" t="s">
        <v>205</v>
      </c>
      <c r="D2" s="9" t="s">
        <v>6</v>
      </c>
      <c r="E2" s="9" t="s">
        <v>240</v>
      </c>
    </row>
    <row r="3" spans="1:5" x14ac:dyDescent="0.25">
      <c r="B3" s="10" t="s">
        <v>34</v>
      </c>
      <c r="C3" t="s">
        <v>205</v>
      </c>
      <c r="D3" t="s">
        <v>101</v>
      </c>
      <c r="E3" t="s">
        <v>241</v>
      </c>
    </row>
    <row r="4" spans="1:5" x14ac:dyDescent="0.25">
      <c r="B4" s="10" t="s">
        <v>201</v>
      </c>
      <c r="C4" t="s">
        <v>206</v>
      </c>
      <c r="D4" t="s">
        <v>208</v>
      </c>
      <c r="E4" t="s">
        <v>242</v>
      </c>
    </row>
    <row r="5" spans="1:5" x14ac:dyDescent="0.25">
      <c r="B5" s="10" t="s">
        <v>200</v>
      </c>
      <c r="D5" t="s">
        <v>209</v>
      </c>
      <c r="E5" t="s">
        <v>107</v>
      </c>
    </row>
    <row r="6" spans="1:5" x14ac:dyDescent="0.25">
      <c r="B6" s="10" t="s">
        <v>202</v>
      </c>
      <c r="D6" t="s">
        <v>210</v>
      </c>
    </row>
    <row r="7" spans="1:5" x14ac:dyDescent="0.25">
      <c r="B7" s="10" t="s">
        <v>203</v>
      </c>
      <c r="C7" s="10"/>
      <c r="D7" t="s">
        <v>107</v>
      </c>
    </row>
    <row r="8" spans="1:5" x14ac:dyDescent="0.25">
      <c r="C8" s="10"/>
    </row>
    <row r="9" spans="1:5" x14ac:dyDescent="0.25">
      <c r="C9" s="10"/>
    </row>
    <row r="10" spans="1:5" x14ac:dyDescent="0.25">
      <c r="C10" s="10"/>
    </row>
    <row r="11" spans="1:5" x14ac:dyDescent="0.25">
      <c r="C11" s="10"/>
    </row>
    <row r="12" spans="1:5" x14ac:dyDescent="0.25">
      <c r="C12" s="10"/>
    </row>
    <row r="13" spans="1:5" x14ac:dyDescent="0.25">
      <c r="C13" s="10"/>
    </row>
    <row r="14" spans="1:5" x14ac:dyDescent="0.25">
      <c r="C14" s="1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O30"/>
  <sheetViews>
    <sheetView topLeftCell="B2" workbookViewId="0">
      <selection activeCell="E6" sqref="E6"/>
    </sheetView>
  </sheetViews>
  <sheetFormatPr defaultRowHeight="15" x14ac:dyDescent="0.25"/>
  <cols>
    <col min="1" max="1" width="9.140625" style="10" hidden="1" customWidth="1"/>
    <col min="2" max="2" width="10.42578125" style="10" customWidth="1"/>
    <col min="3" max="3" width="12.140625" style="10" customWidth="1"/>
    <col min="4" max="4" width="34.42578125" style="10" bestFit="1" customWidth="1"/>
    <col min="5" max="5" width="32.5703125" style="11" customWidth="1"/>
    <col min="6" max="7" width="9.140625" style="10"/>
    <col min="8" max="8" width="20.140625" style="10" bestFit="1" customWidth="1"/>
    <col min="9" max="9" width="17.28515625" style="10" bestFit="1" customWidth="1"/>
    <col min="10" max="10" width="19.42578125" style="10" customWidth="1"/>
    <col min="11" max="11" width="18" style="10" bestFit="1" customWidth="1"/>
    <col min="12" max="12" width="15.7109375" style="10" bestFit="1" customWidth="1"/>
    <col min="13" max="13" width="25.28515625" style="10" bestFit="1" customWidth="1"/>
    <col min="14" max="16384" width="9.140625" style="10"/>
  </cols>
  <sheetData>
    <row r="1" spans="1:15" hidden="1" x14ac:dyDescent="0.25">
      <c r="A1" s="10" t="s">
        <v>244</v>
      </c>
    </row>
    <row r="2" spans="1:15" x14ac:dyDescent="0.25">
      <c r="B2" s="10" t="s">
        <v>2</v>
      </c>
      <c r="C2" s="19" t="s">
        <v>11</v>
      </c>
      <c r="D2" s="10" t="s">
        <v>8</v>
      </c>
      <c r="E2" s="11" t="s">
        <v>42</v>
      </c>
      <c r="F2" s="10" t="s">
        <v>43</v>
      </c>
      <c r="G2" s="10" t="s">
        <v>44</v>
      </c>
      <c r="H2" s="10" t="s">
        <v>45</v>
      </c>
      <c r="I2" s="10" t="s">
        <v>46</v>
      </c>
      <c r="J2" s="10" t="s">
        <v>47</v>
      </c>
      <c r="K2" s="10" t="s">
        <v>48</v>
      </c>
      <c r="L2" s="10" t="s">
        <v>49</v>
      </c>
      <c r="M2" s="10" t="s">
        <v>50</v>
      </c>
    </row>
    <row r="3" spans="1:15" x14ac:dyDescent="0.25">
      <c r="B3" s="16">
        <v>101</v>
      </c>
      <c r="C3" s="65" t="s">
        <v>138</v>
      </c>
      <c r="D3" s="19" t="s">
        <v>139</v>
      </c>
      <c r="E3" s="16" t="s">
        <v>113</v>
      </c>
      <c r="F3" s="24" t="s">
        <v>180</v>
      </c>
      <c r="G3" s="24" t="s">
        <v>189</v>
      </c>
      <c r="H3" s="19" t="s">
        <v>107</v>
      </c>
      <c r="I3" s="19" t="s">
        <v>174</v>
      </c>
      <c r="J3" s="19"/>
      <c r="K3" s="19"/>
      <c r="L3" s="19"/>
      <c r="M3" s="19" t="s">
        <v>198</v>
      </c>
    </row>
    <row r="4" spans="1:15" x14ac:dyDescent="0.25">
      <c r="B4" s="16">
        <v>101</v>
      </c>
      <c r="C4" s="65" t="s">
        <v>156</v>
      </c>
      <c r="D4" s="19" t="s">
        <v>139</v>
      </c>
      <c r="E4" s="16" t="s">
        <v>113</v>
      </c>
      <c r="F4" s="24" t="s">
        <v>180</v>
      </c>
      <c r="G4" s="24" t="s">
        <v>189</v>
      </c>
      <c r="H4" s="19" t="s">
        <v>107</v>
      </c>
      <c r="I4" s="19" t="s">
        <v>174</v>
      </c>
      <c r="J4" s="19"/>
      <c r="K4" s="19"/>
      <c r="L4" s="19"/>
      <c r="M4" s="19" t="s">
        <v>198</v>
      </c>
      <c r="O4" s="35" t="s">
        <v>239</v>
      </c>
    </row>
    <row r="5" spans="1:15" ht="75" x14ac:dyDescent="0.25">
      <c r="B5" s="16">
        <v>102</v>
      </c>
      <c r="C5" s="19" t="s">
        <v>140</v>
      </c>
      <c r="D5" s="19" t="s">
        <v>117</v>
      </c>
      <c r="E5" s="18" t="s">
        <v>9924</v>
      </c>
      <c r="F5" s="24" t="s">
        <v>181</v>
      </c>
      <c r="G5" s="24" t="s">
        <v>189</v>
      </c>
      <c r="H5" s="19" t="s">
        <v>107</v>
      </c>
      <c r="I5" s="19" t="s">
        <v>192</v>
      </c>
      <c r="J5" s="19"/>
      <c r="K5" s="19"/>
      <c r="L5" s="19"/>
      <c r="M5" s="19" t="s">
        <v>198</v>
      </c>
    </row>
    <row r="6" spans="1:15" ht="90" x14ac:dyDescent="0.25">
      <c r="B6" s="16">
        <v>103</v>
      </c>
      <c r="C6" s="19" t="s">
        <v>141</v>
      </c>
      <c r="D6" s="19" t="s">
        <v>118</v>
      </c>
      <c r="E6" s="18" t="s">
        <v>128</v>
      </c>
      <c r="F6" s="24" t="s">
        <v>182</v>
      </c>
      <c r="G6" s="24" t="s">
        <v>189</v>
      </c>
      <c r="H6" s="19" t="s">
        <v>107</v>
      </c>
      <c r="I6" s="19" t="s">
        <v>194</v>
      </c>
      <c r="J6" s="19"/>
      <c r="K6" s="19"/>
      <c r="L6" s="19"/>
      <c r="M6" s="19" t="s">
        <v>198</v>
      </c>
    </row>
    <row r="7" spans="1:15" ht="60" x14ac:dyDescent="0.25">
      <c r="B7" s="16">
        <v>104</v>
      </c>
      <c r="C7" s="19" t="s">
        <v>142</v>
      </c>
      <c r="D7" s="19" t="s">
        <v>119</v>
      </c>
      <c r="E7" s="18" t="s">
        <v>115</v>
      </c>
      <c r="F7" s="24" t="s">
        <v>182</v>
      </c>
      <c r="G7" s="24" t="s">
        <v>189</v>
      </c>
      <c r="H7" s="19" t="s">
        <v>107</v>
      </c>
      <c r="I7" s="19" t="s">
        <v>193</v>
      </c>
      <c r="J7" s="19"/>
      <c r="K7" s="19"/>
      <c r="L7" s="19"/>
      <c r="M7" s="19" t="s">
        <v>198</v>
      </c>
    </row>
    <row r="8" spans="1:15" ht="60" x14ac:dyDescent="0.25">
      <c r="B8" s="16">
        <v>105</v>
      </c>
      <c r="C8" s="19" t="s">
        <v>143</v>
      </c>
      <c r="D8" s="19" t="s">
        <v>9914</v>
      </c>
      <c r="E8" s="18" t="s">
        <v>116</v>
      </c>
      <c r="F8" s="24" t="s">
        <v>182</v>
      </c>
      <c r="G8" s="24" t="s">
        <v>189</v>
      </c>
      <c r="H8" s="19" t="s">
        <v>107</v>
      </c>
      <c r="I8" s="19" t="s">
        <v>194</v>
      </c>
      <c r="J8" s="19"/>
      <c r="K8" s="19"/>
      <c r="L8" s="19"/>
      <c r="M8" s="19" t="s">
        <v>198</v>
      </c>
    </row>
    <row r="9" spans="1:15" ht="75" x14ac:dyDescent="0.25">
      <c r="B9" s="16">
        <v>106</v>
      </c>
      <c r="C9" s="19" t="s">
        <v>141</v>
      </c>
      <c r="D9" s="20" t="s">
        <v>122</v>
      </c>
      <c r="E9" s="18" t="s">
        <v>127</v>
      </c>
      <c r="F9" s="24" t="s">
        <v>182</v>
      </c>
      <c r="G9" s="24" t="s">
        <v>189</v>
      </c>
      <c r="H9" s="19" t="s">
        <v>107</v>
      </c>
      <c r="I9" s="19" t="s">
        <v>194</v>
      </c>
      <c r="J9" s="19"/>
      <c r="K9" s="19"/>
      <c r="L9" s="19"/>
      <c r="M9" s="19" t="s">
        <v>198</v>
      </c>
    </row>
    <row r="10" spans="1:15" ht="60" x14ac:dyDescent="0.25">
      <c r="B10" s="16">
        <v>107</v>
      </c>
      <c r="C10" s="65" t="s">
        <v>9909</v>
      </c>
      <c r="D10" s="19" t="s">
        <v>120</v>
      </c>
      <c r="E10" s="18" t="s">
        <v>9910</v>
      </c>
      <c r="F10" s="24" t="s">
        <v>183</v>
      </c>
      <c r="G10" s="24" t="s">
        <v>190</v>
      </c>
      <c r="H10" s="19" t="s">
        <v>107</v>
      </c>
      <c r="I10" s="19" t="s">
        <v>174</v>
      </c>
      <c r="J10" s="19"/>
      <c r="K10" s="19"/>
      <c r="L10" s="19"/>
      <c r="M10" s="19" t="s">
        <v>198</v>
      </c>
    </row>
    <row r="11" spans="1:15" ht="60" x14ac:dyDescent="0.25">
      <c r="B11" s="16">
        <v>108</v>
      </c>
      <c r="C11" s="19" t="s">
        <v>140</v>
      </c>
      <c r="D11" s="20" t="s">
        <v>123</v>
      </c>
      <c r="E11" s="18" t="s">
        <v>125</v>
      </c>
      <c r="F11" s="24" t="s">
        <v>181</v>
      </c>
      <c r="G11" s="24" t="s">
        <v>189</v>
      </c>
      <c r="H11" s="19" t="s">
        <v>107</v>
      </c>
      <c r="I11" s="19" t="s">
        <v>192</v>
      </c>
      <c r="J11" s="19"/>
      <c r="K11" s="19"/>
      <c r="L11" s="19"/>
      <c r="M11" s="19" t="s">
        <v>198</v>
      </c>
    </row>
    <row r="12" spans="1:15" ht="45" x14ac:dyDescent="0.25">
      <c r="B12" s="16">
        <v>109</v>
      </c>
      <c r="C12" s="19" t="s">
        <v>142</v>
      </c>
      <c r="D12" s="20" t="s">
        <v>124</v>
      </c>
      <c r="E12" s="18" t="s">
        <v>126</v>
      </c>
      <c r="F12" s="24" t="s">
        <v>182</v>
      </c>
      <c r="G12" s="24" t="s">
        <v>189</v>
      </c>
      <c r="H12" s="19" t="s">
        <v>107</v>
      </c>
      <c r="I12" s="19" t="s">
        <v>193</v>
      </c>
      <c r="J12" s="19"/>
      <c r="K12" s="19"/>
      <c r="L12" s="19"/>
      <c r="M12" s="19" t="s">
        <v>198</v>
      </c>
    </row>
    <row r="13" spans="1:15" ht="45" x14ac:dyDescent="0.25">
      <c r="B13" s="16">
        <v>110</v>
      </c>
      <c r="C13" s="19" t="s">
        <v>143</v>
      </c>
      <c r="D13" s="19" t="s">
        <v>9914</v>
      </c>
      <c r="E13" s="18" t="s">
        <v>196</v>
      </c>
      <c r="F13" s="24" t="s">
        <v>182</v>
      </c>
      <c r="G13" s="24" t="s">
        <v>189</v>
      </c>
      <c r="H13" s="19" t="s">
        <v>107</v>
      </c>
      <c r="I13" s="19" t="s">
        <v>194</v>
      </c>
      <c r="J13" s="19"/>
      <c r="K13" s="19"/>
      <c r="L13" s="19"/>
      <c r="M13" s="19" t="s">
        <v>198</v>
      </c>
    </row>
    <row r="14" spans="1:15" ht="75" x14ac:dyDescent="0.25">
      <c r="B14" s="16">
        <v>111</v>
      </c>
      <c r="C14" s="19" t="s">
        <v>144</v>
      </c>
      <c r="D14" s="19" t="s">
        <v>121</v>
      </c>
      <c r="E14" s="18" t="s">
        <v>129</v>
      </c>
      <c r="F14" s="25" t="s">
        <v>184</v>
      </c>
      <c r="G14" s="24" t="s">
        <v>189</v>
      </c>
      <c r="H14" s="19" t="s">
        <v>107</v>
      </c>
      <c r="I14" s="26" t="s">
        <v>197</v>
      </c>
      <c r="J14" s="19"/>
      <c r="K14" s="19"/>
      <c r="L14" s="19"/>
      <c r="M14" s="19" t="s">
        <v>198</v>
      </c>
    </row>
    <row r="15" spans="1:15" ht="60" x14ac:dyDescent="0.25">
      <c r="B15" s="16">
        <v>112</v>
      </c>
      <c r="C15" s="19" t="s">
        <v>145</v>
      </c>
      <c r="D15" s="20" t="s">
        <v>136</v>
      </c>
      <c r="E15" s="18" t="s">
        <v>132</v>
      </c>
      <c r="F15" s="24" t="s">
        <v>185</v>
      </c>
      <c r="G15" s="24" t="s">
        <v>191</v>
      </c>
      <c r="H15" s="19" t="s">
        <v>107</v>
      </c>
      <c r="I15" s="26" t="s">
        <v>195</v>
      </c>
      <c r="J15" s="19"/>
      <c r="K15" s="19"/>
      <c r="L15" s="19"/>
      <c r="M15" s="19" t="s">
        <v>199</v>
      </c>
    </row>
    <row r="16" spans="1:15" ht="60.75" customHeight="1" x14ac:dyDescent="0.25">
      <c r="B16" s="16">
        <v>113</v>
      </c>
      <c r="C16" s="19" t="s">
        <v>140</v>
      </c>
      <c r="D16" s="20" t="s">
        <v>135</v>
      </c>
      <c r="E16" s="18" t="s">
        <v>130</v>
      </c>
      <c r="F16" s="24" t="s">
        <v>186</v>
      </c>
      <c r="G16" s="24" t="s">
        <v>191</v>
      </c>
      <c r="H16" s="19" t="s">
        <v>107</v>
      </c>
      <c r="I16" s="19" t="s">
        <v>193</v>
      </c>
      <c r="J16" s="19"/>
      <c r="K16" s="19"/>
      <c r="L16" s="19"/>
      <c r="M16" s="19" t="s">
        <v>199</v>
      </c>
    </row>
    <row r="17" spans="2:13" ht="75" x14ac:dyDescent="0.25">
      <c r="B17" s="16">
        <v>138</v>
      </c>
      <c r="C17" s="19" t="s">
        <v>146</v>
      </c>
      <c r="D17" s="20" t="s">
        <v>9915</v>
      </c>
      <c r="E17" s="18" t="s">
        <v>131</v>
      </c>
      <c r="F17" s="24" t="s">
        <v>187</v>
      </c>
      <c r="G17" s="24" t="s">
        <v>189</v>
      </c>
      <c r="H17" s="19" t="s">
        <v>107</v>
      </c>
      <c r="I17" s="19" t="s">
        <v>177</v>
      </c>
      <c r="J17" s="19"/>
      <c r="K17" s="19"/>
      <c r="L17" s="19"/>
      <c r="M17" s="19" t="s">
        <v>199</v>
      </c>
    </row>
    <row r="18" spans="2:13" ht="45" x14ac:dyDescent="0.25">
      <c r="B18" s="16">
        <v>139</v>
      </c>
      <c r="C18" s="19" t="s">
        <v>138</v>
      </c>
      <c r="D18" s="20" t="s">
        <v>134</v>
      </c>
      <c r="E18" s="18" t="s">
        <v>133</v>
      </c>
      <c r="F18" s="24" t="s">
        <v>187</v>
      </c>
      <c r="G18" s="24" t="s">
        <v>189</v>
      </c>
      <c r="H18" s="19" t="s">
        <v>107</v>
      </c>
      <c r="I18" s="19" t="s">
        <v>174</v>
      </c>
      <c r="J18" s="19"/>
      <c r="K18" s="19"/>
      <c r="L18" s="19"/>
      <c r="M18" s="19" t="s">
        <v>199</v>
      </c>
    </row>
    <row r="19" spans="2:13" ht="60" x14ac:dyDescent="0.25">
      <c r="B19" s="17">
        <v>146</v>
      </c>
      <c r="C19" s="19" t="s">
        <v>9909</v>
      </c>
      <c r="D19" s="19" t="s">
        <v>137</v>
      </c>
      <c r="E19" s="18" t="s">
        <v>9911</v>
      </c>
      <c r="F19" s="24" t="s">
        <v>188</v>
      </c>
      <c r="G19" s="24" t="s">
        <v>189</v>
      </c>
      <c r="H19" s="19" t="s">
        <v>107</v>
      </c>
      <c r="I19" s="19" t="s">
        <v>174</v>
      </c>
      <c r="J19" s="19"/>
      <c r="K19" s="19"/>
      <c r="L19" s="19"/>
      <c r="M19" s="19" t="s">
        <v>198</v>
      </c>
    </row>
    <row r="20" spans="2:13" x14ac:dyDescent="0.25">
      <c r="B20" s="17">
        <v>201</v>
      </c>
      <c r="C20" s="19" t="s">
        <v>154</v>
      </c>
      <c r="D20" s="10" t="s">
        <v>147</v>
      </c>
      <c r="E20" s="10" t="s">
        <v>160</v>
      </c>
      <c r="F20" s="19" t="s">
        <v>168</v>
      </c>
      <c r="G20" s="19" t="s">
        <v>167</v>
      </c>
      <c r="H20" s="19" t="s">
        <v>179</v>
      </c>
      <c r="I20" s="19" t="s">
        <v>173</v>
      </c>
      <c r="J20" s="19"/>
      <c r="K20" s="19"/>
      <c r="L20" s="19"/>
      <c r="M20" s="19"/>
    </row>
    <row r="21" spans="2:13" x14ac:dyDescent="0.25">
      <c r="B21" s="17">
        <v>202</v>
      </c>
      <c r="C21" s="19" t="s">
        <v>155</v>
      </c>
      <c r="D21" s="10" t="s">
        <v>148</v>
      </c>
      <c r="E21" s="10" t="s">
        <v>161</v>
      </c>
      <c r="F21" s="19" t="s">
        <v>169</v>
      </c>
      <c r="G21" s="19" t="s">
        <v>167</v>
      </c>
      <c r="H21" s="19" t="s">
        <v>179</v>
      </c>
      <c r="I21" s="19" t="s">
        <v>174</v>
      </c>
      <c r="J21" s="19"/>
      <c r="K21" s="19"/>
      <c r="L21" s="19"/>
      <c r="M21" s="19"/>
    </row>
    <row r="22" spans="2:13" x14ac:dyDescent="0.25">
      <c r="B22" s="17">
        <v>203</v>
      </c>
      <c r="C22" s="19" t="s">
        <v>156</v>
      </c>
      <c r="D22" s="10" t="s">
        <v>149</v>
      </c>
      <c r="E22" s="10" t="s">
        <v>114</v>
      </c>
      <c r="F22" s="19" t="s">
        <v>169</v>
      </c>
      <c r="G22" s="19" t="s">
        <v>167</v>
      </c>
      <c r="H22" s="19" t="s">
        <v>179</v>
      </c>
      <c r="I22" s="19" t="s">
        <v>174</v>
      </c>
      <c r="J22" s="19"/>
      <c r="K22" s="19"/>
      <c r="L22" s="19"/>
      <c r="M22" s="19"/>
    </row>
    <row r="23" spans="2:13" x14ac:dyDescent="0.25">
      <c r="B23" s="17">
        <v>204</v>
      </c>
      <c r="C23" s="19" t="s">
        <v>157</v>
      </c>
      <c r="D23" s="10" t="s">
        <v>150</v>
      </c>
      <c r="E23" s="10" t="s">
        <v>162</v>
      </c>
      <c r="F23" s="19" t="s">
        <v>169</v>
      </c>
      <c r="G23" s="19" t="s">
        <v>167</v>
      </c>
      <c r="H23" s="19" t="s">
        <v>179</v>
      </c>
      <c r="I23" s="19" t="s">
        <v>174</v>
      </c>
      <c r="J23" s="19"/>
      <c r="K23" s="19"/>
      <c r="L23" s="19"/>
      <c r="M23" s="19"/>
    </row>
    <row r="24" spans="2:13" x14ac:dyDescent="0.25">
      <c r="B24" s="17">
        <v>205</v>
      </c>
      <c r="C24" s="19" t="s">
        <v>158</v>
      </c>
      <c r="D24" s="10" t="s">
        <v>153</v>
      </c>
      <c r="E24" s="10" t="s">
        <v>163</v>
      </c>
      <c r="F24" s="19" t="s">
        <v>170</v>
      </c>
      <c r="G24" s="19" t="s">
        <v>167</v>
      </c>
      <c r="H24" s="19" t="s">
        <v>179</v>
      </c>
      <c r="I24" s="19" t="s">
        <v>176</v>
      </c>
      <c r="J24" s="19" t="s">
        <v>175</v>
      </c>
      <c r="K24" s="19"/>
      <c r="L24" s="19"/>
      <c r="M24" s="19"/>
    </row>
    <row r="25" spans="2:13" x14ac:dyDescent="0.25">
      <c r="B25" s="17">
        <v>206</v>
      </c>
      <c r="C25" s="19" t="s">
        <v>138</v>
      </c>
      <c r="D25" s="10" t="s">
        <v>226</v>
      </c>
      <c r="E25" s="10" t="s">
        <v>113</v>
      </c>
      <c r="F25" s="19" t="s">
        <v>169</v>
      </c>
      <c r="G25" s="19" t="s">
        <v>167</v>
      </c>
      <c r="H25" s="19" t="s">
        <v>179</v>
      </c>
      <c r="I25" s="19" t="s">
        <v>174</v>
      </c>
      <c r="J25" s="19"/>
      <c r="K25" s="19"/>
      <c r="L25" s="19"/>
      <c r="M25" s="19"/>
    </row>
    <row r="26" spans="2:13" ht="30" x14ac:dyDescent="0.25">
      <c r="B26" s="17">
        <v>210</v>
      </c>
      <c r="C26" s="19" t="s">
        <v>166</v>
      </c>
      <c r="D26" s="23" t="s">
        <v>152</v>
      </c>
      <c r="E26" s="22" t="s">
        <v>164</v>
      </c>
      <c r="F26" s="19" t="s">
        <v>169</v>
      </c>
      <c r="G26" s="19" t="s">
        <v>167</v>
      </c>
      <c r="H26" s="19" t="s">
        <v>179</v>
      </c>
      <c r="I26" s="19" t="s">
        <v>174</v>
      </c>
      <c r="J26" s="19"/>
      <c r="K26" s="19"/>
      <c r="L26" s="19"/>
      <c r="M26" s="19"/>
    </row>
    <row r="27" spans="2:13" ht="45" x14ac:dyDescent="0.25">
      <c r="B27" s="17">
        <v>211</v>
      </c>
      <c r="C27" s="19" t="s">
        <v>159</v>
      </c>
      <c r="D27" s="23" t="s">
        <v>151</v>
      </c>
      <c r="E27" s="22" t="s">
        <v>165</v>
      </c>
      <c r="F27" s="19" t="s">
        <v>169</v>
      </c>
      <c r="G27" s="19" t="s">
        <v>167</v>
      </c>
      <c r="H27" s="19" t="s">
        <v>179</v>
      </c>
      <c r="I27" s="19" t="s">
        <v>177</v>
      </c>
      <c r="J27" s="19" t="s">
        <v>175</v>
      </c>
      <c r="K27" s="19"/>
      <c r="L27" s="19"/>
      <c r="M27" s="19"/>
    </row>
    <row r="28" spans="2:13" ht="45" x14ac:dyDescent="0.25">
      <c r="B28" s="17">
        <v>212</v>
      </c>
      <c r="C28" s="19" t="s">
        <v>9913</v>
      </c>
      <c r="D28" s="23" t="s">
        <v>171</v>
      </c>
      <c r="E28" s="22" t="s">
        <v>172</v>
      </c>
      <c r="F28" s="19" t="s">
        <v>168</v>
      </c>
      <c r="G28" s="19" t="s">
        <v>167</v>
      </c>
      <c r="H28" s="19" t="s">
        <v>179</v>
      </c>
      <c r="I28" s="19" t="s">
        <v>178</v>
      </c>
      <c r="J28" s="19"/>
      <c r="K28" s="19"/>
      <c r="L28" s="19"/>
      <c r="M28" s="19"/>
    </row>
    <row r="29" spans="2:13" s="23" customFormat="1" ht="30" x14ac:dyDescent="0.25">
      <c r="B29" s="16">
        <v>0</v>
      </c>
      <c r="C29" s="19" t="s">
        <v>225</v>
      </c>
      <c r="D29" s="23" t="s">
        <v>9912</v>
      </c>
      <c r="E29" s="44" t="s">
        <v>238</v>
      </c>
      <c r="F29" s="19" t="s">
        <v>107</v>
      </c>
      <c r="G29" s="19" t="s">
        <v>236</v>
      </c>
      <c r="H29" s="19" t="s">
        <v>237</v>
      </c>
      <c r="I29" s="19" t="s">
        <v>233</v>
      </c>
      <c r="J29" s="19" t="s">
        <v>175</v>
      </c>
      <c r="K29" s="19" t="s">
        <v>234</v>
      </c>
      <c r="L29" s="19" t="s">
        <v>235</v>
      </c>
      <c r="M29" s="19" t="s">
        <v>199</v>
      </c>
    </row>
    <row r="30" spans="2:13" x14ac:dyDescent="0.25">
      <c r="B30" s="16"/>
      <c r="C30" s="19"/>
      <c r="F30" s="19"/>
      <c r="G30" s="19"/>
      <c r="H30" s="19"/>
      <c r="I30" s="19"/>
      <c r="J30" s="19"/>
      <c r="K30" s="19"/>
      <c r="L30" s="19"/>
      <c r="M30" s="19"/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8"/>
  <sheetViews>
    <sheetView topLeftCell="B2" workbookViewId="0">
      <selection activeCell="C41" sqref="C41"/>
    </sheetView>
  </sheetViews>
  <sheetFormatPr defaultRowHeight="15" x14ac:dyDescent="0.25"/>
  <cols>
    <col min="1" max="1" width="9.140625" style="10" hidden="1" customWidth="1"/>
    <col min="2" max="2" width="11.85546875" bestFit="1" customWidth="1"/>
    <col min="3" max="3" width="41.28515625" bestFit="1" customWidth="1"/>
    <col min="4" max="4" width="17.85546875" bestFit="1" customWidth="1"/>
    <col min="5" max="5" width="13.28515625" style="10" bestFit="1" customWidth="1"/>
    <col min="6" max="6" width="10.42578125" style="10" bestFit="1" customWidth="1"/>
    <col min="7" max="7" width="24.140625" bestFit="1" customWidth="1"/>
    <col min="8" max="8" width="22.85546875" bestFit="1" customWidth="1"/>
    <col min="9" max="9" width="21.28515625" customWidth="1"/>
  </cols>
  <sheetData>
    <row r="1" spans="1:9" s="10" customFormat="1" hidden="1" x14ac:dyDescent="0.25">
      <c r="A1" s="10" t="s">
        <v>244</v>
      </c>
    </row>
    <row r="2" spans="1:9" x14ac:dyDescent="0.25">
      <c r="B2" t="s">
        <v>15</v>
      </c>
      <c r="C2" t="s">
        <v>27</v>
      </c>
      <c r="D2" t="s">
        <v>51</v>
      </c>
      <c r="E2" s="10" t="s">
        <v>102</v>
      </c>
      <c r="F2" s="10" t="s">
        <v>103</v>
      </c>
      <c r="G2" t="s">
        <v>17</v>
      </c>
      <c r="H2" t="s">
        <v>91</v>
      </c>
      <c r="I2" t="s">
        <v>9902</v>
      </c>
    </row>
    <row r="3" spans="1:9" x14ac:dyDescent="0.25">
      <c r="B3" s="13" t="s">
        <v>54</v>
      </c>
      <c r="C3" s="15" t="s">
        <v>55</v>
      </c>
      <c r="D3" s="11" t="s">
        <v>99</v>
      </c>
      <c r="E3" s="15" t="s">
        <v>105</v>
      </c>
      <c r="F3" s="15"/>
      <c r="G3" t="s">
        <v>92</v>
      </c>
      <c r="H3" t="s">
        <v>93</v>
      </c>
    </row>
    <row r="4" spans="1:9" x14ac:dyDescent="0.25">
      <c r="B4" s="13" t="s">
        <v>56</v>
      </c>
      <c r="C4" s="15" t="s">
        <v>57</v>
      </c>
      <c r="D4" s="11" t="s">
        <v>98</v>
      </c>
      <c r="E4" s="15" t="s">
        <v>104</v>
      </c>
      <c r="F4" s="15"/>
      <c r="G4" t="s">
        <v>92</v>
      </c>
      <c r="H4" t="s">
        <v>93</v>
      </c>
    </row>
    <row r="5" spans="1:9" x14ac:dyDescent="0.25">
      <c r="B5" s="13" t="s">
        <v>58</v>
      </c>
      <c r="C5" s="15" t="s">
        <v>59</v>
      </c>
      <c r="D5" s="11"/>
      <c r="E5" s="15" t="s">
        <v>104</v>
      </c>
      <c r="F5" s="15"/>
      <c r="G5" t="s">
        <v>92</v>
      </c>
      <c r="H5" t="s">
        <v>93</v>
      </c>
    </row>
    <row r="6" spans="1:9" x14ac:dyDescent="0.25">
      <c r="B6" s="13" t="s">
        <v>60</v>
      </c>
      <c r="C6" s="15" t="s">
        <v>61</v>
      </c>
      <c r="D6" s="11" t="s">
        <v>99</v>
      </c>
      <c r="E6" s="15" t="s">
        <v>105</v>
      </c>
      <c r="F6" s="15" t="s">
        <v>52</v>
      </c>
      <c r="G6" s="10" t="s">
        <v>92</v>
      </c>
      <c r="H6" s="10" t="s">
        <v>93</v>
      </c>
    </row>
    <row r="7" spans="1:9" x14ac:dyDescent="0.25">
      <c r="B7" s="13" t="s">
        <v>62</v>
      </c>
      <c r="C7" s="15" t="s">
        <v>63</v>
      </c>
      <c r="D7" s="11" t="s">
        <v>98</v>
      </c>
      <c r="E7" s="15" t="s">
        <v>106</v>
      </c>
      <c r="F7" s="15"/>
    </row>
    <row r="8" spans="1:9" x14ac:dyDescent="0.25">
      <c r="B8" s="13" t="s">
        <v>64</v>
      </c>
      <c r="C8" s="15" t="s">
        <v>65</v>
      </c>
      <c r="D8" s="11" t="s">
        <v>9900</v>
      </c>
      <c r="E8" s="15" t="s">
        <v>105</v>
      </c>
      <c r="F8" s="15"/>
      <c r="G8" s="10" t="s">
        <v>92</v>
      </c>
      <c r="H8" s="10" t="s">
        <v>93</v>
      </c>
      <c r="I8" s="10" t="s">
        <v>9901</v>
      </c>
    </row>
    <row r="9" spans="1:9" x14ac:dyDescent="0.25">
      <c r="B9" s="13" t="s">
        <v>66</v>
      </c>
      <c r="C9" s="15" t="s">
        <v>67</v>
      </c>
      <c r="D9" s="11"/>
      <c r="E9" s="15" t="s">
        <v>112</v>
      </c>
      <c r="F9" s="15" t="s">
        <v>80</v>
      </c>
    </row>
    <row r="10" spans="1:9" x14ac:dyDescent="0.25">
      <c r="B10" s="13" t="s">
        <v>68</v>
      </c>
      <c r="C10" s="15" t="s">
        <v>69</v>
      </c>
      <c r="D10" s="13" t="s">
        <v>9867</v>
      </c>
      <c r="E10" s="15" t="s">
        <v>111</v>
      </c>
      <c r="F10" s="15"/>
      <c r="G10" t="s">
        <v>94</v>
      </c>
      <c r="H10" t="s">
        <v>95</v>
      </c>
      <c r="I10" t="s">
        <v>9901</v>
      </c>
    </row>
    <row r="11" spans="1:9" x14ac:dyDescent="0.25">
      <c r="B11" s="13" t="s">
        <v>38</v>
      </c>
      <c r="C11" s="15" t="s">
        <v>70</v>
      </c>
      <c r="D11" s="11" t="s">
        <v>108</v>
      </c>
      <c r="E11" s="15" t="s">
        <v>110</v>
      </c>
      <c r="F11" s="15"/>
      <c r="G11" t="s">
        <v>93</v>
      </c>
      <c r="H11" t="s">
        <v>96</v>
      </c>
    </row>
    <row r="12" spans="1:9" x14ac:dyDescent="0.25">
      <c r="B12" s="13" t="s">
        <v>71</v>
      </c>
      <c r="C12" s="15" t="s">
        <v>72</v>
      </c>
      <c r="D12" s="11" t="s">
        <v>108</v>
      </c>
      <c r="E12" s="15" t="s">
        <v>109</v>
      </c>
      <c r="F12" s="15"/>
      <c r="G12" t="s">
        <v>93</v>
      </c>
      <c r="H12" t="s">
        <v>96</v>
      </c>
    </row>
    <row r="13" spans="1:9" x14ac:dyDescent="0.25">
      <c r="B13" s="13" t="s">
        <v>73</v>
      </c>
      <c r="C13" s="15" t="s">
        <v>74</v>
      </c>
      <c r="D13" s="11" t="s">
        <v>107</v>
      </c>
      <c r="E13" s="15" t="s">
        <v>107</v>
      </c>
      <c r="F13" s="15"/>
      <c r="G13" t="s">
        <v>94</v>
      </c>
      <c r="H13" t="s">
        <v>97</v>
      </c>
    </row>
    <row r="14" spans="1:9" x14ac:dyDescent="0.25">
      <c r="B14" s="13" t="s">
        <v>75</v>
      </c>
      <c r="C14" s="15" t="s">
        <v>76</v>
      </c>
      <c r="D14" s="11" t="s">
        <v>98</v>
      </c>
      <c r="E14" s="15" t="s">
        <v>106</v>
      </c>
      <c r="F14" s="15"/>
      <c r="G14" t="s">
        <v>92</v>
      </c>
      <c r="H14" t="s">
        <v>93</v>
      </c>
    </row>
    <row r="15" spans="1:9" x14ac:dyDescent="0.25">
      <c r="B15" s="13" t="s">
        <v>77</v>
      </c>
      <c r="C15" s="15" t="s">
        <v>78</v>
      </c>
      <c r="D15" s="11" t="s">
        <v>98</v>
      </c>
      <c r="E15" s="15" t="s">
        <v>106</v>
      </c>
      <c r="F15" s="15"/>
      <c r="G15" t="s">
        <v>92</v>
      </c>
      <c r="H15" t="s">
        <v>93</v>
      </c>
    </row>
    <row r="16" spans="1:9" x14ac:dyDescent="0.25">
      <c r="B16" s="13" t="s">
        <v>81</v>
      </c>
      <c r="C16" s="15" t="s">
        <v>82</v>
      </c>
      <c r="D16" s="11" t="s">
        <v>98</v>
      </c>
      <c r="E16" s="15" t="s">
        <v>106</v>
      </c>
      <c r="F16" s="15"/>
      <c r="G16" t="s">
        <v>92</v>
      </c>
      <c r="H16" t="s">
        <v>93</v>
      </c>
    </row>
    <row r="17" spans="2:8" x14ac:dyDescent="0.25">
      <c r="B17" s="13" t="s">
        <v>83</v>
      </c>
      <c r="C17" s="15" t="s">
        <v>84</v>
      </c>
      <c r="D17" s="11" t="s">
        <v>98</v>
      </c>
      <c r="E17" s="15" t="s">
        <v>106</v>
      </c>
      <c r="F17" s="15"/>
      <c r="G17" t="s">
        <v>92</v>
      </c>
      <c r="H17" t="s">
        <v>93</v>
      </c>
    </row>
    <row r="18" spans="2:8" x14ac:dyDescent="0.25">
      <c r="B18" s="11"/>
      <c r="C18" s="11"/>
      <c r="D18" s="11"/>
      <c r="E18" s="11"/>
      <c r="F18" s="11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4"/>
  <sheetViews>
    <sheetView workbookViewId="0"/>
  </sheetViews>
  <sheetFormatPr defaultRowHeight="15" x14ac:dyDescent="0.25"/>
  <sheetData>
    <row r="1" spans="1:8" x14ac:dyDescent="0.25">
      <c r="A1" s="46" t="s">
        <v>9865</v>
      </c>
      <c r="B1" s="46" t="s">
        <v>245</v>
      </c>
      <c r="D1" s="46" t="s">
        <v>9854</v>
      </c>
      <c r="E1" s="46" t="s">
        <v>9854</v>
      </c>
      <c r="F1" s="46" t="s">
        <v>9854</v>
      </c>
      <c r="G1" s="46" t="s">
        <v>9854</v>
      </c>
      <c r="H1" s="46" t="s">
        <v>9854</v>
      </c>
    </row>
    <row r="3" spans="1:8" x14ac:dyDescent="0.25">
      <c r="D3" s="46" t="s">
        <v>246</v>
      </c>
      <c r="E3" s="46" t="s">
        <v>27</v>
      </c>
      <c r="F3" s="46" t="s">
        <v>28</v>
      </c>
      <c r="G3" s="46" t="s">
        <v>29</v>
      </c>
      <c r="H3" s="46" t="s">
        <v>30</v>
      </c>
    </row>
    <row r="4" spans="1:8" x14ac:dyDescent="0.25">
      <c r="B4" s="46" t="s">
        <v>247</v>
      </c>
      <c r="D4" s="46" t="s">
        <v>9855</v>
      </c>
      <c r="E4" s="46" t="s">
        <v>9856</v>
      </c>
      <c r="F4" s="46" t="s">
        <v>9857</v>
      </c>
      <c r="G4" s="46" t="s">
        <v>9858</v>
      </c>
      <c r="H4" s="46" t="s">
        <v>9859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4"/>
  <sheetViews>
    <sheetView workbookViewId="0"/>
  </sheetViews>
  <sheetFormatPr defaultRowHeight="15" x14ac:dyDescent="0.25"/>
  <sheetData>
    <row r="1" spans="1:8" x14ac:dyDescent="0.25">
      <c r="A1" s="46" t="s">
        <v>9865</v>
      </c>
      <c r="B1" s="46" t="s">
        <v>245</v>
      </c>
      <c r="D1" s="46" t="s">
        <v>9854</v>
      </c>
      <c r="E1" s="46" t="s">
        <v>9854</v>
      </c>
      <c r="F1" s="46" t="s">
        <v>9854</v>
      </c>
      <c r="G1" s="46" t="s">
        <v>9854</v>
      </c>
      <c r="H1" s="46" t="s">
        <v>9854</v>
      </c>
    </row>
    <row r="3" spans="1:8" x14ac:dyDescent="0.25">
      <c r="D3" s="46" t="s">
        <v>246</v>
      </c>
      <c r="E3" s="46" t="s">
        <v>27</v>
      </c>
      <c r="F3" s="46" t="s">
        <v>28</v>
      </c>
      <c r="G3" s="46" t="s">
        <v>29</v>
      </c>
      <c r="H3" s="46" t="s">
        <v>30</v>
      </c>
    </row>
    <row r="4" spans="1:8" x14ac:dyDescent="0.25">
      <c r="B4" s="46" t="s">
        <v>247</v>
      </c>
      <c r="D4" s="46" t="s">
        <v>9855</v>
      </c>
      <c r="E4" s="46" t="s">
        <v>9856</v>
      </c>
      <c r="F4" s="46" t="s">
        <v>9857</v>
      </c>
      <c r="G4" s="46" t="s">
        <v>9858</v>
      </c>
      <c r="H4" s="46" t="s">
        <v>9859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1605"/>
  <sheetViews>
    <sheetView workbookViewId="0"/>
  </sheetViews>
  <sheetFormatPr defaultRowHeight="15" x14ac:dyDescent="0.25"/>
  <sheetData>
    <row r="1" spans="1:8" x14ac:dyDescent="0.25">
      <c r="A1" s="46" t="s">
        <v>9866</v>
      </c>
      <c r="B1" s="46" t="s">
        <v>245</v>
      </c>
      <c r="D1" s="46" t="s">
        <v>9854</v>
      </c>
      <c r="E1" s="46" t="s">
        <v>9854</v>
      </c>
      <c r="F1" s="46" t="s">
        <v>9854</v>
      </c>
      <c r="G1" s="46" t="s">
        <v>9854</v>
      </c>
      <c r="H1" s="46" t="s">
        <v>9854</v>
      </c>
    </row>
    <row r="3" spans="1:8" x14ac:dyDescent="0.25">
      <c r="D3" s="46" t="s">
        <v>246</v>
      </c>
      <c r="E3" s="46" t="s">
        <v>27</v>
      </c>
      <c r="F3" s="46" t="s">
        <v>28</v>
      </c>
      <c r="G3" s="46" t="s">
        <v>29</v>
      </c>
      <c r="H3" s="46" t="s">
        <v>30</v>
      </c>
    </row>
    <row r="4" spans="1:8" x14ac:dyDescent="0.25">
      <c r="B4" s="46" t="s">
        <v>247</v>
      </c>
      <c r="D4" s="46" t="s">
        <v>1849</v>
      </c>
      <c r="E4" s="46" t="s">
        <v>3450</v>
      </c>
      <c r="F4" s="46" t="s">
        <v>5051</v>
      </c>
      <c r="G4" s="46" t="s">
        <v>6652</v>
      </c>
      <c r="H4" s="46" t="s">
        <v>8253</v>
      </c>
    </row>
    <row r="5" spans="1:8" x14ac:dyDescent="0.25">
      <c r="A5" s="46" t="s">
        <v>243</v>
      </c>
      <c r="B5" s="46" t="s">
        <v>248</v>
      </c>
      <c r="D5" s="46" t="s">
        <v>1850</v>
      </c>
      <c r="E5" s="46" t="s">
        <v>3451</v>
      </c>
      <c r="F5" s="46" t="s">
        <v>5052</v>
      </c>
      <c r="G5" s="46" t="s">
        <v>6653</v>
      </c>
      <c r="H5" s="46" t="s">
        <v>8254</v>
      </c>
    </row>
    <row r="6" spans="1:8" x14ac:dyDescent="0.25">
      <c r="A6" s="46" t="s">
        <v>243</v>
      </c>
      <c r="B6" s="46" t="s">
        <v>249</v>
      </c>
      <c r="D6" s="46" t="s">
        <v>1851</v>
      </c>
      <c r="E6" s="46" t="s">
        <v>3452</v>
      </c>
      <c r="F6" s="46" t="s">
        <v>5053</v>
      </c>
      <c r="G6" s="46" t="s">
        <v>6654</v>
      </c>
      <c r="H6" s="46" t="s">
        <v>8255</v>
      </c>
    </row>
    <row r="7" spans="1:8" x14ac:dyDescent="0.25">
      <c r="A7" s="46" t="s">
        <v>243</v>
      </c>
      <c r="B7" s="46" t="s">
        <v>250</v>
      </c>
      <c r="D7" s="46" t="s">
        <v>1852</v>
      </c>
      <c r="E7" s="46" t="s">
        <v>3453</v>
      </c>
      <c r="F7" s="46" t="s">
        <v>5054</v>
      </c>
      <c r="G7" s="46" t="s">
        <v>6655</v>
      </c>
      <c r="H7" s="46" t="s">
        <v>8256</v>
      </c>
    </row>
    <row r="8" spans="1:8" x14ac:dyDescent="0.25">
      <c r="A8" s="46" t="s">
        <v>243</v>
      </c>
      <c r="B8" s="46" t="s">
        <v>251</v>
      </c>
      <c r="D8" s="46" t="s">
        <v>1853</v>
      </c>
      <c r="E8" s="46" t="s">
        <v>3454</v>
      </c>
      <c r="F8" s="46" t="s">
        <v>5055</v>
      </c>
      <c r="G8" s="46" t="s">
        <v>6656</v>
      </c>
      <c r="H8" s="46" t="s">
        <v>8257</v>
      </c>
    </row>
    <row r="9" spans="1:8" x14ac:dyDescent="0.25">
      <c r="A9" s="46" t="s">
        <v>243</v>
      </c>
      <c r="B9" s="46" t="s">
        <v>252</v>
      </c>
      <c r="D9" s="46" t="s">
        <v>1854</v>
      </c>
      <c r="E9" s="46" t="s">
        <v>3455</v>
      </c>
      <c r="F9" s="46" t="s">
        <v>5056</v>
      </c>
      <c r="G9" s="46" t="s">
        <v>6657</v>
      </c>
      <c r="H9" s="46" t="s">
        <v>8258</v>
      </c>
    </row>
    <row r="10" spans="1:8" x14ac:dyDescent="0.25">
      <c r="A10" s="46" t="s">
        <v>243</v>
      </c>
      <c r="B10" s="46" t="s">
        <v>253</v>
      </c>
      <c r="D10" s="46" t="s">
        <v>1855</v>
      </c>
      <c r="E10" s="46" t="s">
        <v>3456</v>
      </c>
      <c r="F10" s="46" t="s">
        <v>5057</v>
      </c>
      <c r="G10" s="46" t="s">
        <v>6658</v>
      </c>
      <c r="H10" s="46" t="s">
        <v>8259</v>
      </c>
    </row>
    <row r="11" spans="1:8" x14ac:dyDescent="0.25">
      <c r="A11" s="46" t="s">
        <v>243</v>
      </c>
      <c r="B11" s="46" t="s">
        <v>254</v>
      </c>
      <c r="D11" s="46" t="s">
        <v>1856</v>
      </c>
      <c r="E11" s="46" t="s">
        <v>3457</v>
      </c>
      <c r="F11" s="46" t="s">
        <v>5058</v>
      </c>
      <c r="G11" s="46" t="s">
        <v>6659</v>
      </c>
      <c r="H11" s="46" t="s">
        <v>8260</v>
      </c>
    </row>
    <row r="12" spans="1:8" x14ac:dyDescent="0.25">
      <c r="A12" s="46" t="s">
        <v>243</v>
      </c>
      <c r="B12" s="46" t="s">
        <v>255</v>
      </c>
      <c r="D12" s="46" t="s">
        <v>1857</v>
      </c>
      <c r="E12" s="46" t="s">
        <v>3458</v>
      </c>
      <c r="F12" s="46" t="s">
        <v>5059</v>
      </c>
      <c r="G12" s="46" t="s">
        <v>6660</v>
      </c>
      <c r="H12" s="46" t="s">
        <v>8261</v>
      </c>
    </row>
    <row r="13" spans="1:8" x14ac:dyDescent="0.25">
      <c r="A13" s="46" t="s">
        <v>243</v>
      </c>
      <c r="B13" s="46" t="s">
        <v>256</v>
      </c>
      <c r="D13" s="46" t="s">
        <v>1858</v>
      </c>
      <c r="E13" s="46" t="s">
        <v>3459</v>
      </c>
      <c r="F13" s="46" t="s">
        <v>5060</v>
      </c>
      <c r="G13" s="46" t="s">
        <v>6661</v>
      </c>
      <c r="H13" s="46" t="s">
        <v>8262</v>
      </c>
    </row>
    <row r="14" spans="1:8" x14ac:dyDescent="0.25">
      <c r="A14" s="46" t="s">
        <v>243</v>
      </c>
      <c r="B14" s="46" t="s">
        <v>257</v>
      </c>
      <c r="D14" s="46" t="s">
        <v>1859</v>
      </c>
      <c r="E14" s="46" t="s">
        <v>3460</v>
      </c>
      <c r="F14" s="46" t="s">
        <v>5061</v>
      </c>
      <c r="G14" s="46" t="s">
        <v>6662</v>
      </c>
      <c r="H14" s="46" t="s">
        <v>8263</v>
      </c>
    </row>
    <row r="15" spans="1:8" x14ac:dyDescent="0.25">
      <c r="A15" s="46" t="s">
        <v>243</v>
      </c>
      <c r="B15" s="46" t="s">
        <v>258</v>
      </c>
      <c r="D15" s="46" t="s">
        <v>1860</v>
      </c>
      <c r="E15" s="46" t="s">
        <v>3461</v>
      </c>
      <c r="F15" s="46" t="s">
        <v>5062</v>
      </c>
      <c r="G15" s="46" t="s">
        <v>6663</v>
      </c>
      <c r="H15" s="46" t="s">
        <v>8264</v>
      </c>
    </row>
    <row r="16" spans="1:8" x14ac:dyDescent="0.25">
      <c r="A16" s="46" t="s">
        <v>243</v>
      </c>
      <c r="B16" s="46" t="s">
        <v>259</v>
      </c>
      <c r="D16" s="46" t="s">
        <v>1861</v>
      </c>
      <c r="E16" s="46" t="s">
        <v>3462</v>
      </c>
      <c r="F16" s="46" t="s">
        <v>5063</v>
      </c>
      <c r="G16" s="46" t="s">
        <v>6664</v>
      </c>
      <c r="H16" s="46" t="s">
        <v>8265</v>
      </c>
    </row>
    <row r="17" spans="1:8" x14ac:dyDescent="0.25">
      <c r="A17" s="46" t="s">
        <v>243</v>
      </c>
      <c r="B17" s="46" t="s">
        <v>260</v>
      </c>
      <c r="D17" s="46" t="s">
        <v>1862</v>
      </c>
      <c r="E17" s="46" t="s">
        <v>3463</v>
      </c>
      <c r="F17" s="46" t="s">
        <v>5064</v>
      </c>
      <c r="G17" s="46" t="s">
        <v>6665</v>
      </c>
      <c r="H17" s="46" t="s">
        <v>8266</v>
      </c>
    </row>
    <row r="18" spans="1:8" x14ac:dyDescent="0.25">
      <c r="A18" s="46" t="s">
        <v>243</v>
      </c>
      <c r="B18" s="46" t="s">
        <v>261</v>
      </c>
      <c r="D18" s="46" t="s">
        <v>1863</v>
      </c>
      <c r="E18" s="46" t="s">
        <v>3464</v>
      </c>
      <c r="F18" s="46" t="s">
        <v>5065</v>
      </c>
      <c r="G18" s="46" t="s">
        <v>6666</v>
      </c>
      <c r="H18" s="46" t="s">
        <v>8267</v>
      </c>
    </row>
    <row r="19" spans="1:8" x14ac:dyDescent="0.25">
      <c r="A19" s="46" t="s">
        <v>243</v>
      </c>
      <c r="B19" s="46" t="s">
        <v>262</v>
      </c>
      <c r="D19" s="46" t="s">
        <v>1864</v>
      </c>
      <c r="E19" s="46" t="s">
        <v>3465</v>
      </c>
      <c r="F19" s="46" t="s">
        <v>5066</v>
      </c>
      <c r="G19" s="46" t="s">
        <v>6667</v>
      </c>
      <c r="H19" s="46" t="s">
        <v>8268</v>
      </c>
    </row>
    <row r="20" spans="1:8" x14ac:dyDescent="0.25">
      <c r="A20" s="46" t="s">
        <v>243</v>
      </c>
      <c r="B20" s="46" t="s">
        <v>263</v>
      </c>
      <c r="D20" s="46" t="s">
        <v>1865</v>
      </c>
      <c r="E20" s="46" t="s">
        <v>3466</v>
      </c>
      <c r="F20" s="46" t="s">
        <v>5067</v>
      </c>
      <c r="G20" s="46" t="s">
        <v>6668</v>
      </c>
      <c r="H20" s="46" t="s">
        <v>8269</v>
      </c>
    </row>
    <row r="21" spans="1:8" x14ac:dyDescent="0.25">
      <c r="A21" s="46" t="s">
        <v>243</v>
      </c>
      <c r="B21" s="46" t="s">
        <v>264</v>
      </c>
      <c r="D21" s="46" t="s">
        <v>1866</v>
      </c>
      <c r="E21" s="46" t="s">
        <v>3467</v>
      </c>
      <c r="F21" s="46" t="s">
        <v>5068</v>
      </c>
      <c r="G21" s="46" t="s">
        <v>6669</v>
      </c>
      <c r="H21" s="46" t="s">
        <v>8270</v>
      </c>
    </row>
    <row r="22" spans="1:8" x14ac:dyDescent="0.25">
      <c r="A22" s="46" t="s">
        <v>243</v>
      </c>
      <c r="B22" s="46" t="s">
        <v>265</v>
      </c>
      <c r="D22" s="46" t="s">
        <v>1867</v>
      </c>
      <c r="E22" s="46" t="s">
        <v>3468</v>
      </c>
      <c r="F22" s="46" t="s">
        <v>5069</v>
      </c>
      <c r="G22" s="46" t="s">
        <v>6670</v>
      </c>
      <c r="H22" s="46" t="s">
        <v>8271</v>
      </c>
    </row>
    <row r="23" spans="1:8" x14ac:dyDescent="0.25">
      <c r="A23" s="46" t="s">
        <v>243</v>
      </c>
      <c r="B23" s="46" t="s">
        <v>266</v>
      </c>
      <c r="D23" s="46" t="s">
        <v>1868</v>
      </c>
      <c r="E23" s="46" t="s">
        <v>3469</v>
      </c>
      <c r="F23" s="46" t="s">
        <v>5070</v>
      </c>
      <c r="G23" s="46" t="s">
        <v>6671</v>
      </c>
      <c r="H23" s="46" t="s">
        <v>8272</v>
      </c>
    </row>
    <row r="24" spans="1:8" x14ac:dyDescent="0.25">
      <c r="A24" s="46" t="s">
        <v>243</v>
      </c>
      <c r="B24" s="46" t="s">
        <v>267</v>
      </c>
      <c r="D24" s="46" t="s">
        <v>1869</v>
      </c>
      <c r="E24" s="46" t="s">
        <v>3470</v>
      </c>
      <c r="F24" s="46" t="s">
        <v>5071</v>
      </c>
      <c r="G24" s="46" t="s">
        <v>6672</v>
      </c>
      <c r="H24" s="46" t="s">
        <v>8273</v>
      </c>
    </row>
    <row r="25" spans="1:8" x14ac:dyDescent="0.25">
      <c r="A25" s="46" t="s">
        <v>243</v>
      </c>
      <c r="B25" s="46" t="s">
        <v>268</v>
      </c>
      <c r="D25" s="46" t="s">
        <v>1870</v>
      </c>
      <c r="E25" s="46" t="s">
        <v>3471</v>
      </c>
      <c r="F25" s="46" t="s">
        <v>5072</v>
      </c>
      <c r="G25" s="46" t="s">
        <v>6673</v>
      </c>
      <c r="H25" s="46" t="s">
        <v>8274</v>
      </c>
    </row>
    <row r="26" spans="1:8" x14ac:dyDescent="0.25">
      <c r="A26" s="46" t="s">
        <v>243</v>
      </c>
      <c r="B26" s="46" t="s">
        <v>269</v>
      </c>
      <c r="D26" s="46" t="s">
        <v>1871</v>
      </c>
      <c r="E26" s="46" t="s">
        <v>3472</v>
      </c>
      <c r="F26" s="46" t="s">
        <v>5073</v>
      </c>
      <c r="G26" s="46" t="s">
        <v>6674</v>
      </c>
      <c r="H26" s="46" t="s">
        <v>8275</v>
      </c>
    </row>
    <row r="27" spans="1:8" x14ac:dyDescent="0.25">
      <c r="A27" s="46" t="s">
        <v>243</v>
      </c>
      <c r="B27" s="46" t="s">
        <v>270</v>
      </c>
      <c r="D27" s="46" t="s">
        <v>1872</v>
      </c>
      <c r="E27" s="46" t="s">
        <v>3473</v>
      </c>
      <c r="F27" s="46" t="s">
        <v>5074</v>
      </c>
      <c r="G27" s="46" t="s">
        <v>6675</v>
      </c>
      <c r="H27" s="46" t="s">
        <v>8276</v>
      </c>
    </row>
    <row r="28" spans="1:8" x14ac:dyDescent="0.25">
      <c r="A28" s="46" t="s">
        <v>243</v>
      </c>
      <c r="B28" s="46" t="s">
        <v>271</v>
      </c>
      <c r="D28" s="46" t="s">
        <v>1873</v>
      </c>
      <c r="E28" s="46" t="s">
        <v>3474</v>
      </c>
      <c r="F28" s="46" t="s">
        <v>5075</v>
      </c>
      <c r="G28" s="46" t="s">
        <v>6676</v>
      </c>
      <c r="H28" s="46" t="s">
        <v>8277</v>
      </c>
    </row>
    <row r="29" spans="1:8" x14ac:dyDescent="0.25">
      <c r="A29" s="46" t="s">
        <v>243</v>
      </c>
      <c r="B29" s="46" t="s">
        <v>272</v>
      </c>
      <c r="D29" s="46" t="s">
        <v>1874</v>
      </c>
      <c r="E29" s="46" t="s">
        <v>3475</v>
      </c>
      <c r="F29" s="46" t="s">
        <v>5076</v>
      </c>
      <c r="G29" s="46" t="s">
        <v>6677</v>
      </c>
      <c r="H29" s="46" t="s">
        <v>8278</v>
      </c>
    </row>
    <row r="30" spans="1:8" x14ac:dyDescent="0.25">
      <c r="A30" s="46" t="s">
        <v>243</v>
      </c>
      <c r="B30" s="46" t="s">
        <v>273</v>
      </c>
      <c r="D30" s="46" t="s">
        <v>1875</v>
      </c>
      <c r="E30" s="46" t="s">
        <v>3476</v>
      </c>
      <c r="F30" s="46" t="s">
        <v>5077</v>
      </c>
      <c r="G30" s="46" t="s">
        <v>6678</v>
      </c>
      <c r="H30" s="46" t="s">
        <v>8279</v>
      </c>
    </row>
    <row r="31" spans="1:8" x14ac:dyDescent="0.25">
      <c r="A31" s="46" t="s">
        <v>243</v>
      </c>
      <c r="B31" s="46" t="s">
        <v>274</v>
      </c>
      <c r="D31" s="46" t="s">
        <v>1876</v>
      </c>
      <c r="E31" s="46" t="s">
        <v>3477</v>
      </c>
      <c r="F31" s="46" t="s">
        <v>5078</v>
      </c>
      <c r="G31" s="46" t="s">
        <v>6679</v>
      </c>
      <c r="H31" s="46" t="s">
        <v>8280</v>
      </c>
    </row>
    <row r="32" spans="1:8" x14ac:dyDescent="0.25">
      <c r="A32" s="46" t="s">
        <v>243</v>
      </c>
      <c r="B32" s="46" t="s">
        <v>275</v>
      </c>
      <c r="D32" s="46" t="s">
        <v>1877</v>
      </c>
      <c r="E32" s="46" t="s">
        <v>3478</v>
      </c>
      <c r="F32" s="46" t="s">
        <v>5079</v>
      </c>
      <c r="G32" s="46" t="s">
        <v>6680</v>
      </c>
      <c r="H32" s="46" t="s">
        <v>8281</v>
      </c>
    </row>
    <row r="33" spans="1:8" x14ac:dyDescent="0.25">
      <c r="A33" s="46" t="s">
        <v>243</v>
      </c>
      <c r="B33" s="46" t="s">
        <v>276</v>
      </c>
      <c r="D33" s="46" t="s">
        <v>1878</v>
      </c>
      <c r="E33" s="46" t="s">
        <v>3479</v>
      </c>
      <c r="F33" s="46" t="s">
        <v>5080</v>
      </c>
      <c r="G33" s="46" t="s">
        <v>6681</v>
      </c>
      <c r="H33" s="46" t="s">
        <v>8282</v>
      </c>
    </row>
    <row r="34" spans="1:8" x14ac:dyDescent="0.25">
      <c r="A34" s="46" t="s">
        <v>243</v>
      </c>
      <c r="B34" s="46" t="s">
        <v>277</v>
      </c>
      <c r="D34" s="46" t="s">
        <v>1879</v>
      </c>
      <c r="E34" s="46" t="s">
        <v>3480</v>
      </c>
      <c r="F34" s="46" t="s">
        <v>5081</v>
      </c>
      <c r="G34" s="46" t="s">
        <v>6682</v>
      </c>
      <c r="H34" s="46" t="s">
        <v>8283</v>
      </c>
    </row>
    <row r="35" spans="1:8" x14ac:dyDescent="0.25">
      <c r="A35" s="46" t="s">
        <v>243</v>
      </c>
      <c r="B35" s="46" t="s">
        <v>278</v>
      </c>
      <c r="D35" s="46" t="s">
        <v>1880</v>
      </c>
      <c r="E35" s="46" t="s">
        <v>3481</v>
      </c>
      <c r="F35" s="46" t="s">
        <v>5082</v>
      </c>
      <c r="G35" s="46" t="s">
        <v>6683</v>
      </c>
      <c r="H35" s="46" t="s">
        <v>8284</v>
      </c>
    </row>
    <row r="36" spans="1:8" x14ac:dyDescent="0.25">
      <c r="A36" s="46" t="s">
        <v>243</v>
      </c>
      <c r="B36" s="46" t="s">
        <v>279</v>
      </c>
      <c r="D36" s="46" t="s">
        <v>1881</v>
      </c>
      <c r="E36" s="46" t="s">
        <v>3482</v>
      </c>
      <c r="F36" s="46" t="s">
        <v>5083</v>
      </c>
      <c r="G36" s="46" t="s">
        <v>6684</v>
      </c>
      <c r="H36" s="46" t="s">
        <v>8285</v>
      </c>
    </row>
    <row r="37" spans="1:8" x14ac:dyDescent="0.25">
      <c r="A37" s="46" t="s">
        <v>243</v>
      </c>
      <c r="B37" s="46" t="s">
        <v>280</v>
      </c>
      <c r="D37" s="46" t="s">
        <v>1882</v>
      </c>
      <c r="E37" s="46" t="s">
        <v>3483</v>
      </c>
      <c r="F37" s="46" t="s">
        <v>5084</v>
      </c>
      <c r="G37" s="46" t="s">
        <v>6685</v>
      </c>
      <c r="H37" s="46" t="s">
        <v>8286</v>
      </c>
    </row>
    <row r="38" spans="1:8" x14ac:dyDescent="0.25">
      <c r="A38" s="46" t="s">
        <v>243</v>
      </c>
      <c r="B38" s="46" t="s">
        <v>281</v>
      </c>
      <c r="D38" s="46" t="s">
        <v>1883</v>
      </c>
      <c r="E38" s="46" t="s">
        <v>3484</v>
      </c>
      <c r="F38" s="46" t="s">
        <v>5085</v>
      </c>
      <c r="G38" s="46" t="s">
        <v>6686</v>
      </c>
      <c r="H38" s="46" t="s">
        <v>8287</v>
      </c>
    </row>
    <row r="39" spans="1:8" x14ac:dyDescent="0.25">
      <c r="A39" s="46" t="s">
        <v>243</v>
      </c>
      <c r="B39" s="46" t="s">
        <v>282</v>
      </c>
      <c r="D39" s="46" t="s">
        <v>1884</v>
      </c>
      <c r="E39" s="46" t="s">
        <v>3485</v>
      </c>
      <c r="F39" s="46" t="s">
        <v>5086</v>
      </c>
      <c r="G39" s="46" t="s">
        <v>6687</v>
      </c>
      <c r="H39" s="46" t="s">
        <v>8288</v>
      </c>
    </row>
    <row r="40" spans="1:8" x14ac:dyDescent="0.25">
      <c r="A40" s="46" t="s">
        <v>243</v>
      </c>
      <c r="B40" s="46" t="s">
        <v>283</v>
      </c>
      <c r="D40" s="46" t="s">
        <v>1885</v>
      </c>
      <c r="E40" s="46" t="s">
        <v>3486</v>
      </c>
      <c r="F40" s="46" t="s">
        <v>5087</v>
      </c>
      <c r="G40" s="46" t="s">
        <v>6688</v>
      </c>
      <c r="H40" s="46" t="s">
        <v>8289</v>
      </c>
    </row>
    <row r="41" spans="1:8" x14ac:dyDescent="0.25">
      <c r="A41" s="46" t="s">
        <v>243</v>
      </c>
      <c r="B41" s="46" t="s">
        <v>284</v>
      </c>
      <c r="D41" s="46" t="s">
        <v>1886</v>
      </c>
      <c r="E41" s="46" t="s">
        <v>3487</v>
      </c>
      <c r="F41" s="46" t="s">
        <v>5088</v>
      </c>
      <c r="G41" s="46" t="s">
        <v>6689</v>
      </c>
      <c r="H41" s="46" t="s">
        <v>8290</v>
      </c>
    </row>
    <row r="42" spans="1:8" x14ac:dyDescent="0.25">
      <c r="A42" s="46" t="s">
        <v>243</v>
      </c>
      <c r="B42" s="46" t="s">
        <v>285</v>
      </c>
      <c r="D42" s="46" t="s">
        <v>1887</v>
      </c>
      <c r="E42" s="46" t="s">
        <v>3488</v>
      </c>
      <c r="F42" s="46" t="s">
        <v>5089</v>
      </c>
      <c r="G42" s="46" t="s">
        <v>6690</v>
      </c>
      <c r="H42" s="46" t="s">
        <v>8291</v>
      </c>
    </row>
    <row r="43" spans="1:8" x14ac:dyDescent="0.25">
      <c r="A43" s="46" t="s">
        <v>243</v>
      </c>
      <c r="B43" s="46" t="s">
        <v>286</v>
      </c>
      <c r="D43" s="46" t="s">
        <v>1888</v>
      </c>
      <c r="E43" s="46" t="s">
        <v>3489</v>
      </c>
      <c r="F43" s="46" t="s">
        <v>5090</v>
      </c>
      <c r="G43" s="46" t="s">
        <v>6691</v>
      </c>
      <c r="H43" s="46" t="s">
        <v>8292</v>
      </c>
    </row>
    <row r="44" spans="1:8" x14ac:dyDescent="0.25">
      <c r="A44" s="46" t="s">
        <v>243</v>
      </c>
      <c r="B44" s="46" t="s">
        <v>287</v>
      </c>
      <c r="D44" s="46" t="s">
        <v>1889</v>
      </c>
      <c r="E44" s="46" t="s">
        <v>3490</v>
      </c>
      <c r="F44" s="46" t="s">
        <v>5091</v>
      </c>
      <c r="G44" s="46" t="s">
        <v>6692</v>
      </c>
      <c r="H44" s="46" t="s">
        <v>8293</v>
      </c>
    </row>
    <row r="45" spans="1:8" x14ac:dyDescent="0.25">
      <c r="A45" s="46" t="s">
        <v>243</v>
      </c>
      <c r="B45" s="46" t="s">
        <v>288</v>
      </c>
      <c r="D45" s="46" t="s">
        <v>1890</v>
      </c>
      <c r="E45" s="46" t="s">
        <v>3491</v>
      </c>
      <c r="F45" s="46" t="s">
        <v>5092</v>
      </c>
      <c r="G45" s="46" t="s">
        <v>6693</v>
      </c>
      <c r="H45" s="46" t="s">
        <v>8294</v>
      </c>
    </row>
    <row r="46" spans="1:8" x14ac:dyDescent="0.25">
      <c r="A46" s="46" t="s">
        <v>243</v>
      </c>
      <c r="B46" s="46" t="s">
        <v>289</v>
      </c>
      <c r="D46" s="46" t="s">
        <v>1891</v>
      </c>
      <c r="E46" s="46" t="s">
        <v>3492</v>
      </c>
      <c r="F46" s="46" t="s">
        <v>5093</v>
      </c>
      <c r="G46" s="46" t="s">
        <v>6694</v>
      </c>
      <c r="H46" s="46" t="s">
        <v>8295</v>
      </c>
    </row>
    <row r="47" spans="1:8" x14ac:dyDescent="0.25">
      <c r="A47" s="46" t="s">
        <v>243</v>
      </c>
      <c r="B47" s="46" t="s">
        <v>290</v>
      </c>
      <c r="D47" s="46" t="s">
        <v>1892</v>
      </c>
      <c r="E47" s="46" t="s">
        <v>3493</v>
      </c>
      <c r="F47" s="46" t="s">
        <v>5094</v>
      </c>
      <c r="G47" s="46" t="s">
        <v>6695</v>
      </c>
      <c r="H47" s="46" t="s">
        <v>8296</v>
      </c>
    </row>
    <row r="48" spans="1:8" x14ac:dyDescent="0.25">
      <c r="A48" s="46" t="s">
        <v>243</v>
      </c>
      <c r="B48" s="46" t="s">
        <v>291</v>
      </c>
      <c r="D48" s="46" t="s">
        <v>1893</v>
      </c>
      <c r="E48" s="46" t="s">
        <v>3494</v>
      </c>
      <c r="F48" s="46" t="s">
        <v>5095</v>
      </c>
      <c r="G48" s="46" t="s">
        <v>6696</v>
      </c>
      <c r="H48" s="46" t="s">
        <v>8297</v>
      </c>
    </row>
    <row r="49" spans="1:8" x14ac:dyDescent="0.25">
      <c r="A49" s="46" t="s">
        <v>243</v>
      </c>
      <c r="B49" s="46" t="s">
        <v>292</v>
      </c>
      <c r="D49" s="46" t="s">
        <v>1894</v>
      </c>
      <c r="E49" s="46" t="s">
        <v>3495</v>
      </c>
      <c r="F49" s="46" t="s">
        <v>5096</v>
      </c>
      <c r="G49" s="46" t="s">
        <v>6697</v>
      </c>
      <c r="H49" s="46" t="s">
        <v>8298</v>
      </c>
    </row>
    <row r="50" spans="1:8" x14ac:dyDescent="0.25">
      <c r="A50" s="46" t="s">
        <v>243</v>
      </c>
      <c r="B50" s="46" t="s">
        <v>293</v>
      </c>
      <c r="D50" s="46" t="s">
        <v>1895</v>
      </c>
      <c r="E50" s="46" t="s">
        <v>3496</v>
      </c>
      <c r="F50" s="46" t="s">
        <v>5097</v>
      </c>
      <c r="G50" s="46" t="s">
        <v>6698</v>
      </c>
      <c r="H50" s="46" t="s">
        <v>8299</v>
      </c>
    </row>
    <row r="51" spans="1:8" x14ac:dyDescent="0.25">
      <c r="A51" s="46" t="s">
        <v>243</v>
      </c>
      <c r="B51" s="46" t="s">
        <v>294</v>
      </c>
      <c r="D51" s="46" t="s">
        <v>1896</v>
      </c>
      <c r="E51" s="46" t="s">
        <v>3497</v>
      </c>
      <c r="F51" s="46" t="s">
        <v>5098</v>
      </c>
      <c r="G51" s="46" t="s">
        <v>6699</v>
      </c>
      <c r="H51" s="46" t="s">
        <v>8300</v>
      </c>
    </row>
    <row r="52" spans="1:8" x14ac:dyDescent="0.25">
      <c r="A52" s="46" t="s">
        <v>243</v>
      </c>
      <c r="B52" s="46" t="s">
        <v>295</v>
      </c>
      <c r="D52" s="46" t="s">
        <v>1897</v>
      </c>
      <c r="E52" s="46" t="s">
        <v>3498</v>
      </c>
      <c r="F52" s="46" t="s">
        <v>5099</v>
      </c>
      <c r="G52" s="46" t="s">
        <v>6700</v>
      </c>
      <c r="H52" s="46" t="s">
        <v>8301</v>
      </c>
    </row>
    <row r="53" spans="1:8" x14ac:dyDescent="0.25">
      <c r="A53" s="46" t="s">
        <v>243</v>
      </c>
      <c r="B53" s="46" t="s">
        <v>296</v>
      </c>
      <c r="D53" s="46" t="s">
        <v>1898</v>
      </c>
      <c r="E53" s="46" t="s">
        <v>3499</v>
      </c>
      <c r="F53" s="46" t="s">
        <v>5100</v>
      </c>
      <c r="G53" s="46" t="s">
        <v>6701</v>
      </c>
      <c r="H53" s="46" t="s">
        <v>8302</v>
      </c>
    </row>
    <row r="54" spans="1:8" x14ac:dyDescent="0.25">
      <c r="A54" s="46" t="s">
        <v>243</v>
      </c>
      <c r="B54" s="46" t="s">
        <v>297</v>
      </c>
      <c r="D54" s="46" t="s">
        <v>1899</v>
      </c>
      <c r="E54" s="46" t="s">
        <v>3500</v>
      </c>
      <c r="F54" s="46" t="s">
        <v>5101</v>
      </c>
      <c r="G54" s="46" t="s">
        <v>6702</v>
      </c>
      <c r="H54" s="46" t="s">
        <v>8303</v>
      </c>
    </row>
    <row r="55" spans="1:8" x14ac:dyDescent="0.25">
      <c r="A55" s="46" t="s">
        <v>243</v>
      </c>
      <c r="B55" s="46" t="s">
        <v>298</v>
      </c>
      <c r="D55" s="46" t="s">
        <v>1900</v>
      </c>
      <c r="E55" s="46" t="s">
        <v>3501</v>
      </c>
      <c r="F55" s="46" t="s">
        <v>5102</v>
      </c>
      <c r="G55" s="46" t="s">
        <v>6703</v>
      </c>
      <c r="H55" s="46" t="s">
        <v>8304</v>
      </c>
    </row>
    <row r="56" spans="1:8" x14ac:dyDescent="0.25">
      <c r="A56" s="46" t="s">
        <v>243</v>
      </c>
      <c r="B56" s="46" t="s">
        <v>299</v>
      </c>
      <c r="D56" s="46" t="s">
        <v>1901</v>
      </c>
      <c r="E56" s="46" t="s">
        <v>3502</v>
      </c>
      <c r="F56" s="46" t="s">
        <v>5103</v>
      </c>
      <c r="G56" s="46" t="s">
        <v>6704</v>
      </c>
      <c r="H56" s="46" t="s">
        <v>8305</v>
      </c>
    </row>
    <row r="57" spans="1:8" x14ac:dyDescent="0.25">
      <c r="A57" s="46" t="s">
        <v>243</v>
      </c>
      <c r="B57" s="46" t="s">
        <v>300</v>
      </c>
      <c r="D57" s="46" t="s">
        <v>1902</v>
      </c>
      <c r="E57" s="46" t="s">
        <v>3503</v>
      </c>
      <c r="F57" s="46" t="s">
        <v>5104</v>
      </c>
      <c r="G57" s="46" t="s">
        <v>6705</v>
      </c>
      <c r="H57" s="46" t="s">
        <v>8306</v>
      </c>
    </row>
    <row r="58" spans="1:8" x14ac:dyDescent="0.25">
      <c r="A58" s="46" t="s">
        <v>243</v>
      </c>
      <c r="B58" s="46" t="s">
        <v>301</v>
      </c>
      <c r="D58" s="46" t="s">
        <v>1903</v>
      </c>
      <c r="E58" s="46" t="s">
        <v>3504</v>
      </c>
      <c r="F58" s="46" t="s">
        <v>5105</v>
      </c>
      <c r="G58" s="46" t="s">
        <v>6706</v>
      </c>
      <c r="H58" s="46" t="s">
        <v>8307</v>
      </c>
    </row>
    <row r="59" spans="1:8" x14ac:dyDescent="0.25">
      <c r="A59" s="46" t="s">
        <v>243</v>
      </c>
      <c r="B59" s="46" t="s">
        <v>302</v>
      </c>
      <c r="D59" s="46" t="s">
        <v>1904</v>
      </c>
      <c r="E59" s="46" t="s">
        <v>3505</v>
      </c>
      <c r="F59" s="46" t="s">
        <v>5106</v>
      </c>
      <c r="G59" s="46" t="s">
        <v>6707</v>
      </c>
      <c r="H59" s="46" t="s">
        <v>8308</v>
      </c>
    </row>
    <row r="60" spans="1:8" x14ac:dyDescent="0.25">
      <c r="A60" s="46" t="s">
        <v>243</v>
      </c>
      <c r="B60" s="46" t="s">
        <v>303</v>
      </c>
      <c r="D60" s="46" t="s">
        <v>1905</v>
      </c>
      <c r="E60" s="46" t="s">
        <v>3506</v>
      </c>
      <c r="F60" s="46" t="s">
        <v>5107</v>
      </c>
      <c r="G60" s="46" t="s">
        <v>6708</v>
      </c>
      <c r="H60" s="46" t="s">
        <v>8309</v>
      </c>
    </row>
    <row r="61" spans="1:8" x14ac:dyDescent="0.25">
      <c r="A61" s="46" t="s">
        <v>243</v>
      </c>
      <c r="B61" s="46" t="s">
        <v>304</v>
      </c>
      <c r="D61" s="46" t="s">
        <v>1906</v>
      </c>
      <c r="E61" s="46" t="s">
        <v>3507</v>
      </c>
      <c r="F61" s="46" t="s">
        <v>5108</v>
      </c>
      <c r="G61" s="46" t="s">
        <v>6709</v>
      </c>
      <c r="H61" s="46" t="s">
        <v>8310</v>
      </c>
    </row>
    <row r="62" spans="1:8" x14ac:dyDescent="0.25">
      <c r="A62" s="46" t="s">
        <v>243</v>
      </c>
      <c r="B62" s="46" t="s">
        <v>305</v>
      </c>
      <c r="D62" s="46" t="s">
        <v>1907</v>
      </c>
      <c r="E62" s="46" t="s">
        <v>3508</v>
      </c>
      <c r="F62" s="46" t="s">
        <v>5109</v>
      </c>
      <c r="G62" s="46" t="s">
        <v>6710</v>
      </c>
      <c r="H62" s="46" t="s">
        <v>8311</v>
      </c>
    </row>
    <row r="63" spans="1:8" x14ac:dyDescent="0.25">
      <c r="A63" s="46" t="s">
        <v>243</v>
      </c>
      <c r="B63" s="46" t="s">
        <v>306</v>
      </c>
      <c r="D63" s="46" t="s">
        <v>1908</v>
      </c>
      <c r="E63" s="46" t="s">
        <v>3509</v>
      </c>
      <c r="F63" s="46" t="s">
        <v>5110</v>
      </c>
      <c r="G63" s="46" t="s">
        <v>6711</v>
      </c>
      <c r="H63" s="46" t="s">
        <v>8312</v>
      </c>
    </row>
    <row r="64" spans="1:8" x14ac:dyDescent="0.25">
      <c r="A64" s="46" t="s">
        <v>243</v>
      </c>
      <c r="B64" s="46" t="s">
        <v>307</v>
      </c>
      <c r="D64" s="46" t="s">
        <v>1909</v>
      </c>
      <c r="E64" s="46" t="s">
        <v>3510</v>
      </c>
      <c r="F64" s="46" t="s">
        <v>5111</v>
      </c>
      <c r="G64" s="46" t="s">
        <v>6712</v>
      </c>
      <c r="H64" s="46" t="s">
        <v>8313</v>
      </c>
    </row>
    <row r="65" spans="1:8" x14ac:dyDescent="0.25">
      <c r="A65" s="46" t="s">
        <v>243</v>
      </c>
      <c r="B65" s="46" t="s">
        <v>308</v>
      </c>
      <c r="D65" s="46" t="s">
        <v>1910</v>
      </c>
      <c r="E65" s="46" t="s">
        <v>3511</v>
      </c>
      <c r="F65" s="46" t="s">
        <v>5112</v>
      </c>
      <c r="G65" s="46" t="s">
        <v>6713</v>
      </c>
      <c r="H65" s="46" t="s">
        <v>8314</v>
      </c>
    </row>
    <row r="66" spans="1:8" x14ac:dyDescent="0.25">
      <c r="A66" s="46" t="s">
        <v>243</v>
      </c>
      <c r="B66" s="46" t="s">
        <v>309</v>
      </c>
      <c r="D66" s="46" t="s">
        <v>1911</v>
      </c>
      <c r="E66" s="46" t="s">
        <v>3512</v>
      </c>
      <c r="F66" s="46" t="s">
        <v>5113</v>
      </c>
      <c r="G66" s="46" t="s">
        <v>6714</v>
      </c>
      <c r="H66" s="46" t="s">
        <v>8315</v>
      </c>
    </row>
    <row r="67" spans="1:8" x14ac:dyDescent="0.25">
      <c r="A67" s="46" t="s">
        <v>243</v>
      </c>
      <c r="B67" s="46" t="s">
        <v>310</v>
      </c>
      <c r="D67" s="46" t="s">
        <v>1912</v>
      </c>
      <c r="E67" s="46" t="s">
        <v>3513</v>
      </c>
      <c r="F67" s="46" t="s">
        <v>5114</v>
      </c>
      <c r="G67" s="46" t="s">
        <v>6715</v>
      </c>
      <c r="H67" s="46" t="s">
        <v>8316</v>
      </c>
    </row>
    <row r="68" spans="1:8" x14ac:dyDescent="0.25">
      <c r="A68" s="46" t="s">
        <v>243</v>
      </c>
      <c r="B68" s="46" t="s">
        <v>311</v>
      </c>
      <c r="D68" s="46" t="s">
        <v>1913</v>
      </c>
      <c r="E68" s="46" t="s">
        <v>3514</v>
      </c>
      <c r="F68" s="46" t="s">
        <v>5115</v>
      </c>
      <c r="G68" s="46" t="s">
        <v>6716</v>
      </c>
      <c r="H68" s="46" t="s">
        <v>8317</v>
      </c>
    </row>
    <row r="69" spans="1:8" x14ac:dyDescent="0.25">
      <c r="A69" s="46" t="s">
        <v>243</v>
      </c>
      <c r="B69" s="46" t="s">
        <v>312</v>
      </c>
      <c r="D69" s="46" t="s">
        <v>1914</v>
      </c>
      <c r="E69" s="46" t="s">
        <v>3515</v>
      </c>
      <c r="F69" s="46" t="s">
        <v>5116</v>
      </c>
      <c r="G69" s="46" t="s">
        <v>6717</v>
      </c>
      <c r="H69" s="46" t="s">
        <v>8318</v>
      </c>
    </row>
    <row r="70" spans="1:8" x14ac:dyDescent="0.25">
      <c r="A70" s="46" t="s">
        <v>243</v>
      </c>
      <c r="B70" s="46" t="s">
        <v>313</v>
      </c>
      <c r="D70" s="46" t="s">
        <v>1915</v>
      </c>
      <c r="E70" s="46" t="s">
        <v>3516</v>
      </c>
      <c r="F70" s="46" t="s">
        <v>5117</v>
      </c>
      <c r="G70" s="46" t="s">
        <v>6718</v>
      </c>
      <c r="H70" s="46" t="s">
        <v>8319</v>
      </c>
    </row>
    <row r="71" spans="1:8" x14ac:dyDescent="0.25">
      <c r="A71" s="46" t="s">
        <v>243</v>
      </c>
      <c r="B71" s="46" t="s">
        <v>314</v>
      </c>
      <c r="D71" s="46" t="s">
        <v>1916</v>
      </c>
      <c r="E71" s="46" t="s">
        <v>3517</v>
      </c>
      <c r="F71" s="46" t="s">
        <v>5118</v>
      </c>
      <c r="G71" s="46" t="s">
        <v>6719</v>
      </c>
      <c r="H71" s="46" t="s">
        <v>8320</v>
      </c>
    </row>
    <row r="72" spans="1:8" x14ac:dyDescent="0.25">
      <c r="A72" s="46" t="s">
        <v>243</v>
      </c>
      <c r="B72" s="46" t="s">
        <v>315</v>
      </c>
      <c r="D72" s="46" t="s">
        <v>1917</v>
      </c>
      <c r="E72" s="46" t="s">
        <v>3518</v>
      </c>
      <c r="F72" s="46" t="s">
        <v>5119</v>
      </c>
      <c r="G72" s="46" t="s">
        <v>6720</v>
      </c>
      <c r="H72" s="46" t="s">
        <v>8321</v>
      </c>
    </row>
    <row r="73" spans="1:8" x14ac:dyDescent="0.25">
      <c r="A73" s="46" t="s">
        <v>243</v>
      </c>
      <c r="B73" s="46" t="s">
        <v>316</v>
      </c>
      <c r="D73" s="46" t="s">
        <v>1918</v>
      </c>
      <c r="E73" s="46" t="s">
        <v>3519</v>
      </c>
      <c r="F73" s="46" t="s">
        <v>5120</v>
      </c>
      <c r="G73" s="46" t="s">
        <v>6721</v>
      </c>
      <c r="H73" s="46" t="s">
        <v>8322</v>
      </c>
    </row>
    <row r="74" spans="1:8" x14ac:dyDescent="0.25">
      <c r="A74" s="46" t="s">
        <v>243</v>
      </c>
      <c r="B74" s="46" t="s">
        <v>317</v>
      </c>
      <c r="D74" s="46" t="s">
        <v>1919</v>
      </c>
      <c r="E74" s="46" t="s">
        <v>3520</v>
      </c>
      <c r="F74" s="46" t="s">
        <v>5121</v>
      </c>
      <c r="G74" s="46" t="s">
        <v>6722</v>
      </c>
      <c r="H74" s="46" t="s">
        <v>8323</v>
      </c>
    </row>
    <row r="75" spans="1:8" x14ac:dyDescent="0.25">
      <c r="A75" s="46" t="s">
        <v>243</v>
      </c>
      <c r="B75" s="46" t="s">
        <v>318</v>
      </c>
      <c r="D75" s="46" t="s">
        <v>1920</v>
      </c>
      <c r="E75" s="46" t="s">
        <v>3521</v>
      </c>
      <c r="F75" s="46" t="s">
        <v>5122</v>
      </c>
      <c r="G75" s="46" t="s">
        <v>6723</v>
      </c>
      <c r="H75" s="46" t="s">
        <v>8324</v>
      </c>
    </row>
    <row r="76" spans="1:8" x14ac:dyDescent="0.25">
      <c r="A76" s="46" t="s">
        <v>243</v>
      </c>
      <c r="B76" s="46" t="s">
        <v>319</v>
      </c>
      <c r="D76" s="46" t="s">
        <v>1921</v>
      </c>
      <c r="E76" s="46" t="s">
        <v>3522</v>
      </c>
      <c r="F76" s="46" t="s">
        <v>5123</v>
      </c>
      <c r="G76" s="46" t="s">
        <v>6724</v>
      </c>
      <c r="H76" s="46" t="s">
        <v>8325</v>
      </c>
    </row>
    <row r="77" spans="1:8" x14ac:dyDescent="0.25">
      <c r="A77" s="46" t="s">
        <v>243</v>
      </c>
      <c r="B77" s="46" t="s">
        <v>320</v>
      </c>
      <c r="D77" s="46" t="s">
        <v>1922</v>
      </c>
      <c r="E77" s="46" t="s">
        <v>3523</v>
      </c>
      <c r="F77" s="46" t="s">
        <v>5124</v>
      </c>
      <c r="G77" s="46" t="s">
        <v>6725</v>
      </c>
      <c r="H77" s="46" t="s">
        <v>8326</v>
      </c>
    </row>
    <row r="78" spans="1:8" x14ac:dyDescent="0.25">
      <c r="A78" s="46" t="s">
        <v>243</v>
      </c>
      <c r="B78" s="46" t="s">
        <v>321</v>
      </c>
      <c r="D78" s="46" t="s">
        <v>1923</v>
      </c>
      <c r="E78" s="46" t="s">
        <v>3524</v>
      </c>
      <c r="F78" s="46" t="s">
        <v>5125</v>
      </c>
      <c r="G78" s="46" t="s">
        <v>6726</v>
      </c>
      <c r="H78" s="46" t="s">
        <v>8327</v>
      </c>
    </row>
    <row r="79" spans="1:8" x14ac:dyDescent="0.25">
      <c r="A79" s="46" t="s">
        <v>243</v>
      </c>
      <c r="B79" s="46" t="s">
        <v>322</v>
      </c>
      <c r="D79" s="46" t="s">
        <v>1924</v>
      </c>
      <c r="E79" s="46" t="s">
        <v>3525</v>
      </c>
      <c r="F79" s="46" t="s">
        <v>5126</v>
      </c>
      <c r="G79" s="46" t="s">
        <v>6727</v>
      </c>
      <c r="H79" s="46" t="s">
        <v>8328</v>
      </c>
    </row>
    <row r="80" spans="1:8" x14ac:dyDescent="0.25">
      <c r="A80" s="46" t="s">
        <v>243</v>
      </c>
      <c r="B80" s="46" t="s">
        <v>323</v>
      </c>
      <c r="D80" s="46" t="s">
        <v>1925</v>
      </c>
      <c r="E80" s="46" t="s">
        <v>3526</v>
      </c>
      <c r="F80" s="46" t="s">
        <v>5127</v>
      </c>
      <c r="G80" s="46" t="s">
        <v>6728</v>
      </c>
      <c r="H80" s="46" t="s">
        <v>8329</v>
      </c>
    </row>
    <row r="81" spans="1:8" x14ac:dyDescent="0.25">
      <c r="A81" s="46" t="s">
        <v>243</v>
      </c>
      <c r="B81" s="46" t="s">
        <v>324</v>
      </c>
      <c r="D81" s="46" t="s">
        <v>1926</v>
      </c>
      <c r="E81" s="46" t="s">
        <v>3527</v>
      </c>
      <c r="F81" s="46" t="s">
        <v>5128</v>
      </c>
      <c r="G81" s="46" t="s">
        <v>6729</v>
      </c>
      <c r="H81" s="46" t="s">
        <v>8330</v>
      </c>
    </row>
    <row r="82" spans="1:8" x14ac:dyDescent="0.25">
      <c r="A82" s="46" t="s">
        <v>243</v>
      </c>
      <c r="B82" s="46" t="s">
        <v>325</v>
      </c>
      <c r="D82" s="46" t="s">
        <v>1927</v>
      </c>
      <c r="E82" s="46" t="s">
        <v>3528</v>
      </c>
      <c r="F82" s="46" t="s">
        <v>5129</v>
      </c>
      <c r="G82" s="46" t="s">
        <v>6730</v>
      </c>
      <c r="H82" s="46" t="s">
        <v>8331</v>
      </c>
    </row>
    <row r="83" spans="1:8" x14ac:dyDescent="0.25">
      <c r="A83" s="46" t="s">
        <v>243</v>
      </c>
      <c r="B83" s="46" t="s">
        <v>326</v>
      </c>
      <c r="D83" s="46" t="s">
        <v>1928</v>
      </c>
      <c r="E83" s="46" t="s">
        <v>3529</v>
      </c>
      <c r="F83" s="46" t="s">
        <v>5130</v>
      </c>
      <c r="G83" s="46" t="s">
        <v>6731</v>
      </c>
      <c r="H83" s="46" t="s">
        <v>8332</v>
      </c>
    </row>
    <row r="84" spans="1:8" x14ac:dyDescent="0.25">
      <c r="A84" s="46" t="s">
        <v>243</v>
      </c>
      <c r="B84" s="46" t="s">
        <v>327</v>
      </c>
      <c r="D84" s="46" t="s">
        <v>1929</v>
      </c>
      <c r="E84" s="46" t="s">
        <v>3530</v>
      </c>
      <c r="F84" s="46" t="s">
        <v>5131</v>
      </c>
      <c r="G84" s="46" t="s">
        <v>6732</v>
      </c>
      <c r="H84" s="46" t="s">
        <v>8333</v>
      </c>
    </row>
    <row r="85" spans="1:8" x14ac:dyDescent="0.25">
      <c r="A85" s="46" t="s">
        <v>243</v>
      </c>
      <c r="B85" s="46" t="s">
        <v>328</v>
      </c>
      <c r="D85" s="46" t="s">
        <v>1930</v>
      </c>
      <c r="E85" s="46" t="s">
        <v>3531</v>
      </c>
      <c r="F85" s="46" t="s">
        <v>5132</v>
      </c>
      <c r="G85" s="46" t="s">
        <v>6733</v>
      </c>
      <c r="H85" s="46" t="s">
        <v>8334</v>
      </c>
    </row>
    <row r="86" spans="1:8" x14ac:dyDescent="0.25">
      <c r="A86" s="46" t="s">
        <v>243</v>
      </c>
      <c r="B86" s="46" t="s">
        <v>329</v>
      </c>
      <c r="D86" s="46" t="s">
        <v>1931</v>
      </c>
      <c r="E86" s="46" t="s">
        <v>3532</v>
      </c>
      <c r="F86" s="46" t="s">
        <v>5133</v>
      </c>
      <c r="G86" s="46" t="s">
        <v>6734</v>
      </c>
      <c r="H86" s="46" t="s">
        <v>8335</v>
      </c>
    </row>
    <row r="87" spans="1:8" x14ac:dyDescent="0.25">
      <c r="A87" s="46" t="s">
        <v>243</v>
      </c>
      <c r="B87" s="46" t="s">
        <v>330</v>
      </c>
      <c r="D87" s="46" t="s">
        <v>1932</v>
      </c>
      <c r="E87" s="46" t="s">
        <v>3533</v>
      </c>
      <c r="F87" s="46" t="s">
        <v>5134</v>
      </c>
      <c r="G87" s="46" t="s">
        <v>6735</v>
      </c>
      <c r="H87" s="46" t="s">
        <v>8336</v>
      </c>
    </row>
    <row r="88" spans="1:8" x14ac:dyDescent="0.25">
      <c r="A88" s="46" t="s">
        <v>243</v>
      </c>
      <c r="B88" s="46" t="s">
        <v>331</v>
      </c>
      <c r="D88" s="46" t="s">
        <v>1933</v>
      </c>
      <c r="E88" s="46" t="s">
        <v>3534</v>
      </c>
      <c r="F88" s="46" t="s">
        <v>5135</v>
      </c>
      <c r="G88" s="46" t="s">
        <v>6736</v>
      </c>
      <c r="H88" s="46" t="s">
        <v>8337</v>
      </c>
    </row>
    <row r="89" spans="1:8" x14ac:dyDescent="0.25">
      <c r="A89" s="46" t="s">
        <v>243</v>
      </c>
      <c r="B89" s="46" t="s">
        <v>332</v>
      </c>
      <c r="D89" s="46" t="s">
        <v>1934</v>
      </c>
      <c r="E89" s="46" t="s">
        <v>3535</v>
      </c>
      <c r="F89" s="46" t="s">
        <v>5136</v>
      </c>
      <c r="G89" s="46" t="s">
        <v>6737</v>
      </c>
      <c r="H89" s="46" t="s">
        <v>8338</v>
      </c>
    </row>
    <row r="90" spans="1:8" x14ac:dyDescent="0.25">
      <c r="A90" s="46" t="s">
        <v>243</v>
      </c>
      <c r="B90" s="46" t="s">
        <v>333</v>
      </c>
      <c r="D90" s="46" t="s">
        <v>1935</v>
      </c>
      <c r="E90" s="46" t="s">
        <v>3536</v>
      </c>
      <c r="F90" s="46" t="s">
        <v>5137</v>
      </c>
      <c r="G90" s="46" t="s">
        <v>6738</v>
      </c>
      <c r="H90" s="46" t="s">
        <v>8339</v>
      </c>
    </row>
    <row r="91" spans="1:8" x14ac:dyDescent="0.25">
      <c r="A91" s="46" t="s">
        <v>243</v>
      </c>
      <c r="B91" s="46" t="s">
        <v>334</v>
      </c>
      <c r="D91" s="46" t="s">
        <v>1936</v>
      </c>
      <c r="E91" s="46" t="s">
        <v>3537</v>
      </c>
      <c r="F91" s="46" t="s">
        <v>5138</v>
      </c>
      <c r="G91" s="46" t="s">
        <v>6739</v>
      </c>
      <c r="H91" s="46" t="s">
        <v>8340</v>
      </c>
    </row>
    <row r="92" spans="1:8" x14ac:dyDescent="0.25">
      <c r="A92" s="46" t="s">
        <v>243</v>
      </c>
      <c r="B92" s="46" t="s">
        <v>335</v>
      </c>
      <c r="D92" s="46" t="s">
        <v>1937</v>
      </c>
      <c r="E92" s="46" t="s">
        <v>3538</v>
      </c>
      <c r="F92" s="46" t="s">
        <v>5139</v>
      </c>
      <c r="G92" s="46" t="s">
        <v>6740</v>
      </c>
      <c r="H92" s="46" t="s">
        <v>8341</v>
      </c>
    </row>
    <row r="93" spans="1:8" x14ac:dyDescent="0.25">
      <c r="A93" s="46" t="s">
        <v>243</v>
      </c>
      <c r="B93" s="46" t="s">
        <v>336</v>
      </c>
      <c r="D93" s="46" t="s">
        <v>1938</v>
      </c>
      <c r="E93" s="46" t="s">
        <v>3539</v>
      </c>
      <c r="F93" s="46" t="s">
        <v>5140</v>
      </c>
      <c r="G93" s="46" t="s">
        <v>6741</v>
      </c>
      <c r="H93" s="46" t="s">
        <v>8342</v>
      </c>
    </row>
    <row r="94" spans="1:8" x14ac:dyDescent="0.25">
      <c r="A94" s="46" t="s">
        <v>243</v>
      </c>
      <c r="B94" s="46" t="s">
        <v>337</v>
      </c>
      <c r="D94" s="46" t="s">
        <v>1939</v>
      </c>
      <c r="E94" s="46" t="s">
        <v>3540</v>
      </c>
      <c r="F94" s="46" t="s">
        <v>5141</v>
      </c>
      <c r="G94" s="46" t="s">
        <v>6742</v>
      </c>
      <c r="H94" s="46" t="s">
        <v>8343</v>
      </c>
    </row>
    <row r="95" spans="1:8" x14ac:dyDescent="0.25">
      <c r="A95" s="46" t="s">
        <v>243</v>
      </c>
      <c r="B95" s="46" t="s">
        <v>338</v>
      </c>
      <c r="D95" s="46" t="s">
        <v>1940</v>
      </c>
      <c r="E95" s="46" t="s">
        <v>3541</v>
      </c>
      <c r="F95" s="46" t="s">
        <v>5142</v>
      </c>
      <c r="G95" s="46" t="s">
        <v>6743</v>
      </c>
      <c r="H95" s="46" t="s">
        <v>8344</v>
      </c>
    </row>
    <row r="96" spans="1:8" x14ac:dyDescent="0.25">
      <c r="A96" s="46" t="s">
        <v>243</v>
      </c>
      <c r="B96" s="46" t="s">
        <v>339</v>
      </c>
      <c r="D96" s="46" t="s">
        <v>1941</v>
      </c>
      <c r="E96" s="46" t="s">
        <v>3542</v>
      </c>
      <c r="F96" s="46" t="s">
        <v>5143</v>
      </c>
      <c r="G96" s="46" t="s">
        <v>6744</v>
      </c>
      <c r="H96" s="46" t="s">
        <v>8345</v>
      </c>
    </row>
    <row r="97" spans="1:8" x14ac:dyDescent="0.25">
      <c r="A97" s="46" t="s">
        <v>243</v>
      </c>
      <c r="B97" s="46" t="s">
        <v>340</v>
      </c>
      <c r="D97" s="46" t="s">
        <v>1942</v>
      </c>
      <c r="E97" s="46" t="s">
        <v>3543</v>
      </c>
      <c r="F97" s="46" t="s">
        <v>5144</v>
      </c>
      <c r="G97" s="46" t="s">
        <v>6745</v>
      </c>
      <c r="H97" s="46" t="s">
        <v>8346</v>
      </c>
    </row>
    <row r="98" spans="1:8" x14ac:dyDescent="0.25">
      <c r="A98" s="46" t="s">
        <v>243</v>
      </c>
      <c r="B98" s="46" t="s">
        <v>341</v>
      </c>
      <c r="D98" s="46" t="s">
        <v>1943</v>
      </c>
      <c r="E98" s="46" t="s">
        <v>3544</v>
      </c>
      <c r="F98" s="46" t="s">
        <v>5145</v>
      </c>
      <c r="G98" s="46" t="s">
        <v>6746</v>
      </c>
      <c r="H98" s="46" t="s">
        <v>8347</v>
      </c>
    </row>
    <row r="99" spans="1:8" x14ac:dyDescent="0.25">
      <c r="A99" s="46" t="s">
        <v>243</v>
      </c>
      <c r="B99" s="46" t="s">
        <v>342</v>
      </c>
      <c r="D99" s="46" t="s">
        <v>1944</v>
      </c>
      <c r="E99" s="46" t="s">
        <v>3545</v>
      </c>
      <c r="F99" s="46" t="s">
        <v>5146</v>
      </c>
      <c r="G99" s="46" t="s">
        <v>6747</v>
      </c>
      <c r="H99" s="46" t="s">
        <v>8348</v>
      </c>
    </row>
    <row r="100" spans="1:8" x14ac:dyDescent="0.25">
      <c r="A100" s="46" t="s">
        <v>243</v>
      </c>
      <c r="B100" s="46" t="s">
        <v>343</v>
      </c>
      <c r="D100" s="46" t="s">
        <v>1945</v>
      </c>
      <c r="E100" s="46" t="s">
        <v>3546</v>
      </c>
      <c r="F100" s="46" t="s">
        <v>5147</v>
      </c>
      <c r="G100" s="46" t="s">
        <v>6748</v>
      </c>
      <c r="H100" s="46" t="s">
        <v>8349</v>
      </c>
    </row>
    <row r="101" spans="1:8" x14ac:dyDescent="0.25">
      <c r="A101" s="46" t="s">
        <v>243</v>
      </c>
      <c r="B101" s="46" t="s">
        <v>344</v>
      </c>
      <c r="D101" s="46" t="s">
        <v>1946</v>
      </c>
      <c r="E101" s="46" t="s">
        <v>3547</v>
      </c>
      <c r="F101" s="46" t="s">
        <v>5148</v>
      </c>
      <c r="G101" s="46" t="s">
        <v>6749</v>
      </c>
      <c r="H101" s="46" t="s">
        <v>8350</v>
      </c>
    </row>
    <row r="102" spans="1:8" x14ac:dyDescent="0.25">
      <c r="A102" s="46" t="s">
        <v>243</v>
      </c>
      <c r="B102" s="46" t="s">
        <v>345</v>
      </c>
      <c r="D102" s="46" t="s">
        <v>1947</v>
      </c>
      <c r="E102" s="46" t="s">
        <v>3548</v>
      </c>
      <c r="F102" s="46" t="s">
        <v>5149</v>
      </c>
      <c r="G102" s="46" t="s">
        <v>6750</v>
      </c>
      <c r="H102" s="46" t="s">
        <v>8351</v>
      </c>
    </row>
    <row r="103" spans="1:8" x14ac:dyDescent="0.25">
      <c r="A103" s="46" t="s">
        <v>243</v>
      </c>
      <c r="B103" s="46" t="s">
        <v>346</v>
      </c>
      <c r="D103" s="46" t="s">
        <v>1948</v>
      </c>
      <c r="E103" s="46" t="s">
        <v>3549</v>
      </c>
      <c r="F103" s="46" t="s">
        <v>5150</v>
      </c>
      <c r="G103" s="46" t="s">
        <v>6751</v>
      </c>
      <c r="H103" s="46" t="s">
        <v>8352</v>
      </c>
    </row>
    <row r="104" spans="1:8" x14ac:dyDescent="0.25">
      <c r="A104" s="46" t="s">
        <v>243</v>
      </c>
      <c r="B104" s="46" t="s">
        <v>347</v>
      </c>
      <c r="D104" s="46" t="s">
        <v>1949</v>
      </c>
      <c r="E104" s="46" t="s">
        <v>3550</v>
      </c>
      <c r="F104" s="46" t="s">
        <v>5151</v>
      </c>
      <c r="G104" s="46" t="s">
        <v>6752</v>
      </c>
      <c r="H104" s="46" t="s">
        <v>8353</v>
      </c>
    </row>
    <row r="105" spans="1:8" x14ac:dyDescent="0.25">
      <c r="A105" s="46" t="s">
        <v>243</v>
      </c>
      <c r="B105" s="46" t="s">
        <v>348</v>
      </c>
      <c r="D105" s="46" t="s">
        <v>1950</v>
      </c>
      <c r="E105" s="46" t="s">
        <v>3551</v>
      </c>
      <c r="F105" s="46" t="s">
        <v>5152</v>
      </c>
      <c r="G105" s="46" t="s">
        <v>6753</v>
      </c>
      <c r="H105" s="46" t="s">
        <v>8354</v>
      </c>
    </row>
    <row r="106" spans="1:8" x14ac:dyDescent="0.25">
      <c r="A106" s="46" t="s">
        <v>243</v>
      </c>
      <c r="B106" s="46" t="s">
        <v>349</v>
      </c>
      <c r="D106" s="46" t="s">
        <v>1951</v>
      </c>
      <c r="E106" s="46" t="s">
        <v>3552</v>
      </c>
      <c r="F106" s="46" t="s">
        <v>5153</v>
      </c>
      <c r="G106" s="46" t="s">
        <v>6754</v>
      </c>
      <c r="H106" s="46" t="s">
        <v>8355</v>
      </c>
    </row>
    <row r="107" spans="1:8" x14ac:dyDescent="0.25">
      <c r="A107" s="46" t="s">
        <v>243</v>
      </c>
      <c r="B107" s="46" t="s">
        <v>350</v>
      </c>
      <c r="D107" s="46" t="s">
        <v>1952</v>
      </c>
      <c r="E107" s="46" t="s">
        <v>3553</v>
      </c>
      <c r="F107" s="46" t="s">
        <v>5154</v>
      </c>
      <c r="G107" s="46" t="s">
        <v>6755</v>
      </c>
      <c r="H107" s="46" t="s">
        <v>8356</v>
      </c>
    </row>
    <row r="108" spans="1:8" x14ac:dyDescent="0.25">
      <c r="A108" s="46" t="s">
        <v>243</v>
      </c>
      <c r="B108" s="46" t="s">
        <v>351</v>
      </c>
      <c r="D108" s="46" t="s">
        <v>1953</v>
      </c>
      <c r="E108" s="46" t="s">
        <v>3554</v>
      </c>
      <c r="F108" s="46" t="s">
        <v>5155</v>
      </c>
      <c r="G108" s="46" t="s">
        <v>6756</v>
      </c>
      <c r="H108" s="46" t="s">
        <v>8357</v>
      </c>
    </row>
    <row r="109" spans="1:8" x14ac:dyDescent="0.25">
      <c r="A109" s="46" t="s">
        <v>243</v>
      </c>
      <c r="B109" s="46" t="s">
        <v>352</v>
      </c>
      <c r="D109" s="46" t="s">
        <v>1954</v>
      </c>
      <c r="E109" s="46" t="s">
        <v>3555</v>
      </c>
      <c r="F109" s="46" t="s">
        <v>5156</v>
      </c>
      <c r="G109" s="46" t="s">
        <v>6757</v>
      </c>
      <c r="H109" s="46" t="s">
        <v>8358</v>
      </c>
    </row>
    <row r="110" spans="1:8" x14ac:dyDescent="0.25">
      <c r="A110" s="46" t="s">
        <v>243</v>
      </c>
      <c r="B110" s="46" t="s">
        <v>353</v>
      </c>
      <c r="D110" s="46" t="s">
        <v>1955</v>
      </c>
      <c r="E110" s="46" t="s">
        <v>3556</v>
      </c>
      <c r="F110" s="46" t="s">
        <v>5157</v>
      </c>
      <c r="G110" s="46" t="s">
        <v>6758</v>
      </c>
      <c r="H110" s="46" t="s">
        <v>8359</v>
      </c>
    </row>
    <row r="111" spans="1:8" x14ac:dyDescent="0.25">
      <c r="A111" s="46" t="s">
        <v>243</v>
      </c>
      <c r="B111" s="46" t="s">
        <v>354</v>
      </c>
      <c r="D111" s="46" t="s">
        <v>1956</v>
      </c>
      <c r="E111" s="46" t="s">
        <v>3557</v>
      </c>
      <c r="F111" s="46" t="s">
        <v>5158</v>
      </c>
      <c r="G111" s="46" t="s">
        <v>6759</v>
      </c>
      <c r="H111" s="46" t="s">
        <v>8360</v>
      </c>
    </row>
    <row r="112" spans="1:8" x14ac:dyDescent="0.25">
      <c r="A112" s="46" t="s">
        <v>243</v>
      </c>
      <c r="B112" s="46" t="s">
        <v>355</v>
      </c>
      <c r="D112" s="46" t="s">
        <v>1957</v>
      </c>
      <c r="E112" s="46" t="s">
        <v>3558</v>
      </c>
      <c r="F112" s="46" t="s">
        <v>5159</v>
      </c>
      <c r="G112" s="46" t="s">
        <v>6760</v>
      </c>
      <c r="H112" s="46" t="s">
        <v>8361</v>
      </c>
    </row>
    <row r="113" spans="1:8" x14ac:dyDescent="0.25">
      <c r="A113" s="46" t="s">
        <v>243</v>
      </c>
      <c r="B113" s="46" t="s">
        <v>356</v>
      </c>
      <c r="D113" s="46" t="s">
        <v>1958</v>
      </c>
      <c r="E113" s="46" t="s">
        <v>3559</v>
      </c>
      <c r="F113" s="46" t="s">
        <v>5160</v>
      </c>
      <c r="G113" s="46" t="s">
        <v>6761</v>
      </c>
      <c r="H113" s="46" t="s">
        <v>8362</v>
      </c>
    </row>
    <row r="114" spans="1:8" x14ac:dyDescent="0.25">
      <c r="A114" s="46" t="s">
        <v>243</v>
      </c>
      <c r="B114" s="46" t="s">
        <v>357</v>
      </c>
      <c r="D114" s="46" t="s">
        <v>1959</v>
      </c>
      <c r="E114" s="46" t="s">
        <v>3560</v>
      </c>
      <c r="F114" s="46" t="s">
        <v>5161</v>
      </c>
      <c r="G114" s="46" t="s">
        <v>6762</v>
      </c>
      <c r="H114" s="46" t="s">
        <v>8363</v>
      </c>
    </row>
    <row r="115" spans="1:8" x14ac:dyDescent="0.25">
      <c r="A115" s="46" t="s">
        <v>243</v>
      </c>
      <c r="B115" s="46" t="s">
        <v>358</v>
      </c>
      <c r="D115" s="46" t="s">
        <v>1960</v>
      </c>
      <c r="E115" s="46" t="s">
        <v>3561</v>
      </c>
      <c r="F115" s="46" t="s">
        <v>5162</v>
      </c>
      <c r="G115" s="46" t="s">
        <v>6763</v>
      </c>
      <c r="H115" s="46" t="s">
        <v>8364</v>
      </c>
    </row>
    <row r="116" spans="1:8" x14ac:dyDescent="0.25">
      <c r="A116" s="46" t="s">
        <v>243</v>
      </c>
      <c r="B116" s="46" t="s">
        <v>359</v>
      </c>
      <c r="D116" s="46" t="s">
        <v>1961</v>
      </c>
      <c r="E116" s="46" t="s">
        <v>3562</v>
      </c>
      <c r="F116" s="46" t="s">
        <v>5163</v>
      </c>
      <c r="G116" s="46" t="s">
        <v>6764</v>
      </c>
      <c r="H116" s="46" t="s">
        <v>8365</v>
      </c>
    </row>
    <row r="117" spans="1:8" x14ac:dyDescent="0.25">
      <c r="A117" s="46" t="s">
        <v>243</v>
      </c>
      <c r="B117" s="46" t="s">
        <v>360</v>
      </c>
      <c r="D117" s="46" t="s">
        <v>1962</v>
      </c>
      <c r="E117" s="46" t="s">
        <v>3563</v>
      </c>
      <c r="F117" s="46" t="s">
        <v>5164</v>
      </c>
      <c r="G117" s="46" t="s">
        <v>6765</v>
      </c>
      <c r="H117" s="46" t="s">
        <v>8366</v>
      </c>
    </row>
    <row r="118" spans="1:8" x14ac:dyDescent="0.25">
      <c r="A118" s="46" t="s">
        <v>243</v>
      </c>
      <c r="B118" s="46" t="s">
        <v>361</v>
      </c>
      <c r="D118" s="46" t="s">
        <v>1963</v>
      </c>
      <c r="E118" s="46" t="s">
        <v>3564</v>
      </c>
      <c r="F118" s="46" t="s">
        <v>5165</v>
      </c>
      <c r="G118" s="46" t="s">
        <v>6766</v>
      </c>
      <c r="H118" s="46" t="s">
        <v>8367</v>
      </c>
    </row>
    <row r="119" spans="1:8" x14ac:dyDescent="0.25">
      <c r="A119" s="46" t="s">
        <v>243</v>
      </c>
      <c r="B119" s="46" t="s">
        <v>362</v>
      </c>
      <c r="D119" s="46" t="s">
        <v>1964</v>
      </c>
      <c r="E119" s="46" t="s">
        <v>3565</v>
      </c>
      <c r="F119" s="46" t="s">
        <v>5166</v>
      </c>
      <c r="G119" s="46" t="s">
        <v>6767</v>
      </c>
      <c r="H119" s="46" t="s">
        <v>8368</v>
      </c>
    </row>
    <row r="120" spans="1:8" x14ac:dyDescent="0.25">
      <c r="A120" s="46" t="s">
        <v>243</v>
      </c>
      <c r="B120" s="46" t="s">
        <v>363</v>
      </c>
      <c r="D120" s="46" t="s">
        <v>1965</v>
      </c>
      <c r="E120" s="46" t="s">
        <v>3566</v>
      </c>
      <c r="F120" s="46" t="s">
        <v>5167</v>
      </c>
      <c r="G120" s="46" t="s">
        <v>6768</v>
      </c>
      <c r="H120" s="46" t="s">
        <v>8369</v>
      </c>
    </row>
    <row r="121" spans="1:8" x14ac:dyDescent="0.25">
      <c r="A121" s="46" t="s">
        <v>243</v>
      </c>
      <c r="B121" s="46" t="s">
        <v>364</v>
      </c>
      <c r="D121" s="46" t="s">
        <v>1966</v>
      </c>
      <c r="E121" s="46" t="s">
        <v>3567</v>
      </c>
      <c r="F121" s="46" t="s">
        <v>5168</v>
      </c>
      <c r="G121" s="46" t="s">
        <v>6769</v>
      </c>
      <c r="H121" s="46" t="s">
        <v>8370</v>
      </c>
    </row>
    <row r="122" spans="1:8" x14ac:dyDescent="0.25">
      <c r="A122" s="46" t="s">
        <v>243</v>
      </c>
      <c r="B122" s="46" t="s">
        <v>365</v>
      </c>
      <c r="D122" s="46" t="s">
        <v>1967</v>
      </c>
      <c r="E122" s="46" t="s">
        <v>3568</v>
      </c>
      <c r="F122" s="46" t="s">
        <v>5169</v>
      </c>
      <c r="G122" s="46" t="s">
        <v>6770</v>
      </c>
      <c r="H122" s="46" t="s">
        <v>8371</v>
      </c>
    </row>
    <row r="123" spans="1:8" x14ac:dyDescent="0.25">
      <c r="A123" s="46" t="s">
        <v>243</v>
      </c>
      <c r="B123" s="46" t="s">
        <v>366</v>
      </c>
      <c r="D123" s="46" t="s">
        <v>1968</v>
      </c>
      <c r="E123" s="46" t="s">
        <v>3569</v>
      </c>
      <c r="F123" s="46" t="s">
        <v>5170</v>
      </c>
      <c r="G123" s="46" t="s">
        <v>6771</v>
      </c>
      <c r="H123" s="46" t="s">
        <v>8372</v>
      </c>
    </row>
    <row r="124" spans="1:8" x14ac:dyDescent="0.25">
      <c r="A124" s="46" t="s">
        <v>243</v>
      </c>
      <c r="B124" s="46" t="s">
        <v>367</v>
      </c>
      <c r="D124" s="46" t="s">
        <v>1969</v>
      </c>
      <c r="E124" s="46" t="s">
        <v>3570</v>
      </c>
      <c r="F124" s="46" t="s">
        <v>5171</v>
      </c>
      <c r="G124" s="46" t="s">
        <v>6772</v>
      </c>
      <c r="H124" s="46" t="s">
        <v>8373</v>
      </c>
    </row>
    <row r="125" spans="1:8" x14ac:dyDescent="0.25">
      <c r="A125" s="46" t="s">
        <v>243</v>
      </c>
      <c r="B125" s="46" t="s">
        <v>368</v>
      </c>
      <c r="D125" s="46" t="s">
        <v>1970</v>
      </c>
      <c r="E125" s="46" t="s">
        <v>3571</v>
      </c>
      <c r="F125" s="46" t="s">
        <v>5172</v>
      </c>
      <c r="G125" s="46" t="s">
        <v>6773</v>
      </c>
      <c r="H125" s="46" t="s">
        <v>8374</v>
      </c>
    </row>
    <row r="126" spans="1:8" x14ac:dyDescent="0.25">
      <c r="A126" s="46" t="s">
        <v>243</v>
      </c>
      <c r="B126" s="46" t="s">
        <v>369</v>
      </c>
      <c r="D126" s="46" t="s">
        <v>1971</v>
      </c>
      <c r="E126" s="46" t="s">
        <v>3572</v>
      </c>
      <c r="F126" s="46" t="s">
        <v>5173</v>
      </c>
      <c r="G126" s="46" t="s">
        <v>6774</v>
      </c>
      <c r="H126" s="46" t="s">
        <v>8375</v>
      </c>
    </row>
    <row r="127" spans="1:8" x14ac:dyDescent="0.25">
      <c r="A127" s="46" t="s">
        <v>243</v>
      </c>
      <c r="B127" s="46" t="s">
        <v>370</v>
      </c>
      <c r="D127" s="46" t="s">
        <v>1972</v>
      </c>
      <c r="E127" s="46" t="s">
        <v>3573</v>
      </c>
      <c r="F127" s="46" t="s">
        <v>5174</v>
      </c>
      <c r="G127" s="46" t="s">
        <v>6775</v>
      </c>
      <c r="H127" s="46" t="s">
        <v>8376</v>
      </c>
    </row>
    <row r="128" spans="1:8" x14ac:dyDescent="0.25">
      <c r="A128" s="46" t="s">
        <v>243</v>
      </c>
      <c r="B128" s="46" t="s">
        <v>371</v>
      </c>
      <c r="D128" s="46" t="s">
        <v>1973</v>
      </c>
      <c r="E128" s="46" t="s">
        <v>3574</v>
      </c>
      <c r="F128" s="46" t="s">
        <v>5175</v>
      </c>
      <c r="G128" s="46" t="s">
        <v>6776</v>
      </c>
      <c r="H128" s="46" t="s">
        <v>8377</v>
      </c>
    </row>
    <row r="129" spans="1:8" x14ac:dyDescent="0.25">
      <c r="A129" s="46" t="s">
        <v>243</v>
      </c>
      <c r="B129" s="46" t="s">
        <v>372</v>
      </c>
      <c r="D129" s="46" t="s">
        <v>1974</v>
      </c>
      <c r="E129" s="46" t="s">
        <v>3575</v>
      </c>
      <c r="F129" s="46" t="s">
        <v>5176</v>
      </c>
      <c r="G129" s="46" t="s">
        <v>6777</v>
      </c>
      <c r="H129" s="46" t="s">
        <v>8378</v>
      </c>
    </row>
    <row r="130" spans="1:8" x14ac:dyDescent="0.25">
      <c r="A130" s="46" t="s">
        <v>243</v>
      </c>
      <c r="B130" s="46" t="s">
        <v>373</v>
      </c>
      <c r="D130" s="46" t="s">
        <v>1975</v>
      </c>
      <c r="E130" s="46" t="s">
        <v>3576</v>
      </c>
      <c r="F130" s="46" t="s">
        <v>5177</v>
      </c>
      <c r="G130" s="46" t="s">
        <v>6778</v>
      </c>
      <c r="H130" s="46" t="s">
        <v>8379</v>
      </c>
    </row>
    <row r="131" spans="1:8" x14ac:dyDescent="0.25">
      <c r="A131" s="46" t="s">
        <v>243</v>
      </c>
      <c r="B131" s="46" t="s">
        <v>374</v>
      </c>
      <c r="D131" s="46" t="s">
        <v>1976</v>
      </c>
      <c r="E131" s="46" t="s">
        <v>3577</v>
      </c>
      <c r="F131" s="46" t="s">
        <v>5178</v>
      </c>
      <c r="G131" s="46" t="s">
        <v>6779</v>
      </c>
      <c r="H131" s="46" t="s">
        <v>8380</v>
      </c>
    </row>
    <row r="132" spans="1:8" x14ac:dyDescent="0.25">
      <c r="A132" s="46" t="s">
        <v>243</v>
      </c>
      <c r="B132" s="46" t="s">
        <v>375</v>
      </c>
      <c r="D132" s="46" t="s">
        <v>1977</v>
      </c>
      <c r="E132" s="46" t="s">
        <v>3578</v>
      </c>
      <c r="F132" s="46" t="s">
        <v>5179</v>
      </c>
      <c r="G132" s="46" t="s">
        <v>6780</v>
      </c>
      <c r="H132" s="46" t="s">
        <v>8381</v>
      </c>
    </row>
    <row r="133" spans="1:8" x14ac:dyDescent="0.25">
      <c r="A133" s="46" t="s">
        <v>243</v>
      </c>
      <c r="B133" s="46" t="s">
        <v>376</v>
      </c>
      <c r="D133" s="46" t="s">
        <v>1978</v>
      </c>
      <c r="E133" s="46" t="s">
        <v>3579</v>
      </c>
      <c r="F133" s="46" t="s">
        <v>5180</v>
      </c>
      <c r="G133" s="46" t="s">
        <v>6781</v>
      </c>
      <c r="H133" s="46" t="s">
        <v>8382</v>
      </c>
    </row>
    <row r="134" spans="1:8" x14ac:dyDescent="0.25">
      <c r="A134" s="46" t="s">
        <v>243</v>
      </c>
      <c r="B134" s="46" t="s">
        <v>377</v>
      </c>
      <c r="D134" s="46" t="s">
        <v>1979</v>
      </c>
      <c r="E134" s="46" t="s">
        <v>3580</v>
      </c>
      <c r="F134" s="46" t="s">
        <v>5181</v>
      </c>
      <c r="G134" s="46" t="s">
        <v>6782</v>
      </c>
      <c r="H134" s="46" t="s">
        <v>8383</v>
      </c>
    </row>
    <row r="135" spans="1:8" x14ac:dyDescent="0.25">
      <c r="A135" s="46" t="s">
        <v>243</v>
      </c>
      <c r="B135" s="46" t="s">
        <v>378</v>
      </c>
      <c r="D135" s="46" t="s">
        <v>1980</v>
      </c>
      <c r="E135" s="46" t="s">
        <v>3581</v>
      </c>
      <c r="F135" s="46" t="s">
        <v>5182</v>
      </c>
      <c r="G135" s="46" t="s">
        <v>6783</v>
      </c>
      <c r="H135" s="46" t="s">
        <v>8384</v>
      </c>
    </row>
    <row r="136" spans="1:8" x14ac:dyDescent="0.25">
      <c r="A136" s="46" t="s">
        <v>243</v>
      </c>
      <c r="B136" s="46" t="s">
        <v>379</v>
      </c>
      <c r="D136" s="46" t="s">
        <v>1981</v>
      </c>
      <c r="E136" s="46" t="s">
        <v>3582</v>
      </c>
      <c r="F136" s="46" t="s">
        <v>5183</v>
      </c>
      <c r="G136" s="46" t="s">
        <v>6784</v>
      </c>
      <c r="H136" s="46" t="s">
        <v>8385</v>
      </c>
    </row>
    <row r="137" spans="1:8" x14ac:dyDescent="0.25">
      <c r="A137" s="46" t="s">
        <v>243</v>
      </c>
      <c r="B137" s="46" t="s">
        <v>380</v>
      </c>
      <c r="D137" s="46" t="s">
        <v>1982</v>
      </c>
      <c r="E137" s="46" t="s">
        <v>3583</v>
      </c>
      <c r="F137" s="46" t="s">
        <v>5184</v>
      </c>
      <c r="G137" s="46" t="s">
        <v>6785</v>
      </c>
      <c r="H137" s="46" t="s">
        <v>8386</v>
      </c>
    </row>
    <row r="138" spans="1:8" x14ac:dyDescent="0.25">
      <c r="A138" s="46" t="s">
        <v>243</v>
      </c>
      <c r="B138" s="46" t="s">
        <v>381</v>
      </c>
      <c r="D138" s="46" t="s">
        <v>1983</v>
      </c>
      <c r="E138" s="46" t="s">
        <v>3584</v>
      </c>
      <c r="F138" s="46" t="s">
        <v>5185</v>
      </c>
      <c r="G138" s="46" t="s">
        <v>6786</v>
      </c>
      <c r="H138" s="46" t="s">
        <v>8387</v>
      </c>
    </row>
    <row r="139" spans="1:8" x14ac:dyDescent="0.25">
      <c r="A139" s="46" t="s">
        <v>243</v>
      </c>
      <c r="B139" s="46" t="s">
        <v>382</v>
      </c>
      <c r="D139" s="46" t="s">
        <v>1984</v>
      </c>
      <c r="E139" s="46" t="s">
        <v>3585</v>
      </c>
      <c r="F139" s="46" t="s">
        <v>5186</v>
      </c>
      <c r="G139" s="46" t="s">
        <v>6787</v>
      </c>
      <c r="H139" s="46" t="s">
        <v>8388</v>
      </c>
    </row>
    <row r="140" spans="1:8" x14ac:dyDescent="0.25">
      <c r="A140" s="46" t="s">
        <v>243</v>
      </c>
      <c r="B140" s="46" t="s">
        <v>383</v>
      </c>
      <c r="D140" s="46" t="s">
        <v>1985</v>
      </c>
      <c r="E140" s="46" t="s">
        <v>3586</v>
      </c>
      <c r="F140" s="46" t="s">
        <v>5187</v>
      </c>
      <c r="G140" s="46" t="s">
        <v>6788</v>
      </c>
      <c r="H140" s="46" t="s">
        <v>8389</v>
      </c>
    </row>
    <row r="141" spans="1:8" x14ac:dyDescent="0.25">
      <c r="A141" s="46" t="s">
        <v>243</v>
      </c>
      <c r="B141" s="46" t="s">
        <v>384</v>
      </c>
      <c r="D141" s="46" t="s">
        <v>1986</v>
      </c>
      <c r="E141" s="46" t="s">
        <v>3587</v>
      </c>
      <c r="F141" s="46" t="s">
        <v>5188</v>
      </c>
      <c r="G141" s="46" t="s">
        <v>6789</v>
      </c>
      <c r="H141" s="46" t="s">
        <v>8390</v>
      </c>
    </row>
    <row r="142" spans="1:8" x14ac:dyDescent="0.25">
      <c r="A142" s="46" t="s">
        <v>243</v>
      </c>
      <c r="B142" s="46" t="s">
        <v>385</v>
      </c>
      <c r="D142" s="46" t="s">
        <v>1987</v>
      </c>
      <c r="E142" s="46" t="s">
        <v>3588</v>
      </c>
      <c r="F142" s="46" t="s">
        <v>5189</v>
      </c>
      <c r="G142" s="46" t="s">
        <v>6790</v>
      </c>
      <c r="H142" s="46" t="s">
        <v>8391</v>
      </c>
    </row>
    <row r="143" spans="1:8" x14ac:dyDescent="0.25">
      <c r="A143" s="46" t="s">
        <v>243</v>
      </c>
      <c r="B143" s="46" t="s">
        <v>386</v>
      </c>
      <c r="D143" s="46" t="s">
        <v>1988</v>
      </c>
      <c r="E143" s="46" t="s">
        <v>3589</v>
      </c>
      <c r="F143" s="46" t="s">
        <v>5190</v>
      </c>
      <c r="G143" s="46" t="s">
        <v>6791</v>
      </c>
      <c r="H143" s="46" t="s">
        <v>8392</v>
      </c>
    </row>
    <row r="144" spans="1:8" x14ac:dyDescent="0.25">
      <c r="A144" s="46" t="s">
        <v>243</v>
      </c>
      <c r="B144" s="46" t="s">
        <v>387</v>
      </c>
      <c r="D144" s="46" t="s">
        <v>1989</v>
      </c>
      <c r="E144" s="46" t="s">
        <v>3590</v>
      </c>
      <c r="F144" s="46" t="s">
        <v>5191</v>
      </c>
      <c r="G144" s="46" t="s">
        <v>6792</v>
      </c>
      <c r="H144" s="46" t="s">
        <v>8393</v>
      </c>
    </row>
    <row r="145" spans="1:8" x14ac:dyDescent="0.25">
      <c r="A145" s="46" t="s">
        <v>243</v>
      </c>
      <c r="B145" s="46" t="s">
        <v>388</v>
      </c>
      <c r="D145" s="46" t="s">
        <v>1990</v>
      </c>
      <c r="E145" s="46" t="s">
        <v>3591</v>
      </c>
      <c r="F145" s="46" t="s">
        <v>5192</v>
      </c>
      <c r="G145" s="46" t="s">
        <v>6793</v>
      </c>
      <c r="H145" s="46" t="s">
        <v>8394</v>
      </c>
    </row>
    <row r="146" spans="1:8" x14ac:dyDescent="0.25">
      <c r="A146" s="46" t="s">
        <v>243</v>
      </c>
      <c r="B146" s="46" t="s">
        <v>389</v>
      </c>
      <c r="D146" s="46" t="s">
        <v>1991</v>
      </c>
      <c r="E146" s="46" t="s">
        <v>3592</v>
      </c>
      <c r="F146" s="46" t="s">
        <v>5193</v>
      </c>
      <c r="G146" s="46" t="s">
        <v>6794</v>
      </c>
      <c r="H146" s="46" t="s">
        <v>8395</v>
      </c>
    </row>
    <row r="147" spans="1:8" x14ac:dyDescent="0.25">
      <c r="A147" s="46" t="s">
        <v>243</v>
      </c>
      <c r="B147" s="46" t="s">
        <v>390</v>
      </c>
      <c r="D147" s="46" t="s">
        <v>1992</v>
      </c>
      <c r="E147" s="46" t="s">
        <v>3593</v>
      </c>
      <c r="F147" s="46" t="s">
        <v>5194</v>
      </c>
      <c r="G147" s="46" t="s">
        <v>6795</v>
      </c>
      <c r="H147" s="46" t="s">
        <v>8396</v>
      </c>
    </row>
    <row r="148" spans="1:8" x14ac:dyDescent="0.25">
      <c r="A148" s="46" t="s">
        <v>243</v>
      </c>
      <c r="B148" s="46" t="s">
        <v>391</v>
      </c>
      <c r="D148" s="46" t="s">
        <v>1993</v>
      </c>
      <c r="E148" s="46" t="s">
        <v>3594</v>
      </c>
      <c r="F148" s="46" t="s">
        <v>5195</v>
      </c>
      <c r="G148" s="46" t="s">
        <v>6796</v>
      </c>
      <c r="H148" s="46" t="s">
        <v>8397</v>
      </c>
    </row>
    <row r="149" spans="1:8" x14ac:dyDescent="0.25">
      <c r="A149" s="46" t="s">
        <v>243</v>
      </c>
      <c r="B149" s="46" t="s">
        <v>392</v>
      </c>
      <c r="D149" s="46" t="s">
        <v>1994</v>
      </c>
      <c r="E149" s="46" t="s">
        <v>3595</v>
      </c>
      <c r="F149" s="46" t="s">
        <v>5196</v>
      </c>
      <c r="G149" s="46" t="s">
        <v>6797</v>
      </c>
      <c r="H149" s="46" t="s">
        <v>8398</v>
      </c>
    </row>
    <row r="150" spans="1:8" x14ac:dyDescent="0.25">
      <c r="A150" s="46" t="s">
        <v>243</v>
      </c>
      <c r="B150" s="46" t="s">
        <v>393</v>
      </c>
      <c r="D150" s="46" t="s">
        <v>1995</v>
      </c>
      <c r="E150" s="46" t="s">
        <v>3596</v>
      </c>
      <c r="F150" s="46" t="s">
        <v>5197</v>
      </c>
      <c r="G150" s="46" t="s">
        <v>6798</v>
      </c>
      <c r="H150" s="46" t="s">
        <v>8399</v>
      </c>
    </row>
    <row r="151" spans="1:8" x14ac:dyDescent="0.25">
      <c r="A151" s="46" t="s">
        <v>243</v>
      </c>
      <c r="B151" s="46" t="s">
        <v>394</v>
      </c>
      <c r="D151" s="46" t="s">
        <v>1996</v>
      </c>
      <c r="E151" s="46" t="s">
        <v>3597</v>
      </c>
      <c r="F151" s="46" t="s">
        <v>5198</v>
      </c>
      <c r="G151" s="46" t="s">
        <v>6799</v>
      </c>
      <c r="H151" s="46" t="s">
        <v>8400</v>
      </c>
    </row>
    <row r="152" spans="1:8" x14ac:dyDescent="0.25">
      <c r="A152" s="46" t="s">
        <v>243</v>
      </c>
      <c r="B152" s="46" t="s">
        <v>395</v>
      </c>
      <c r="D152" s="46" t="s">
        <v>1997</v>
      </c>
      <c r="E152" s="46" t="s">
        <v>3598</v>
      </c>
      <c r="F152" s="46" t="s">
        <v>5199</v>
      </c>
      <c r="G152" s="46" t="s">
        <v>6800</v>
      </c>
      <c r="H152" s="46" t="s">
        <v>8401</v>
      </c>
    </row>
    <row r="153" spans="1:8" x14ac:dyDescent="0.25">
      <c r="A153" s="46" t="s">
        <v>243</v>
      </c>
      <c r="B153" s="46" t="s">
        <v>396</v>
      </c>
      <c r="D153" s="46" t="s">
        <v>1998</v>
      </c>
      <c r="E153" s="46" t="s">
        <v>3599</v>
      </c>
      <c r="F153" s="46" t="s">
        <v>5200</v>
      </c>
      <c r="G153" s="46" t="s">
        <v>6801</v>
      </c>
      <c r="H153" s="46" t="s">
        <v>8402</v>
      </c>
    </row>
    <row r="154" spans="1:8" x14ac:dyDescent="0.25">
      <c r="A154" s="46" t="s">
        <v>243</v>
      </c>
      <c r="B154" s="46" t="s">
        <v>397</v>
      </c>
      <c r="D154" s="46" t="s">
        <v>1999</v>
      </c>
      <c r="E154" s="46" t="s">
        <v>3600</v>
      </c>
      <c r="F154" s="46" t="s">
        <v>5201</v>
      </c>
      <c r="G154" s="46" t="s">
        <v>6802</v>
      </c>
      <c r="H154" s="46" t="s">
        <v>8403</v>
      </c>
    </row>
    <row r="155" spans="1:8" x14ac:dyDescent="0.25">
      <c r="A155" s="46" t="s">
        <v>243</v>
      </c>
      <c r="B155" s="46" t="s">
        <v>398</v>
      </c>
      <c r="D155" s="46" t="s">
        <v>2000</v>
      </c>
      <c r="E155" s="46" t="s">
        <v>3601</v>
      </c>
      <c r="F155" s="46" t="s">
        <v>5202</v>
      </c>
      <c r="G155" s="46" t="s">
        <v>6803</v>
      </c>
      <c r="H155" s="46" t="s">
        <v>8404</v>
      </c>
    </row>
    <row r="156" spans="1:8" x14ac:dyDescent="0.25">
      <c r="A156" s="46" t="s">
        <v>243</v>
      </c>
      <c r="B156" s="46" t="s">
        <v>399</v>
      </c>
      <c r="D156" s="46" t="s">
        <v>2001</v>
      </c>
      <c r="E156" s="46" t="s">
        <v>3602</v>
      </c>
      <c r="F156" s="46" t="s">
        <v>5203</v>
      </c>
      <c r="G156" s="46" t="s">
        <v>6804</v>
      </c>
      <c r="H156" s="46" t="s">
        <v>8405</v>
      </c>
    </row>
    <row r="157" spans="1:8" x14ac:dyDescent="0.25">
      <c r="A157" s="46" t="s">
        <v>243</v>
      </c>
      <c r="B157" s="46" t="s">
        <v>400</v>
      </c>
      <c r="D157" s="46" t="s">
        <v>2002</v>
      </c>
      <c r="E157" s="46" t="s">
        <v>3603</v>
      </c>
      <c r="F157" s="46" t="s">
        <v>5204</v>
      </c>
      <c r="G157" s="46" t="s">
        <v>6805</v>
      </c>
      <c r="H157" s="46" t="s">
        <v>8406</v>
      </c>
    </row>
    <row r="158" spans="1:8" x14ac:dyDescent="0.25">
      <c r="A158" s="46" t="s">
        <v>243</v>
      </c>
      <c r="B158" s="46" t="s">
        <v>401</v>
      </c>
      <c r="D158" s="46" t="s">
        <v>2003</v>
      </c>
      <c r="E158" s="46" t="s">
        <v>3604</v>
      </c>
      <c r="F158" s="46" t="s">
        <v>5205</v>
      </c>
      <c r="G158" s="46" t="s">
        <v>6806</v>
      </c>
      <c r="H158" s="46" t="s">
        <v>8407</v>
      </c>
    </row>
    <row r="159" spans="1:8" x14ac:dyDescent="0.25">
      <c r="A159" s="46" t="s">
        <v>243</v>
      </c>
      <c r="B159" s="46" t="s">
        <v>402</v>
      </c>
      <c r="D159" s="46" t="s">
        <v>2004</v>
      </c>
      <c r="E159" s="46" t="s">
        <v>3605</v>
      </c>
      <c r="F159" s="46" t="s">
        <v>5206</v>
      </c>
      <c r="G159" s="46" t="s">
        <v>6807</v>
      </c>
      <c r="H159" s="46" t="s">
        <v>8408</v>
      </c>
    </row>
    <row r="160" spans="1:8" x14ac:dyDescent="0.25">
      <c r="A160" s="46" t="s">
        <v>243</v>
      </c>
      <c r="B160" s="46" t="s">
        <v>403</v>
      </c>
      <c r="D160" s="46" t="s">
        <v>2005</v>
      </c>
      <c r="E160" s="46" t="s">
        <v>3606</v>
      </c>
      <c r="F160" s="46" t="s">
        <v>5207</v>
      </c>
      <c r="G160" s="46" t="s">
        <v>6808</v>
      </c>
      <c r="H160" s="46" t="s">
        <v>8409</v>
      </c>
    </row>
    <row r="161" spans="1:8" x14ac:dyDescent="0.25">
      <c r="A161" s="46" t="s">
        <v>243</v>
      </c>
      <c r="B161" s="46" t="s">
        <v>404</v>
      </c>
      <c r="D161" s="46" t="s">
        <v>2006</v>
      </c>
      <c r="E161" s="46" t="s">
        <v>3607</v>
      </c>
      <c r="F161" s="46" t="s">
        <v>5208</v>
      </c>
      <c r="G161" s="46" t="s">
        <v>6809</v>
      </c>
      <c r="H161" s="46" t="s">
        <v>8410</v>
      </c>
    </row>
    <row r="162" spans="1:8" x14ac:dyDescent="0.25">
      <c r="A162" s="46" t="s">
        <v>243</v>
      </c>
      <c r="B162" s="46" t="s">
        <v>405</v>
      </c>
      <c r="D162" s="46" t="s">
        <v>2007</v>
      </c>
      <c r="E162" s="46" t="s">
        <v>3608</v>
      </c>
      <c r="F162" s="46" t="s">
        <v>5209</v>
      </c>
      <c r="G162" s="46" t="s">
        <v>6810</v>
      </c>
      <c r="H162" s="46" t="s">
        <v>8411</v>
      </c>
    </row>
    <row r="163" spans="1:8" x14ac:dyDescent="0.25">
      <c r="A163" s="46" t="s">
        <v>243</v>
      </c>
      <c r="B163" s="46" t="s">
        <v>406</v>
      </c>
      <c r="D163" s="46" t="s">
        <v>2008</v>
      </c>
      <c r="E163" s="46" t="s">
        <v>3609</v>
      </c>
      <c r="F163" s="46" t="s">
        <v>5210</v>
      </c>
      <c r="G163" s="46" t="s">
        <v>6811</v>
      </c>
      <c r="H163" s="46" t="s">
        <v>8412</v>
      </c>
    </row>
    <row r="164" spans="1:8" x14ac:dyDescent="0.25">
      <c r="A164" s="46" t="s">
        <v>243</v>
      </c>
      <c r="B164" s="46" t="s">
        <v>407</v>
      </c>
      <c r="D164" s="46" t="s">
        <v>2009</v>
      </c>
      <c r="E164" s="46" t="s">
        <v>3610</v>
      </c>
      <c r="F164" s="46" t="s">
        <v>5211</v>
      </c>
      <c r="G164" s="46" t="s">
        <v>6812</v>
      </c>
      <c r="H164" s="46" t="s">
        <v>8413</v>
      </c>
    </row>
    <row r="165" spans="1:8" x14ac:dyDescent="0.25">
      <c r="A165" s="46" t="s">
        <v>243</v>
      </c>
      <c r="B165" s="46" t="s">
        <v>408</v>
      </c>
      <c r="D165" s="46" t="s">
        <v>2010</v>
      </c>
      <c r="E165" s="46" t="s">
        <v>3611</v>
      </c>
      <c r="F165" s="46" t="s">
        <v>5212</v>
      </c>
      <c r="G165" s="46" t="s">
        <v>6813</v>
      </c>
      <c r="H165" s="46" t="s">
        <v>8414</v>
      </c>
    </row>
    <row r="166" spans="1:8" x14ac:dyDescent="0.25">
      <c r="A166" s="46" t="s">
        <v>243</v>
      </c>
      <c r="B166" s="46" t="s">
        <v>409</v>
      </c>
      <c r="D166" s="46" t="s">
        <v>2011</v>
      </c>
      <c r="E166" s="46" t="s">
        <v>3612</v>
      </c>
      <c r="F166" s="46" t="s">
        <v>5213</v>
      </c>
      <c r="G166" s="46" t="s">
        <v>6814</v>
      </c>
      <c r="H166" s="46" t="s">
        <v>8415</v>
      </c>
    </row>
    <row r="167" spans="1:8" x14ac:dyDescent="0.25">
      <c r="A167" s="46" t="s">
        <v>243</v>
      </c>
      <c r="B167" s="46" t="s">
        <v>410</v>
      </c>
      <c r="D167" s="46" t="s">
        <v>2012</v>
      </c>
      <c r="E167" s="46" t="s">
        <v>3613</v>
      </c>
      <c r="F167" s="46" t="s">
        <v>5214</v>
      </c>
      <c r="G167" s="46" t="s">
        <v>6815</v>
      </c>
      <c r="H167" s="46" t="s">
        <v>8416</v>
      </c>
    </row>
    <row r="168" spans="1:8" x14ac:dyDescent="0.25">
      <c r="A168" s="46" t="s">
        <v>243</v>
      </c>
      <c r="B168" s="46" t="s">
        <v>411</v>
      </c>
      <c r="D168" s="46" t="s">
        <v>2013</v>
      </c>
      <c r="E168" s="46" t="s">
        <v>3614</v>
      </c>
      <c r="F168" s="46" t="s">
        <v>5215</v>
      </c>
      <c r="G168" s="46" t="s">
        <v>6816</v>
      </c>
      <c r="H168" s="46" t="s">
        <v>8417</v>
      </c>
    </row>
    <row r="169" spans="1:8" x14ac:dyDescent="0.25">
      <c r="A169" s="46" t="s">
        <v>243</v>
      </c>
      <c r="B169" s="46" t="s">
        <v>412</v>
      </c>
      <c r="D169" s="46" t="s">
        <v>2014</v>
      </c>
      <c r="E169" s="46" t="s">
        <v>3615</v>
      </c>
      <c r="F169" s="46" t="s">
        <v>5216</v>
      </c>
      <c r="G169" s="46" t="s">
        <v>6817</v>
      </c>
      <c r="H169" s="46" t="s">
        <v>8418</v>
      </c>
    </row>
    <row r="170" spans="1:8" x14ac:dyDescent="0.25">
      <c r="A170" s="46" t="s">
        <v>243</v>
      </c>
      <c r="B170" s="46" t="s">
        <v>413</v>
      </c>
      <c r="D170" s="46" t="s">
        <v>2015</v>
      </c>
      <c r="E170" s="46" t="s">
        <v>3616</v>
      </c>
      <c r="F170" s="46" t="s">
        <v>5217</v>
      </c>
      <c r="G170" s="46" t="s">
        <v>6818</v>
      </c>
      <c r="H170" s="46" t="s">
        <v>8419</v>
      </c>
    </row>
    <row r="171" spans="1:8" x14ac:dyDescent="0.25">
      <c r="A171" s="46" t="s">
        <v>243</v>
      </c>
      <c r="B171" s="46" t="s">
        <v>414</v>
      </c>
      <c r="D171" s="46" t="s">
        <v>2016</v>
      </c>
      <c r="E171" s="46" t="s">
        <v>3617</v>
      </c>
      <c r="F171" s="46" t="s">
        <v>5218</v>
      </c>
      <c r="G171" s="46" t="s">
        <v>6819</v>
      </c>
      <c r="H171" s="46" t="s">
        <v>8420</v>
      </c>
    </row>
    <row r="172" spans="1:8" x14ac:dyDescent="0.25">
      <c r="A172" s="46" t="s">
        <v>243</v>
      </c>
      <c r="B172" s="46" t="s">
        <v>415</v>
      </c>
      <c r="D172" s="46" t="s">
        <v>2017</v>
      </c>
      <c r="E172" s="46" t="s">
        <v>3618</v>
      </c>
      <c r="F172" s="46" t="s">
        <v>5219</v>
      </c>
      <c r="G172" s="46" t="s">
        <v>6820</v>
      </c>
      <c r="H172" s="46" t="s">
        <v>8421</v>
      </c>
    </row>
    <row r="173" spans="1:8" x14ac:dyDescent="0.25">
      <c r="A173" s="46" t="s">
        <v>243</v>
      </c>
      <c r="B173" s="46" t="s">
        <v>416</v>
      </c>
      <c r="D173" s="46" t="s">
        <v>2018</v>
      </c>
      <c r="E173" s="46" t="s">
        <v>3619</v>
      </c>
      <c r="F173" s="46" t="s">
        <v>5220</v>
      </c>
      <c r="G173" s="46" t="s">
        <v>6821</v>
      </c>
      <c r="H173" s="46" t="s">
        <v>8422</v>
      </c>
    </row>
    <row r="174" spans="1:8" x14ac:dyDescent="0.25">
      <c r="A174" s="46" t="s">
        <v>243</v>
      </c>
      <c r="B174" s="46" t="s">
        <v>417</v>
      </c>
      <c r="D174" s="46" t="s">
        <v>2019</v>
      </c>
      <c r="E174" s="46" t="s">
        <v>3620</v>
      </c>
      <c r="F174" s="46" t="s">
        <v>5221</v>
      </c>
      <c r="G174" s="46" t="s">
        <v>6822</v>
      </c>
      <c r="H174" s="46" t="s">
        <v>8423</v>
      </c>
    </row>
    <row r="175" spans="1:8" x14ac:dyDescent="0.25">
      <c r="A175" s="46" t="s">
        <v>243</v>
      </c>
      <c r="B175" s="46" t="s">
        <v>418</v>
      </c>
      <c r="D175" s="46" t="s">
        <v>2020</v>
      </c>
      <c r="E175" s="46" t="s">
        <v>3621</v>
      </c>
      <c r="F175" s="46" t="s">
        <v>5222</v>
      </c>
      <c r="G175" s="46" t="s">
        <v>6823</v>
      </c>
      <c r="H175" s="46" t="s">
        <v>8424</v>
      </c>
    </row>
    <row r="176" spans="1:8" x14ac:dyDescent="0.25">
      <c r="A176" s="46" t="s">
        <v>243</v>
      </c>
      <c r="B176" s="46" t="s">
        <v>419</v>
      </c>
      <c r="D176" s="46" t="s">
        <v>2021</v>
      </c>
      <c r="E176" s="46" t="s">
        <v>3622</v>
      </c>
      <c r="F176" s="46" t="s">
        <v>5223</v>
      </c>
      <c r="G176" s="46" t="s">
        <v>6824</v>
      </c>
      <c r="H176" s="46" t="s">
        <v>8425</v>
      </c>
    </row>
    <row r="177" spans="1:8" x14ac:dyDescent="0.25">
      <c r="A177" s="46" t="s">
        <v>243</v>
      </c>
      <c r="B177" s="46" t="s">
        <v>420</v>
      </c>
      <c r="D177" s="46" t="s">
        <v>2022</v>
      </c>
      <c r="E177" s="46" t="s">
        <v>3623</v>
      </c>
      <c r="F177" s="46" t="s">
        <v>5224</v>
      </c>
      <c r="G177" s="46" t="s">
        <v>6825</v>
      </c>
      <c r="H177" s="46" t="s">
        <v>8426</v>
      </c>
    </row>
    <row r="178" spans="1:8" x14ac:dyDescent="0.25">
      <c r="A178" s="46" t="s">
        <v>243</v>
      </c>
      <c r="B178" s="46" t="s">
        <v>421</v>
      </c>
      <c r="D178" s="46" t="s">
        <v>2023</v>
      </c>
      <c r="E178" s="46" t="s">
        <v>3624</v>
      </c>
      <c r="F178" s="46" t="s">
        <v>5225</v>
      </c>
      <c r="G178" s="46" t="s">
        <v>6826</v>
      </c>
      <c r="H178" s="46" t="s">
        <v>8427</v>
      </c>
    </row>
    <row r="179" spans="1:8" x14ac:dyDescent="0.25">
      <c r="A179" s="46" t="s">
        <v>243</v>
      </c>
      <c r="B179" s="46" t="s">
        <v>422</v>
      </c>
      <c r="D179" s="46" t="s">
        <v>2024</v>
      </c>
      <c r="E179" s="46" t="s">
        <v>3625</v>
      </c>
      <c r="F179" s="46" t="s">
        <v>5226</v>
      </c>
      <c r="G179" s="46" t="s">
        <v>6827</v>
      </c>
      <c r="H179" s="46" t="s">
        <v>8428</v>
      </c>
    </row>
    <row r="180" spans="1:8" x14ac:dyDescent="0.25">
      <c r="A180" s="46" t="s">
        <v>243</v>
      </c>
      <c r="B180" s="46" t="s">
        <v>423</v>
      </c>
      <c r="D180" s="46" t="s">
        <v>2025</v>
      </c>
      <c r="E180" s="46" t="s">
        <v>3626</v>
      </c>
      <c r="F180" s="46" t="s">
        <v>5227</v>
      </c>
      <c r="G180" s="46" t="s">
        <v>6828</v>
      </c>
      <c r="H180" s="46" t="s">
        <v>8429</v>
      </c>
    </row>
    <row r="181" spans="1:8" x14ac:dyDescent="0.25">
      <c r="A181" s="46" t="s">
        <v>243</v>
      </c>
      <c r="B181" s="46" t="s">
        <v>424</v>
      </c>
      <c r="D181" s="46" t="s">
        <v>2026</v>
      </c>
      <c r="E181" s="46" t="s">
        <v>3627</v>
      </c>
      <c r="F181" s="46" t="s">
        <v>5228</v>
      </c>
      <c r="G181" s="46" t="s">
        <v>6829</v>
      </c>
      <c r="H181" s="46" t="s">
        <v>8430</v>
      </c>
    </row>
    <row r="182" spans="1:8" x14ac:dyDescent="0.25">
      <c r="A182" s="46" t="s">
        <v>243</v>
      </c>
      <c r="B182" s="46" t="s">
        <v>425</v>
      </c>
      <c r="D182" s="46" t="s">
        <v>2027</v>
      </c>
      <c r="E182" s="46" t="s">
        <v>3628</v>
      </c>
      <c r="F182" s="46" t="s">
        <v>5229</v>
      </c>
      <c r="G182" s="46" t="s">
        <v>6830</v>
      </c>
      <c r="H182" s="46" t="s">
        <v>8431</v>
      </c>
    </row>
    <row r="183" spans="1:8" x14ac:dyDescent="0.25">
      <c r="A183" s="46" t="s">
        <v>243</v>
      </c>
      <c r="B183" s="46" t="s">
        <v>426</v>
      </c>
      <c r="D183" s="46" t="s">
        <v>2028</v>
      </c>
      <c r="E183" s="46" t="s">
        <v>3629</v>
      </c>
      <c r="F183" s="46" t="s">
        <v>5230</v>
      </c>
      <c r="G183" s="46" t="s">
        <v>6831</v>
      </c>
      <c r="H183" s="46" t="s">
        <v>8432</v>
      </c>
    </row>
    <row r="184" spans="1:8" x14ac:dyDescent="0.25">
      <c r="A184" s="46" t="s">
        <v>243</v>
      </c>
      <c r="B184" s="46" t="s">
        <v>427</v>
      </c>
      <c r="D184" s="46" t="s">
        <v>2029</v>
      </c>
      <c r="E184" s="46" t="s">
        <v>3630</v>
      </c>
      <c r="F184" s="46" t="s">
        <v>5231</v>
      </c>
      <c r="G184" s="46" t="s">
        <v>6832</v>
      </c>
      <c r="H184" s="46" t="s">
        <v>8433</v>
      </c>
    </row>
    <row r="185" spans="1:8" x14ac:dyDescent="0.25">
      <c r="A185" s="46" t="s">
        <v>243</v>
      </c>
      <c r="B185" s="46" t="s">
        <v>428</v>
      </c>
      <c r="D185" s="46" t="s">
        <v>2030</v>
      </c>
      <c r="E185" s="46" t="s">
        <v>3631</v>
      </c>
      <c r="F185" s="46" t="s">
        <v>5232</v>
      </c>
      <c r="G185" s="46" t="s">
        <v>6833</v>
      </c>
      <c r="H185" s="46" t="s">
        <v>8434</v>
      </c>
    </row>
    <row r="186" spans="1:8" x14ac:dyDescent="0.25">
      <c r="A186" s="46" t="s">
        <v>243</v>
      </c>
      <c r="B186" s="46" t="s">
        <v>429</v>
      </c>
      <c r="D186" s="46" t="s">
        <v>2031</v>
      </c>
      <c r="E186" s="46" t="s">
        <v>3632</v>
      </c>
      <c r="F186" s="46" t="s">
        <v>5233</v>
      </c>
      <c r="G186" s="46" t="s">
        <v>6834</v>
      </c>
      <c r="H186" s="46" t="s">
        <v>8435</v>
      </c>
    </row>
    <row r="187" spans="1:8" x14ac:dyDescent="0.25">
      <c r="A187" s="46" t="s">
        <v>243</v>
      </c>
      <c r="B187" s="46" t="s">
        <v>430</v>
      </c>
      <c r="D187" s="46" t="s">
        <v>2032</v>
      </c>
      <c r="E187" s="46" t="s">
        <v>3633</v>
      </c>
      <c r="F187" s="46" t="s">
        <v>5234</v>
      </c>
      <c r="G187" s="46" t="s">
        <v>6835</v>
      </c>
      <c r="H187" s="46" t="s">
        <v>8436</v>
      </c>
    </row>
    <row r="188" spans="1:8" x14ac:dyDescent="0.25">
      <c r="A188" s="46" t="s">
        <v>243</v>
      </c>
      <c r="B188" s="46" t="s">
        <v>431</v>
      </c>
      <c r="D188" s="46" t="s">
        <v>2033</v>
      </c>
      <c r="E188" s="46" t="s">
        <v>3634</v>
      </c>
      <c r="F188" s="46" t="s">
        <v>5235</v>
      </c>
      <c r="G188" s="46" t="s">
        <v>6836</v>
      </c>
      <c r="H188" s="46" t="s">
        <v>8437</v>
      </c>
    </row>
    <row r="189" spans="1:8" x14ac:dyDescent="0.25">
      <c r="A189" s="46" t="s">
        <v>243</v>
      </c>
      <c r="B189" s="46" t="s">
        <v>432</v>
      </c>
      <c r="D189" s="46" t="s">
        <v>2034</v>
      </c>
      <c r="E189" s="46" t="s">
        <v>3635</v>
      </c>
      <c r="F189" s="46" t="s">
        <v>5236</v>
      </c>
      <c r="G189" s="46" t="s">
        <v>6837</v>
      </c>
      <c r="H189" s="46" t="s">
        <v>8438</v>
      </c>
    </row>
    <row r="190" spans="1:8" x14ac:dyDescent="0.25">
      <c r="A190" s="46" t="s">
        <v>243</v>
      </c>
      <c r="B190" s="46" t="s">
        <v>433</v>
      </c>
      <c r="D190" s="46" t="s">
        <v>2035</v>
      </c>
      <c r="E190" s="46" t="s">
        <v>3636</v>
      </c>
      <c r="F190" s="46" t="s">
        <v>5237</v>
      </c>
      <c r="G190" s="46" t="s">
        <v>6838</v>
      </c>
      <c r="H190" s="46" t="s">
        <v>8439</v>
      </c>
    </row>
    <row r="191" spans="1:8" x14ac:dyDescent="0.25">
      <c r="A191" s="46" t="s">
        <v>243</v>
      </c>
      <c r="B191" s="46" t="s">
        <v>434</v>
      </c>
      <c r="D191" s="46" t="s">
        <v>2036</v>
      </c>
      <c r="E191" s="46" t="s">
        <v>3637</v>
      </c>
      <c r="F191" s="46" t="s">
        <v>5238</v>
      </c>
      <c r="G191" s="46" t="s">
        <v>6839</v>
      </c>
      <c r="H191" s="46" t="s">
        <v>8440</v>
      </c>
    </row>
    <row r="192" spans="1:8" x14ac:dyDescent="0.25">
      <c r="A192" s="46" t="s">
        <v>243</v>
      </c>
      <c r="B192" s="46" t="s">
        <v>435</v>
      </c>
      <c r="D192" s="46" t="s">
        <v>2037</v>
      </c>
      <c r="E192" s="46" t="s">
        <v>3638</v>
      </c>
      <c r="F192" s="46" t="s">
        <v>5239</v>
      </c>
      <c r="G192" s="46" t="s">
        <v>6840</v>
      </c>
      <c r="H192" s="46" t="s">
        <v>8441</v>
      </c>
    </row>
    <row r="193" spans="1:8" x14ac:dyDescent="0.25">
      <c r="A193" s="46" t="s">
        <v>243</v>
      </c>
      <c r="B193" s="46" t="s">
        <v>436</v>
      </c>
      <c r="D193" s="46" t="s">
        <v>2038</v>
      </c>
      <c r="E193" s="46" t="s">
        <v>3639</v>
      </c>
      <c r="F193" s="46" t="s">
        <v>5240</v>
      </c>
      <c r="G193" s="46" t="s">
        <v>6841</v>
      </c>
      <c r="H193" s="46" t="s">
        <v>8442</v>
      </c>
    </row>
    <row r="194" spans="1:8" x14ac:dyDescent="0.25">
      <c r="A194" s="46" t="s">
        <v>243</v>
      </c>
      <c r="B194" s="46" t="s">
        <v>437</v>
      </c>
      <c r="D194" s="46" t="s">
        <v>2039</v>
      </c>
      <c r="E194" s="46" t="s">
        <v>3640</v>
      </c>
      <c r="F194" s="46" t="s">
        <v>5241</v>
      </c>
      <c r="G194" s="46" t="s">
        <v>6842</v>
      </c>
      <c r="H194" s="46" t="s">
        <v>8443</v>
      </c>
    </row>
    <row r="195" spans="1:8" x14ac:dyDescent="0.25">
      <c r="A195" s="46" t="s">
        <v>243</v>
      </c>
      <c r="B195" s="46" t="s">
        <v>438</v>
      </c>
      <c r="D195" s="46" t="s">
        <v>2040</v>
      </c>
      <c r="E195" s="46" t="s">
        <v>3641</v>
      </c>
      <c r="F195" s="46" t="s">
        <v>5242</v>
      </c>
      <c r="G195" s="46" t="s">
        <v>6843</v>
      </c>
      <c r="H195" s="46" t="s">
        <v>8444</v>
      </c>
    </row>
    <row r="196" spans="1:8" x14ac:dyDescent="0.25">
      <c r="A196" s="46" t="s">
        <v>243</v>
      </c>
      <c r="B196" s="46" t="s">
        <v>439</v>
      </c>
      <c r="D196" s="46" t="s">
        <v>2041</v>
      </c>
      <c r="E196" s="46" t="s">
        <v>3642</v>
      </c>
      <c r="F196" s="46" t="s">
        <v>5243</v>
      </c>
      <c r="G196" s="46" t="s">
        <v>6844</v>
      </c>
      <c r="H196" s="46" t="s">
        <v>8445</v>
      </c>
    </row>
    <row r="197" spans="1:8" x14ac:dyDescent="0.25">
      <c r="A197" s="46" t="s">
        <v>243</v>
      </c>
      <c r="B197" s="46" t="s">
        <v>440</v>
      </c>
      <c r="D197" s="46" t="s">
        <v>2042</v>
      </c>
      <c r="E197" s="46" t="s">
        <v>3643</v>
      </c>
      <c r="F197" s="46" t="s">
        <v>5244</v>
      </c>
      <c r="G197" s="46" t="s">
        <v>6845</v>
      </c>
      <c r="H197" s="46" t="s">
        <v>8446</v>
      </c>
    </row>
    <row r="198" spans="1:8" x14ac:dyDescent="0.25">
      <c r="A198" s="46" t="s">
        <v>243</v>
      </c>
      <c r="B198" s="46" t="s">
        <v>441</v>
      </c>
      <c r="D198" s="46" t="s">
        <v>2043</v>
      </c>
      <c r="E198" s="46" t="s">
        <v>3644</v>
      </c>
      <c r="F198" s="46" t="s">
        <v>5245</v>
      </c>
      <c r="G198" s="46" t="s">
        <v>6846</v>
      </c>
      <c r="H198" s="46" t="s">
        <v>8447</v>
      </c>
    </row>
    <row r="199" spans="1:8" x14ac:dyDescent="0.25">
      <c r="A199" s="46" t="s">
        <v>243</v>
      </c>
      <c r="B199" s="46" t="s">
        <v>442</v>
      </c>
      <c r="D199" s="46" t="s">
        <v>2044</v>
      </c>
      <c r="E199" s="46" t="s">
        <v>3645</v>
      </c>
      <c r="F199" s="46" t="s">
        <v>5246</v>
      </c>
      <c r="G199" s="46" t="s">
        <v>6847</v>
      </c>
      <c r="H199" s="46" t="s">
        <v>8448</v>
      </c>
    </row>
    <row r="200" spans="1:8" x14ac:dyDescent="0.25">
      <c r="A200" s="46" t="s">
        <v>243</v>
      </c>
      <c r="B200" s="46" t="s">
        <v>443</v>
      </c>
      <c r="D200" s="46" t="s">
        <v>2045</v>
      </c>
      <c r="E200" s="46" t="s">
        <v>3646</v>
      </c>
      <c r="F200" s="46" t="s">
        <v>5247</v>
      </c>
      <c r="G200" s="46" t="s">
        <v>6848</v>
      </c>
      <c r="H200" s="46" t="s">
        <v>8449</v>
      </c>
    </row>
    <row r="201" spans="1:8" x14ac:dyDescent="0.25">
      <c r="A201" s="46" t="s">
        <v>243</v>
      </c>
      <c r="B201" s="46" t="s">
        <v>444</v>
      </c>
      <c r="D201" s="46" t="s">
        <v>2046</v>
      </c>
      <c r="E201" s="46" t="s">
        <v>3647</v>
      </c>
      <c r="F201" s="46" t="s">
        <v>5248</v>
      </c>
      <c r="G201" s="46" t="s">
        <v>6849</v>
      </c>
      <c r="H201" s="46" t="s">
        <v>8450</v>
      </c>
    </row>
    <row r="202" spans="1:8" x14ac:dyDescent="0.25">
      <c r="A202" s="46" t="s">
        <v>243</v>
      </c>
      <c r="B202" s="46" t="s">
        <v>445</v>
      </c>
      <c r="D202" s="46" t="s">
        <v>2047</v>
      </c>
      <c r="E202" s="46" t="s">
        <v>3648</v>
      </c>
      <c r="F202" s="46" t="s">
        <v>5249</v>
      </c>
      <c r="G202" s="46" t="s">
        <v>6850</v>
      </c>
      <c r="H202" s="46" t="s">
        <v>8451</v>
      </c>
    </row>
    <row r="203" spans="1:8" x14ac:dyDescent="0.25">
      <c r="A203" s="46" t="s">
        <v>243</v>
      </c>
      <c r="B203" s="46" t="s">
        <v>446</v>
      </c>
      <c r="D203" s="46" t="s">
        <v>2048</v>
      </c>
      <c r="E203" s="46" t="s">
        <v>3649</v>
      </c>
      <c r="F203" s="46" t="s">
        <v>5250</v>
      </c>
      <c r="G203" s="46" t="s">
        <v>6851</v>
      </c>
      <c r="H203" s="46" t="s">
        <v>8452</v>
      </c>
    </row>
    <row r="204" spans="1:8" x14ac:dyDescent="0.25">
      <c r="A204" s="46" t="s">
        <v>243</v>
      </c>
      <c r="B204" s="46" t="s">
        <v>447</v>
      </c>
      <c r="D204" s="46" t="s">
        <v>2049</v>
      </c>
      <c r="E204" s="46" t="s">
        <v>3650</v>
      </c>
      <c r="F204" s="46" t="s">
        <v>5251</v>
      </c>
      <c r="G204" s="46" t="s">
        <v>6852</v>
      </c>
      <c r="H204" s="46" t="s">
        <v>8453</v>
      </c>
    </row>
    <row r="205" spans="1:8" x14ac:dyDescent="0.25">
      <c r="A205" s="46" t="s">
        <v>243</v>
      </c>
      <c r="B205" s="46" t="s">
        <v>448</v>
      </c>
      <c r="D205" s="46" t="s">
        <v>2050</v>
      </c>
      <c r="E205" s="46" t="s">
        <v>3651</v>
      </c>
      <c r="F205" s="46" t="s">
        <v>5252</v>
      </c>
      <c r="G205" s="46" t="s">
        <v>6853</v>
      </c>
      <c r="H205" s="46" t="s">
        <v>8454</v>
      </c>
    </row>
    <row r="206" spans="1:8" x14ac:dyDescent="0.25">
      <c r="A206" s="46" t="s">
        <v>243</v>
      </c>
      <c r="B206" s="46" t="s">
        <v>449</v>
      </c>
      <c r="D206" s="46" t="s">
        <v>2051</v>
      </c>
      <c r="E206" s="46" t="s">
        <v>3652</v>
      </c>
      <c r="F206" s="46" t="s">
        <v>5253</v>
      </c>
      <c r="G206" s="46" t="s">
        <v>6854</v>
      </c>
      <c r="H206" s="46" t="s">
        <v>8455</v>
      </c>
    </row>
    <row r="207" spans="1:8" x14ac:dyDescent="0.25">
      <c r="A207" s="46" t="s">
        <v>243</v>
      </c>
      <c r="B207" s="46" t="s">
        <v>450</v>
      </c>
      <c r="D207" s="46" t="s">
        <v>2052</v>
      </c>
      <c r="E207" s="46" t="s">
        <v>3653</v>
      </c>
      <c r="F207" s="46" t="s">
        <v>5254</v>
      </c>
      <c r="G207" s="46" t="s">
        <v>6855</v>
      </c>
      <c r="H207" s="46" t="s">
        <v>8456</v>
      </c>
    </row>
    <row r="208" spans="1:8" x14ac:dyDescent="0.25">
      <c r="A208" s="46" t="s">
        <v>243</v>
      </c>
      <c r="B208" s="46" t="s">
        <v>451</v>
      </c>
      <c r="D208" s="46" t="s">
        <v>2053</v>
      </c>
      <c r="E208" s="46" t="s">
        <v>3654</v>
      </c>
      <c r="F208" s="46" t="s">
        <v>5255</v>
      </c>
      <c r="G208" s="46" t="s">
        <v>6856</v>
      </c>
      <c r="H208" s="46" t="s">
        <v>8457</v>
      </c>
    </row>
    <row r="209" spans="1:8" x14ac:dyDescent="0.25">
      <c r="A209" s="46" t="s">
        <v>243</v>
      </c>
      <c r="B209" s="46" t="s">
        <v>452</v>
      </c>
      <c r="D209" s="46" t="s">
        <v>2054</v>
      </c>
      <c r="E209" s="46" t="s">
        <v>3655</v>
      </c>
      <c r="F209" s="46" t="s">
        <v>5256</v>
      </c>
      <c r="G209" s="46" t="s">
        <v>6857</v>
      </c>
      <c r="H209" s="46" t="s">
        <v>8458</v>
      </c>
    </row>
    <row r="210" spans="1:8" x14ac:dyDescent="0.25">
      <c r="A210" s="46" t="s">
        <v>243</v>
      </c>
      <c r="B210" s="46" t="s">
        <v>453</v>
      </c>
      <c r="D210" s="46" t="s">
        <v>2055</v>
      </c>
      <c r="E210" s="46" t="s">
        <v>3656</v>
      </c>
      <c r="F210" s="46" t="s">
        <v>5257</v>
      </c>
      <c r="G210" s="46" t="s">
        <v>6858</v>
      </c>
      <c r="H210" s="46" t="s">
        <v>8459</v>
      </c>
    </row>
    <row r="211" spans="1:8" x14ac:dyDescent="0.25">
      <c r="A211" s="46" t="s">
        <v>243</v>
      </c>
      <c r="B211" s="46" t="s">
        <v>454</v>
      </c>
      <c r="D211" s="46" t="s">
        <v>2056</v>
      </c>
      <c r="E211" s="46" t="s">
        <v>3657</v>
      </c>
      <c r="F211" s="46" t="s">
        <v>5258</v>
      </c>
      <c r="G211" s="46" t="s">
        <v>6859</v>
      </c>
      <c r="H211" s="46" t="s">
        <v>8460</v>
      </c>
    </row>
    <row r="212" spans="1:8" x14ac:dyDescent="0.25">
      <c r="A212" s="46" t="s">
        <v>243</v>
      </c>
      <c r="B212" s="46" t="s">
        <v>455</v>
      </c>
      <c r="D212" s="46" t="s">
        <v>2057</v>
      </c>
      <c r="E212" s="46" t="s">
        <v>3658</v>
      </c>
      <c r="F212" s="46" t="s">
        <v>5259</v>
      </c>
      <c r="G212" s="46" t="s">
        <v>6860</v>
      </c>
      <c r="H212" s="46" t="s">
        <v>8461</v>
      </c>
    </row>
    <row r="213" spans="1:8" x14ac:dyDescent="0.25">
      <c r="A213" s="46" t="s">
        <v>243</v>
      </c>
      <c r="B213" s="46" t="s">
        <v>456</v>
      </c>
      <c r="D213" s="46" t="s">
        <v>2058</v>
      </c>
      <c r="E213" s="46" t="s">
        <v>3659</v>
      </c>
      <c r="F213" s="46" t="s">
        <v>5260</v>
      </c>
      <c r="G213" s="46" t="s">
        <v>6861</v>
      </c>
      <c r="H213" s="46" t="s">
        <v>8462</v>
      </c>
    </row>
    <row r="214" spans="1:8" x14ac:dyDescent="0.25">
      <c r="A214" s="46" t="s">
        <v>243</v>
      </c>
      <c r="B214" s="46" t="s">
        <v>457</v>
      </c>
      <c r="D214" s="46" t="s">
        <v>2059</v>
      </c>
      <c r="E214" s="46" t="s">
        <v>3660</v>
      </c>
      <c r="F214" s="46" t="s">
        <v>5261</v>
      </c>
      <c r="G214" s="46" t="s">
        <v>6862</v>
      </c>
      <c r="H214" s="46" t="s">
        <v>8463</v>
      </c>
    </row>
    <row r="215" spans="1:8" x14ac:dyDescent="0.25">
      <c r="A215" s="46" t="s">
        <v>243</v>
      </c>
      <c r="B215" s="46" t="s">
        <v>458</v>
      </c>
      <c r="D215" s="46" t="s">
        <v>2060</v>
      </c>
      <c r="E215" s="46" t="s">
        <v>3661</v>
      </c>
      <c r="F215" s="46" t="s">
        <v>5262</v>
      </c>
      <c r="G215" s="46" t="s">
        <v>6863</v>
      </c>
      <c r="H215" s="46" t="s">
        <v>8464</v>
      </c>
    </row>
    <row r="216" spans="1:8" x14ac:dyDescent="0.25">
      <c r="A216" s="46" t="s">
        <v>243</v>
      </c>
      <c r="B216" s="46" t="s">
        <v>459</v>
      </c>
      <c r="D216" s="46" t="s">
        <v>2061</v>
      </c>
      <c r="E216" s="46" t="s">
        <v>3662</v>
      </c>
      <c r="F216" s="46" t="s">
        <v>5263</v>
      </c>
      <c r="G216" s="46" t="s">
        <v>6864</v>
      </c>
      <c r="H216" s="46" t="s">
        <v>8465</v>
      </c>
    </row>
    <row r="217" spans="1:8" x14ac:dyDescent="0.25">
      <c r="A217" s="46" t="s">
        <v>243</v>
      </c>
      <c r="B217" s="46" t="s">
        <v>460</v>
      </c>
      <c r="D217" s="46" t="s">
        <v>2062</v>
      </c>
      <c r="E217" s="46" t="s">
        <v>3663</v>
      </c>
      <c r="F217" s="46" t="s">
        <v>5264</v>
      </c>
      <c r="G217" s="46" t="s">
        <v>6865</v>
      </c>
      <c r="H217" s="46" t="s">
        <v>8466</v>
      </c>
    </row>
    <row r="218" spans="1:8" x14ac:dyDescent="0.25">
      <c r="A218" s="46" t="s">
        <v>243</v>
      </c>
      <c r="B218" s="46" t="s">
        <v>461</v>
      </c>
      <c r="D218" s="46" t="s">
        <v>2063</v>
      </c>
      <c r="E218" s="46" t="s">
        <v>3664</v>
      </c>
      <c r="F218" s="46" t="s">
        <v>5265</v>
      </c>
      <c r="G218" s="46" t="s">
        <v>6866</v>
      </c>
      <c r="H218" s="46" t="s">
        <v>8467</v>
      </c>
    </row>
    <row r="219" spans="1:8" x14ac:dyDescent="0.25">
      <c r="A219" s="46" t="s">
        <v>243</v>
      </c>
      <c r="B219" s="46" t="s">
        <v>462</v>
      </c>
      <c r="D219" s="46" t="s">
        <v>2064</v>
      </c>
      <c r="E219" s="46" t="s">
        <v>3665</v>
      </c>
      <c r="F219" s="46" t="s">
        <v>5266</v>
      </c>
      <c r="G219" s="46" t="s">
        <v>6867</v>
      </c>
      <c r="H219" s="46" t="s">
        <v>8468</v>
      </c>
    </row>
    <row r="220" spans="1:8" x14ac:dyDescent="0.25">
      <c r="A220" s="46" t="s">
        <v>243</v>
      </c>
      <c r="B220" s="46" t="s">
        <v>463</v>
      </c>
      <c r="D220" s="46" t="s">
        <v>2065</v>
      </c>
      <c r="E220" s="46" t="s">
        <v>3666</v>
      </c>
      <c r="F220" s="46" t="s">
        <v>5267</v>
      </c>
      <c r="G220" s="46" t="s">
        <v>6868</v>
      </c>
      <c r="H220" s="46" t="s">
        <v>8469</v>
      </c>
    </row>
    <row r="221" spans="1:8" x14ac:dyDescent="0.25">
      <c r="A221" s="46" t="s">
        <v>243</v>
      </c>
      <c r="B221" s="46" t="s">
        <v>464</v>
      </c>
      <c r="D221" s="46" t="s">
        <v>2066</v>
      </c>
      <c r="E221" s="46" t="s">
        <v>3667</v>
      </c>
      <c r="F221" s="46" t="s">
        <v>5268</v>
      </c>
      <c r="G221" s="46" t="s">
        <v>6869</v>
      </c>
      <c r="H221" s="46" t="s">
        <v>8470</v>
      </c>
    </row>
    <row r="222" spans="1:8" x14ac:dyDescent="0.25">
      <c r="A222" s="46" t="s">
        <v>243</v>
      </c>
      <c r="B222" s="46" t="s">
        <v>465</v>
      </c>
      <c r="D222" s="46" t="s">
        <v>2067</v>
      </c>
      <c r="E222" s="46" t="s">
        <v>3668</v>
      </c>
      <c r="F222" s="46" t="s">
        <v>5269</v>
      </c>
      <c r="G222" s="46" t="s">
        <v>6870</v>
      </c>
      <c r="H222" s="46" t="s">
        <v>8471</v>
      </c>
    </row>
    <row r="223" spans="1:8" x14ac:dyDescent="0.25">
      <c r="A223" s="46" t="s">
        <v>243</v>
      </c>
      <c r="B223" s="46" t="s">
        <v>466</v>
      </c>
      <c r="D223" s="46" t="s">
        <v>2068</v>
      </c>
      <c r="E223" s="46" t="s">
        <v>3669</v>
      </c>
      <c r="F223" s="46" t="s">
        <v>5270</v>
      </c>
      <c r="G223" s="46" t="s">
        <v>6871</v>
      </c>
      <c r="H223" s="46" t="s">
        <v>8472</v>
      </c>
    </row>
    <row r="224" spans="1:8" x14ac:dyDescent="0.25">
      <c r="A224" s="46" t="s">
        <v>243</v>
      </c>
      <c r="B224" s="46" t="s">
        <v>467</v>
      </c>
      <c r="D224" s="46" t="s">
        <v>2069</v>
      </c>
      <c r="E224" s="46" t="s">
        <v>3670</v>
      </c>
      <c r="F224" s="46" t="s">
        <v>5271</v>
      </c>
      <c r="G224" s="46" t="s">
        <v>6872</v>
      </c>
      <c r="H224" s="46" t="s">
        <v>8473</v>
      </c>
    </row>
    <row r="225" spans="1:8" x14ac:dyDescent="0.25">
      <c r="A225" s="46" t="s">
        <v>243</v>
      </c>
      <c r="B225" s="46" t="s">
        <v>468</v>
      </c>
      <c r="D225" s="46" t="s">
        <v>2070</v>
      </c>
      <c r="E225" s="46" t="s">
        <v>3671</v>
      </c>
      <c r="F225" s="46" t="s">
        <v>5272</v>
      </c>
      <c r="G225" s="46" t="s">
        <v>6873</v>
      </c>
      <c r="H225" s="46" t="s">
        <v>8474</v>
      </c>
    </row>
    <row r="226" spans="1:8" x14ac:dyDescent="0.25">
      <c r="A226" s="46" t="s">
        <v>243</v>
      </c>
      <c r="B226" s="46" t="s">
        <v>469</v>
      </c>
      <c r="D226" s="46" t="s">
        <v>2071</v>
      </c>
      <c r="E226" s="46" t="s">
        <v>3672</v>
      </c>
      <c r="F226" s="46" t="s">
        <v>5273</v>
      </c>
      <c r="G226" s="46" t="s">
        <v>6874</v>
      </c>
      <c r="H226" s="46" t="s">
        <v>8475</v>
      </c>
    </row>
    <row r="227" spans="1:8" x14ac:dyDescent="0.25">
      <c r="A227" s="46" t="s">
        <v>243</v>
      </c>
      <c r="B227" s="46" t="s">
        <v>470</v>
      </c>
      <c r="D227" s="46" t="s">
        <v>2072</v>
      </c>
      <c r="E227" s="46" t="s">
        <v>3673</v>
      </c>
      <c r="F227" s="46" t="s">
        <v>5274</v>
      </c>
      <c r="G227" s="46" t="s">
        <v>6875</v>
      </c>
      <c r="H227" s="46" t="s">
        <v>8476</v>
      </c>
    </row>
    <row r="228" spans="1:8" x14ac:dyDescent="0.25">
      <c r="A228" s="46" t="s">
        <v>243</v>
      </c>
      <c r="B228" s="46" t="s">
        <v>471</v>
      </c>
      <c r="D228" s="46" t="s">
        <v>2073</v>
      </c>
      <c r="E228" s="46" t="s">
        <v>3674</v>
      </c>
      <c r="F228" s="46" t="s">
        <v>5275</v>
      </c>
      <c r="G228" s="46" t="s">
        <v>6876</v>
      </c>
      <c r="H228" s="46" t="s">
        <v>8477</v>
      </c>
    </row>
    <row r="229" spans="1:8" x14ac:dyDescent="0.25">
      <c r="A229" s="46" t="s">
        <v>243</v>
      </c>
      <c r="B229" s="46" t="s">
        <v>472</v>
      </c>
      <c r="D229" s="46" t="s">
        <v>2074</v>
      </c>
      <c r="E229" s="46" t="s">
        <v>3675</v>
      </c>
      <c r="F229" s="46" t="s">
        <v>5276</v>
      </c>
      <c r="G229" s="46" t="s">
        <v>6877</v>
      </c>
      <c r="H229" s="46" t="s">
        <v>8478</v>
      </c>
    </row>
    <row r="230" spans="1:8" x14ac:dyDescent="0.25">
      <c r="A230" s="46" t="s">
        <v>243</v>
      </c>
      <c r="B230" s="46" t="s">
        <v>473</v>
      </c>
      <c r="D230" s="46" t="s">
        <v>2075</v>
      </c>
      <c r="E230" s="46" t="s">
        <v>3676</v>
      </c>
      <c r="F230" s="46" t="s">
        <v>5277</v>
      </c>
      <c r="G230" s="46" t="s">
        <v>6878</v>
      </c>
      <c r="H230" s="46" t="s">
        <v>8479</v>
      </c>
    </row>
    <row r="231" spans="1:8" x14ac:dyDescent="0.25">
      <c r="A231" s="46" t="s">
        <v>243</v>
      </c>
      <c r="B231" s="46" t="s">
        <v>474</v>
      </c>
      <c r="D231" s="46" t="s">
        <v>2076</v>
      </c>
      <c r="E231" s="46" t="s">
        <v>3677</v>
      </c>
      <c r="F231" s="46" t="s">
        <v>5278</v>
      </c>
      <c r="G231" s="46" t="s">
        <v>6879</v>
      </c>
      <c r="H231" s="46" t="s">
        <v>8480</v>
      </c>
    </row>
    <row r="232" spans="1:8" x14ac:dyDescent="0.25">
      <c r="A232" s="46" t="s">
        <v>243</v>
      </c>
      <c r="B232" s="46" t="s">
        <v>475</v>
      </c>
      <c r="D232" s="46" t="s">
        <v>2077</v>
      </c>
      <c r="E232" s="46" t="s">
        <v>3678</v>
      </c>
      <c r="F232" s="46" t="s">
        <v>5279</v>
      </c>
      <c r="G232" s="46" t="s">
        <v>6880</v>
      </c>
      <c r="H232" s="46" t="s">
        <v>8481</v>
      </c>
    </row>
    <row r="233" spans="1:8" x14ac:dyDescent="0.25">
      <c r="A233" s="46" t="s">
        <v>243</v>
      </c>
      <c r="B233" s="46" t="s">
        <v>476</v>
      </c>
      <c r="D233" s="46" t="s">
        <v>2078</v>
      </c>
      <c r="E233" s="46" t="s">
        <v>3679</v>
      </c>
      <c r="F233" s="46" t="s">
        <v>5280</v>
      </c>
      <c r="G233" s="46" t="s">
        <v>6881</v>
      </c>
      <c r="H233" s="46" t="s">
        <v>8482</v>
      </c>
    </row>
    <row r="234" spans="1:8" x14ac:dyDescent="0.25">
      <c r="A234" s="46" t="s">
        <v>243</v>
      </c>
      <c r="B234" s="46" t="s">
        <v>477</v>
      </c>
      <c r="D234" s="46" t="s">
        <v>2079</v>
      </c>
      <c r="E234" s="46" t="s">
        <v>3680</v>
      </c>
      <c r="F234" s="46" t="s">
        <v>5281</v>
      </c>
      <c r="G234" s="46" t="s">
        <v>6882</v>
      </c>
      <c r="H234" s="46" t="s">
        <v>8483</v>
      </c>
    </row>
    <row r="235" spans="1:8" x14ac:dyDescent="0.25">
      <c r="A235" s="46" t="s">
        <v>243</v>
      </c>
      <c r="B235" s="46" t="s">
        <v>478</v>
      </c>
      <c r="D235" s="46" t="s">
        <v>2080</v>
      </c>
      <c r="E235" s="46" t="s">
        <v>3681</v>
      </c>
      <c r="F235" s="46" t="s">
        <v>5282</v>
      </c>
      <c r="G235" s="46" t="s">
        <v>6883</v>
      </c>
      <c r="H235" s="46" t="s">
        <v>8484</v>
      </c>
    </row>
    <row r="236" spans="1:8" x14ac:dyDescent="0.25">
      <c r="A236" s="46" t="s">
        <v>243</v>
      </c>
      <c r="B236" s="46" t="s">
        <v>479</v>
      </c>
      <c r="D236" s="46" t="s">
        <v>2081</v>
      </c>
      <c r="E236" s="46" t="s">
        <v>3682</v>
      </c>
      <c r="F236" s="46" t="s">
        <v>5283</v>
      </c>
      <c r="G236" s="46" t="s">
        <v>6884</v>
      </c>
      <c r="H236" s="46" t="s">
        <v>8485</v>
      </c>
    </row>
    <row r="237" spans="1:8" x14ac:dyDescent="0.25">
      <c r="A237" s="46" t="s">
        <v>243</v>
      </c>
      <c r="B237" s="46" t="s">
        <v>480</v>
      </c>
      <c r="D237" s="46" t="s">
        <v>2082</v>
      </c>
      <c r="E237" s="46" t="s">
        <v>3683</v>
      </c>
      <c r="F237" s="46" t="s">
        <v>5284</v>
      </c>
      <c r="G237" s="46" t="s">
        <v>6885</v>
      </c>
      <c r="H237" s="46" t="s">
        <v>8486</v>
      </c>
    </row>
    <row r="238" spans="1:8" x14ac:dyDescent="0.25">
      <c r="A238" s="46" t="s">
        <v>243</v>
      </c>
      <c r="B238" s="46" t="s">
        <v>481</v>
      </c>
      <c r="D238" s="46" t="s">
        <v>2083</v>
      </c>
      <c r="E238" s="46" t="s">
        <v>3684</v>
      </c>
      <c r="F238" s="46" t="s">
        <v>5285</v>
      </c>
      <c r="G238" s="46" t="s">
        <v>6886</v>
      </c>
      <c r="H238" s="46" t="s">
        <v>8487</v>
      </c>
    </row>
    <row r="239" spans="1:8" x14ac:dyDescent="0.25">
      <c r="A239" s="46" t="s">
        <v>243</v>
      </c>
      <c r="B239" s="46" t="s">
        <v>482</v>
      </c>
      <c r="D239" s="46" t="s">
        <v>2084</v>
      </c>
      <c r="E239" s="46" t="s">
        <v>3685</v>
      </c>
      <c r="F239" s="46" t="s">
        <v>5286</v>
      </c>
      <c r="G239" s="46" t="s">
        <v>6887</v>
      </c>
      <c r="H239" s="46" t="s">
        <v>8488</v>
      </c>
    </row>
    <row r="240" spans="1:8" x14ac:dyDescent="0.25">
      <c r="A240" s="46" t="s">
        <v>243</v>
      </c>
      <c r="B240" s="46" t="s">
        <v>483</v>
      </c>
      <c r="D240" s="46" t="s">
        <v>2085</v>
      </c>
      <c r="E240" s="46" t="s">
        <v>3686</v>
      </c>
      <c r="F240" s="46" t="s">
        <v>5287</v>
      </c>
      <c r="G240" s="46" t="s">
        <v>6888</v>
      </c>
      <c r="H240" s="46" t="s">
        <v>8489</v>
      </c>
    </row>
    <row r="241" spans="1:8" x14ac:dyDescent="0.25">
      <c r="A241" s="46" t="s">
        <v>243</v>
      </c>
      <c r="B241" s="46" t="s">
        <v>484</v>
      </c>
      <c r="D241" s="46" t="s">
        <v>2086</v>
      </c>
      <c r="E241" s="46" t="s">
        <v>3687</v>
      </c>
      <c r="F241" s="46" t="s">
        <v>5288</v>
      </c>
      <c r="G241" s="46" t="s">
        <v>6889</v>
      </c>
      <c r="H241" s="46" t="s">
        <v>8490</v>
      </c>
    </row>
    <row r="242" spans="1:8" x14ac:dyDescent="0.25">
      <c r="A242" s="46" t="s">
        <v>243</v>
      </c>
      <c r="B242" s="46" t="s">
        <v>485</v>
      </c>
      <c r="D242" s="46" t="s">
        <v>2087</v>
      </c>
      <c r="E242" s="46" t="s">
        <v>3688</v>
      </c>
      <c r="F242" s="46" t="s">
        <v>5289</v>
      </c>
      <c r="G242" s="46" t="s">
        <v>6890</v>
      </c>
      <c r="H242" s="46" t="s">
        <v>8491</v>
      </c>
    </row>
    <row r="243" spans="1:8" x14ac:dyDescent="0.25">
      <c r="A243" s="46" t="s">
        <v>243</v>
      </c>
      <c r="B243" s="46" t="s">
        <v>486</v>
      </c>
      <c r="D243" s="46" t="s">
        <v>2088</v>
      </c>
      <c r="E243" s="46" t="s">
        <v>3689</v>
      </c>
      <c r="F243" s="46" t="s">
        <v>5290</v>
      </c>
      <c r="G243" s="46" t="s">
        <v>6891</v>
      </c>
      <c r="H243" s="46" t="s">
        <v>8492</v>
      </c>
    </row>
    <row r="244" spans="1:8" x14ac:dyDescent="0.25">
      <c r="A244" s="46" t="s">
        <v>243</v>
      </c>
      <c r="B244" s="46" t="s">
        <v>487</v>
      </c>
      <c r="D244" s="46" t="s">
        <v>2089</v>
      </c>
      <c r="E244" s="46" t="s">
        <v>3690</v>
      </c>
      <c r="F244" s="46" t="s">
        <v>5291</v>
      </c>
      <c r="G244" s="46" t="s">
        <v>6892</v>
      </c>
      <c r="H244" s="46" t="s">
        <v>8493</v>
      </c>
    </row>
    <row r="245" spans="1:8" x14ac:dyDescent="0.25">
      <c r="A245" s="46" t="s">
        <v>243</v>
      </c>
      <c r="B245" s="46" t="s">
        <v>488</v>
      </c>
      <c r="D245" s="46" t="s">
        <v>2090</v>
      </c>
      <c r="E245" s="46" t="s">
        <v>3691</v>
      </c>
      <c r="F245" s="46" t="s">
        <v>5292</v>
      </c>
      <c r="G245" s="46" t="s">
        <v>6893</v>
      </c>
      <c r="H245" s="46" t="s">
        <v>8494</v>
      </c>
    </row>
    <row r="246" spans="1:8" x14ac:dyDescent="0.25">
      <c r="A246" s="46" t="s">
        <v>243</v>
      </c>
      <c r="B246" s="46" t="s">
        <v>489</v>
      </c>
      <c r="D246" s="46" t="s">
        <v>2091</v>
      </c>
      <c r="E246" s="46" t="s">
        <v>3692</v>
      </c>
      <c r="F246" s="46" t="s">
        <v>5293</v>
      </c>
      <c r="G246" s="46" t="s">
        <v>6894</v>
      </c>
      <c r="H246" s="46" t="s">
        <v>8495</v>
      </c>
    </row>
    <row r="247" spans="1:8" x14ac:dyDescent="0.25">
      <c r="A247" s="46" t="s">
        <v>243</v>
      </c>
      <c r="B247" s="46" t="s">
        <v>490</v>
      </c>
      <c r="D247" s="46" t="s">
        <v>2092</v>
      </c>
      <c r="E247" s="46" t="s">
        <v>3693</v>
      </c>
      <c r="F247" s="46" t="s">
        <v>5294</v>
      </c>
      <c r="G247" s="46" t="s">
        <v>6895</v>
      </c>
      <c r="H247" s="46" t="s">
        <v>8496</v>
      </c>
    </row>
    <row r="248" spans="1:8" x14ac:dyDescent="0.25">
      <c r="A248" s="46" t="s">
        <v>243</v>
      </c>
      <c r="B248" s="46" t="s">
        <v>491</v>
      </c>
      <c r="D248" s="46" t="s">
        <v>2093</v>
      </c>
      <c r="E248" s="46" t="s">
        <v>3694</v>
      </c>
      <c r="F248" s="46" t="s">
        <v>5295</v>
      </c>
      <c r="G248" s="46" t="s">
        <v>6896</v>
      </c>
      <c r="H248" s="46" t="s">
        <v>8497</v>
      </c>
    </row>
    <row r="249" spans="1:8" x14ac:dyDescent="0.25">
      <c r="A249" s="46" t="s">
        <v>243</v>
      </c>
      <c r="B249" s="46" t="s">
        <v>492</v>
      </c>
      <c r="D249" s="46" t="s">
        <v>2094</v>
      </c>
      <c r="E249" s="46" t="s">
        <v>3695</v>
      </c>
      <c r="F249" s="46" t="s">
        <v>5296</v>
      </c>
      <c r="G249" s="46" t="s">
        <v>6897</v>
      </c>
      <c r="H249" s="46" t="s">
        <v>8498</v>
      </c>
    </row>
    <row r="250" spans="1:8" x14ac:dyDescent="0.25">
      <c r="A250" s="46" t="s">
        <v>243</v>
      </c>
      <c r="B250" s="46" t="s">
        <v>493</v>
      </c>
      <c r="D250" s="46" t="s">
        <v>2095</v>
      </c>
      <c r="E250" s="46" t="s">
        <v>3696</v>
      </c>
      <c r="F250" s="46" t="s">
        <v>5297</v>
      </c>
      <c r="G250" s="46" t="s">
        <v>6898</v>
      </c>
      <c r="H250" s="46" t="s">
        <v>8499</v>
      </c>
    </row>
    <row r="251" spans="1:8" x14ac:dyDescent="0.25">
      <c r="A251" s="46" t="s">
        <v>243</v>
      </c>
      <c r="B251" s="46" t="s">
        <v>494</v>
      </c>
      <c r="D251" s="46" t="s">
        <v>2096</v>
      </c>
      <c r="E251" s="46" t="s">
        <v>3697</v>
      </c>
      <c r="F251" s="46" t="s">
        <v>5298</v>
      </c>
      <c r="G251" s="46" t="s">
        <v>6899</v>
      </c>
      <c r="H251" s="46" t="s">
        <v>8500</v>
      </c>
    </row>
    <row r="252" spans="1:8" x14ac:dyDescent="0.25">
      <c r="A252" s="46" t="s">
        <v>243</v>
      </c>
      <c r="B252" s="46" t="s">
        <v>495</v>
      </c>
      <c r="D252" s="46" t="s">
        <v>2097</v>
      </c>
      <c r="E252" s="46" t="s">
        <v>3698</v>
      </c>
      <c r="F252" s="46" t="s">
        <v>5299</v>
      </c>
      <c r="G252" s="46" t="s">
        <v>6900</v>
      </c>
      <c r="H252" s="46" t="s">
        <v>8501</v>
      </c>
    </row>
    <row r="253" spans="1:8" x14ac:dyDescent="0.25">
      <c r="A253" s="46" t="s">
        <v>243</v>
      </c>
      <c r="B253" s="46" t="s">
        <v>496</v>
      </c>
      <c r="D253" s="46" t="s">
        <v>2098</v>
      </c>
      <c r="E253" s="46" t="s">
        <v>3699</v>
      </c>
      <c r="F253" s="46" t="s">
        <v>5300</v>
      </c>
      <c r="G253" s="46" t="s">
        <v>6901</v>
      </c>
      <c r="H253" s="46" t="s">
        <v>8502</v>
      </c>
    </row>
    <row r="254" spans="1:8" x14ac:dyDescent="0.25">
      <c r="A254" s="46" t="s">
        <v>243</v>
      </c>
      <c r="B254" s="46" t="s">
        <v>497</v>
      </c>
      <c r="D254" s="46" t="s">
        <v>2099</v>
      </c>
      <c r="E254" s="46" t="s">
        <v>3700</v>
      </c>
      <c r="F254" s="46" t="s">
        <v>5301</v>
      </c>
      <c r="G254" s="46" t="s">
        <v>6902</v>
      </c>
      <c r="H254" s="46" t="s">
        <v>8503</v>
      </c>
    </row>
    <row r="255" spans="1:8" x14ac:dyDescent="0.25">
      <c r="A255" s="46" t="s">
        <v>243</v>
      </c>
      <c r="B255" s="46" t="s">
        <v>498</v>
      </c>
      <c r="D255" s="46" t="s">
        <v>2100</v>
      </c>
      <c r="E255" s="46" t="s">
        <v>3701</v>
      </c>
      <c r="F255" s="46" t="s">
        <v>5302</v>
      </c>
      <c r="G255" s="46" t="s">
        <v>6903</v>
      </c>
      <c r="H255" s="46" t="s">
        <v>8504</v>
      </c>
    </row>
    <row r="256" spans="1:8" x14ac:dyDescent="0.25">
      <c r="A256" s="46" t="s">
        <v>243</v>
      </c>
      <c r="B256" s="46" t="s">
        <v>499</v>
      </c>
      <c r="D256" s="46" t="s">
        <v>2101</v>
      </c>
      <c r="E256" s="46" t="s">
        <v>3702</v>
      </c>
      <c r="F256" s="46" t="s">
        <v>5303</v>
      </c>
      <c r="G256" s="46" t="s">
        <v>6904</v>
      </c>
      <c r="H256" s="46" t="s">
        <v>8505</v>
      </c>
    </row>
    <row r="257" spans="1:8" x14ac:dyDescent="0.25">
      <c r="A257" s="46" t="s">
        <v>243</v>
      </c>
      <c r="B257" s="46" t="s">
        <v>500</v>
      </c>
      <c r="D257" s="46" t="s">
        <v>2102</v>
      </c>
      <c r="E257" s="46" t="s">
        <v>3703</v>
      </c>
      <c r="F257" s="46" t="s">
        <v>5304</v>
      </c>
      <c r="G257" s="46" t="s">
        <v>6905</v>
      </c>
      <c r="H257" s="46" t="s">
        <v>8506</v>
      </c>
    </row>
    <row r="258" spans="1:8" x14ac:dyDescent="0.25">
      <c r="A258" s="46" t="s">
        <v>243</v>
      </c>
      <c r="B258" s="46" t="s">
        <v>501</v>
      </c>
      <c r="D258" s="46" t="s">
        <v>2103</v>
      </c>
      <c r="E258" s="46" t="s">
        <v>3704</v>
      </c>
      <c r="F258" s="46" t="s">
        <v>5305</v>
      </c>
      <c r="G258" s="46" t="s">
        <v>6906</v>
      </c>
      <c r="H258" s="46" t="s">
        <v>8507</v>
      </c>
    </row>
    <row r="259" spans="1:8" x14ac:dyDescent="0.25">
      <c r="A259" s="46" t="s">
        <v>243</v>
      </c>
      <c r="B259" s="46" t="s">
        <v>502</v>
      </c>
      <c r="D259" s="46" t="s">
        <v>2104</v>
      </c>
      <c r="E259" s="46" t="s">
        <v>3705</v>
      </c>
      <c r="F259" s="46" t="s">
        <v>5306</v>
      </c>
      <c r="G259" s="46" t="s">
        <v>6907</v>
      </c>
      <c r="H259" s="46" t="s">
        <v>8508</v>
      </c>
    </row>
    <row r="260" spans="1:8" x14ac:dyDescent="0.25">
      <c r="A260" s="46" t="s">
        <v>243</v>
      </c>
      <c r="B260" s="46" t="s">
        <v>503</v>
      </c>
      <c r="D260" s="46" t="s">
        <v>2105</v>
      </c>
      <c r="E260" s="46" t="s">
        <v>3706</v>
      </c>
      <c r="F260" s="46" t="s">
        <v>5307</v>
      </c>
      <c r="G260" s="46" t="s">
        <v>6908</v>
      </c>
      <c r="H260" s="46" t="s">
        <v>8509</v>
      </c>
    </row>
    <row r="261" spans="1:8" x14ac:dyDescent="0.25">
      <c r="A261" s="46" t="s">
        <v>243</v>
      </c>
      <c r="B261" s="46" t="s">
        <v>504</v>
      </c>
      <c r="D261" s="46" t="s">
        <v>2106</v>
      </c>
      <c r="E261" s="46" t="s">
        <v>3707</v>
      </c>
      <c r="F261" s="46" t="s">
        <v>5308</v>
      </c>
      <c r="G261" s="46" t="s">
        <v>6909</v>
      </c>
      <c r="H261" s="46" t="s">
        <v>8510</v>
      </c>
    </row>
    <row r="262" spans="1:8" x14ac:dyDescent="0.25">
      <c r="A262" s="46" t="s">
        <v>243</v>
      </c>
      <c r="B262" s="46" t="s">
        <v>505</v>
      </c>
      <c r="D262" s="46" t="s">
        <v>2107</v>
      </c>
      <c r="E262" s="46" t="s">
        <v>3708</v>
      </c>
      <c r="F262" s="46" t="s">
        <v>5309</v>
      </c>
      <c r="G262" s="46" t="s">
        <v>6910</v>
      </c>
      <c r="H262" s="46" t="s">
        <v>8511</v>
      </c>
    </row>
    <row r="263" spans="1:8" x14ac:dyDescent="0.25">
      <c r="A263" s="46" t="s">
        <v>243</v>
      </c>
      <c r="B263" s="46" t="s">
        <v>506</v>
      </c>
      <c r="D263" s="46" t="s">
        <v>2108</v>
      </c>
      <c r="E263" s="46" t="s">
        <v>3709</v>
      </c>
      <c r="F263" s="46" t="s">
        <v>5310</v>
      </c>
      <c r="G263" s="46" t="s">
        <v>6911</v>
      </c>
      <c r="H263" s="46" t="s">
        <v>8512</v>
      </c>
    </row>
    <row r="264" spans="1:8" x14ac:dyDescent="0.25">
      <c r="A264" s="46" t="s">
        <v>243</v>
      </c>
      <c r="B264" s="46" t="s">
        <v>507</v>
      </c>
      <c r="D264" s="46" t="s">
        <v>2109</v>
      </c>
      <c r="E264" s="46" t="s">
        <v>3710</v>
      </c>
      <c r="F264" s="46" t="s">
        <v>5311</v>
      </c>
      <c r="G264" s="46" t="s">
        <v>6912</v>
      </c>
      <c r="H264" s="46" t="s">
        <v>8513</v>
      </c>
    </row>
    <row r="265" spans="1:8" x14ac:dyDescent="0.25">
      <c r="A265" s="46" t="s">
        <v>243</v>
      </c>
      <c r="B265" s="46" t="s">
        <v>508</v>
      </c>
      <c r="D265" s="46" t="s">
        <v>2110</v>
      </c>
      <c r="E265" s="46" t="s">
        <v>3711</v>
      </c>
      <c r="F265" s="46" t="s">
        <v>5312</v>
      </c>
      <c r="G265" s="46" t="s">
        <v>6913</v>
      </c>
      <c r="H265" s="46" t="s">
        <v>8514</v>
      </c>
    </row>
    <row r="266" spans="1:8" x14ac:dyDescent="0.25">
      <c r="A266" s="46" t="s">
        <v>243</v>
      </c>
      <c r="B266" s="46" t="s">
        <v>509</v>
      </c>
      <c r="D266" s="46" t="s">
        <v>2111</v>
      </c>
      <c r="E266" s="46" t="s">
        <v>3712</v>
      </c>
      <c r="F266" s="46" t="s">
        <v>5313</v>
      </c>
      <c r="G266" s="46" t="s">
        <v>6914</v>
      </c>
      <c r="H266" s="46" t="s">
        <v>8515</v>
      </c>
    </row>
    <row r="267" spans="1:8" x14ac:dyDescent="0.25">
      <c r="A267" s="46" t="s">
        <v>243</v>
      </c>
      <c r="B267" s="46" t="s">
        <v>510</v>
      </c>
      <c r="D267" s="46" t="s">
        <v>2112</v>
      </c>
      <c r="E267" s="46" t="s">
        <v>3713</v>
      </c>
      <c r="F267" s="46" t="s">
        <v>5314</v>
      </c>
      <c r="G267" s="46" t="s">
        <v>6915</v>
      </c>
      <c r="H267" s="46" t="s">
        <v>8516</v>
      </c>
    </row>
    <row r="268" spans="1:8" x14ac:dyDescent="0.25">
      <c r="A268" s="46" t="s">
        <v>243</v>
      </c>
      <c r="B268" s="46" t="s">
        <v>511</v>
      </c>
      <c r="D268" s="46" t="s">
        <v>2113</v>
      </c>
      <c r="E268" s="46" t="s">
        <v>3714</v>
      </c>
      <c r="F268" s="46" t="s">
        <v>5315</v>
      </c>
      <c r="G268" s="46" t="s">
        <v>6916</v>
      </c>
      <c r="H268" s="46" t="s">
        <v>8517</v>
      </c>
    </row>
    <row r="269" spans="1:8" x14ac:dyDescent="0.25">
      <c r="A269" s="46" t="s">
        <v>243</v>
      </c>
      <c r="B269" s="46" t="s">
        <v>512</v>
      </c>
      <c r="D269" s="46" t="s">
        <v>2114</v>
      </c>
      <c r="E269" s="46" t="s">
        <v>3715</v>
      </c>
      <c r="F269" s="46" t="s">
        <v>5316</v>
      </c>
      <c r="G269" s="46" t="s">
        <v>6917</v>
      </c>
      <c r="H269" s="46" t="s">
        <v>8518</v>
      </c>
    </row>
    <row r="270" spans="1:8" x14ac:dyDescent="0.25">
      <c r="A270" s="46" t="s">
        <v>243</v>
      </c>
      <c r="B270" s="46" t="s">
        <v>513</v>
      </c>
      <c r="D270" s="46" t="s">
        <v>2115</v>
      </c>
      <c r="E270" s="46" t="s">
        <v>3716</v>
      </c>
      <c r="F270" s="46" t="s">
        <v>5317</v>
      </c>
      <c r="G270" s="46" t="s">
        <v>6918</v>
      </c>
      <c r="H270" s="46" t="s">
        <v>8519</v>
      </c>
    </row>
    <row r="271" spans="1:8" x14ac:dyDescent="0.25">
      <c r="A271" s="46" t="s">
        <v>243</v>
      </c>
      <c r="B271" s="46" t="s">
        <v>514</v>
      </c>
      <c r="D271" s="46" t="s">
        <v>2116</v>
      </c>
      <c r="E271" s="46" t="s">
        <v>3717</v>
      </c>
      <c r="F271" s="46" t="s">
        <v>5318</v>
      </c>
      <c r="G271" s="46" t="s">
        <v>6919</v>
      </c>
      <c r="H271" s="46" t="s">
        <v>8520</v>
      </c>
    </row>
    <row r="272" spans="1:8" x14ac:dyDescent="0.25">
      <c r="A272" s="46" t="s">
        <v>243</v>
      </c>
      <c r="B272" s="46" t="s">
        <v>515</v>
      </c>
      <c r="D272" s="46" t="s">
        <v>2117</v>
      </c>
      <c r="E272" s="46" t="s">
        <v>3718</v>
      </c>
      <c r="F272" s="46" t="s">
        <v>5319</v>
      </c>
      <c r="G272" s="46" t="s">
        <v>6920</v>
      </c>
      <c r="H272" s="46" t="s">
        <v>8521</v>
      </c>
    </row>
    <row r="273" spans="1:8" x14ac:dyDescent="0.25">
      <c r="A273" s="46" t="s">
        <v>243</v>
      </c>
      <c r="B273" s="46" t="s">
        <v>516</v>
      </c>
      <c r="D273" s="46" t="s">
        <v>2118</v>
      </c>
      <c r="E273" s="46" t="s">
        <v>3719</v>
      </c>
      <c r="F273" s="46" t="s">
        <v>5320</v>
      </c>
      <c r="G273" s="46" t="s">
        <v>6921</v>
      </c>
      <c r="H273" s="46" t="s">
        <v>8522</v>
      </c>
    </row>
    <row r="274" spans="1:8" x14ac:dyDescent="0.25">
      <c r="A274" s="46" t="s">
        <v>243</v>
      </c>
      <c r="B274" s="46" t="s">
        <v>517</v>
      </c>
      <c r="D274" s="46" t="s">
        <v>2119</v>
      </c>
      <c r="E274" s="46" t="s">
        <v>3720</v>
      </c>
      <c r="F274" s="46" t="s">
        <v>5321</v>
      </c>
      <c r="G274" s="46" t="s">
        <v>6922</v>
      </c>
      <c r="H274" s="46" t="s">
        <v>8523</v>
      </c>
    </row>
    <row r="275" spans="1:8" x14ac:dyDescent="0.25">
      <c r="A275" s="46" t="s">
        <v>243</v>
      </c>
      <c r="B275" s="46" t="s">
        <v>518</v>
      </c>
      <c r="D275" s="46" t="s">
        <v>2120</v>
      </c>
      <c r="E275" s="46" t="s">
        <v>3721</v>
      </c>
      <c r="F275" s="46" t="s">
        <v>5322</v>
      </c>
      <c r="G275" s="46" t="s">
        <v>6923</v>
      </c>
      <c r="H275" s="46" t="s">
        <v>8524</v>
      </c>
    </row>
    <row r="276" spans="1:8" x14ac:dyDescent="0.25">
      <c r="A276" s="46" t="s">
        <v>243</v>
      </c>
      <c r="B276" s="46" t="s">
        <v>519</v>
      </c>
      <c r="D276" s="46" t="s">
        <v>2121</v>
      </c>
      <c r="E276" s="46" t="s">
        <v>3722</v>
      </c>
      <c r="F276" s="46" t="s">
        <v>5323</v>
      </c>
      <c r="G276" s="46" t="s">
        <v>6924</v>
      </c>
      <c r="H276" s="46" t="s">
        <v>8525</v>
      </c>
    </row>
    <row r="277" spans="1:8" x14ac:dyDescent="0.25">
      <c r="A277" s="46" t="s">
        <v>243</v>
      </c>
      <c r="B277" s="46" t="s">
        <v>520</v>
      </c>
      <c r="D277" s="46" t="s">
        <v>2122</v>
      </c>
      <c r="E277" s="46" t="s">
        <v>3723</v>
      </c>
      <c r="F277" s="46" t="s">
        <v>5324</v>
      </c>
      <c r="G277" s="46" t="s">
        <v>6925</v>
      </c>
      <c r="H277" s="46" t="s">
        <v>8526</v>
      </c>
    </row>
    <row r="278" spans="1:8" x14ac:dyDescent="0.25">
      <c r="A278" s="46" t="s">
        <v>243</v>
      </c>
      <c r="B278" s="46" t="s">
        <v>521</v>
      </c>
      <c r="D278" s="46" t="s">
        <v>2123</v>
      </c>
      <c r="E278" s="46" t="s">
        <v>3724</v>
      </c>
      <c r="F278" s="46" t="s">
        <v>5325</v>
      </c>
      <c r="G278" s="46" t="s">
        <v>6926</v>
      </c>
      <c r="H278" s="46" t="s">
        <v>8527</v>
      </c>
    </row>
    <row r="279" spans="1:8" x14ac:dyDescent="0.25">
      <c r="A279" s="46" t="s">
        <v>243</v>
      </c>
      <c r="B279" s="46" t="s">
        <v>522</v>
      </c>
      <c r="D279" s="46" t="s">
        <v>2124</v>
      </c>
      <c r="E279" s="46" t="s">
        <v>3725</v>
      </c>
      <c r="F279" s="46" t="s">
        <v>5326</v>
      </c>
      <c r="G279" s="46" t="s">
        <v>6927</v>
      </c>
      <c r="H279" s="46" t="s">
        <v>8528</v>
      </c>
    </row>
    <row r="280" spans="1:8" x14ac:dyDescent="0.25">
      <c r="A280" s="46" t="s">
        <v>243</v>
      </c>
      <c r="B280" s="46" t="s">
        <v>523</v>
      </c>
      <c r="D280" s="46" t="s">
        <v>2125</v>
      </c>
      <c r="E280" s="46" t="s">
        <v>3726</v>
      </c>
      <c r="F280" s="46" t="s">
        <v>5327</v>
      </c>
      <c r="G280" s="46" t="s">
        <v>6928</v>
      </c>
      <c r="H280" s="46" t="s">
        <v>8529</v>
      </c>
    </row>
    <row r="281" spans="1:8" x14ac:dyDescent="0.25">
      <c r="A281" s="46" t="s">
        <v>243</v>
      </c>
      <c r="B281" s="46" t="s">
        <v>524</v>
      </c>
      <c r="D281" s="46" t="s">
        <v>2126</v>
      </c>
      <c r="E281" s="46" t="s">
        <v>3727</v>
      </c>
      <c r="F281" s="46" t="s">
        <v>5328</v>
      </c>
      <c r="G281" s="46" t="s">
        <v>6929</v>
      </c>
      <c r="H281" s="46" t="s">
        <v>8530</v>
      </c>
    </row>
    <row r="282" spans="1:8" x14ac:dyDescent="0.25">
      <c r="A282" s="46" t="s">
        <v>243</v>
      </c>
      <c r="B282" s="46" t="s">
        <v>525</v>
      </c>
      <c r="D282" s="46" t="s">
        <v>2127</v>
      </c>
      <c r="E282" s="46" t="s">
        <v>3728</v>
      </c>
      <c r="F282" s="46" t="s">
        <v>5329</v>
      </c>
      <c r="G282" s="46" t="s">
        <v>6930</v>
      </c>
      <c r="H282" s="46" t="s">
        <v>8531</v>
      </c>
    </row>
    <row r="283" spans="1:8" x14ac:dyDescent="0.25">
      <c r="A283" s="46" t="s">
        <v>243</v>
      </c>
      <c r="B283" s="46" t="s">
        <v>526</v>
      </c>
      <c r="D283" s="46" t="s">
        <v>2128</v>
      </c>
      <c r="E283" s="46" t="s">
        <v>3729</v>
      </c>
      <c r="F283" s="46" t="s">
        <v>5330</v>
      </c>
      <c r="G283" s="46" t="s">
        <v>6931</v>
      </c>
      <c r="H283" s="46" t="s">
        <v>8532</v>
      </c>
    </row>
    <row r="284" spans="1:8" x14ac:dyDescent="0.25">
      <c r="A284" s="46" t="s">
        <v>243</v>
      </c>
      <c r="B284" s="46" t="s">
        <v>527</v>
      </c>
      <c r="D284" s="46" t="s">
        <v>2129</v>
      </c>
      <c r="E284" s="46" t="s">
        <v>3730</v>
      </c>
      <c r="F284" s="46" t="s">
        <v>5331</v>
      </c>
      <c r="G284" s="46" t="s">
        <v>6932</v>
      </c>
      <c r="H284" s="46" t="s">
        <v>8533</v>
      </c>
    </row>
    <row r="285" spans="1:8" x14ac:dyDescent="0.25">
      <c r="A285" s="46" t="s">
        <v>243</v>
      </c>
      <c r="B285" s="46" t="s">
        <v>528</v>
      </c>
      <c r="D285" s="46" t="s">
        <v>2130</v>
      </c>
      <c r="E285" s="46" t="s">
        <v>3731</v>
      </c>
      <c r="F285" s="46" t="s">
        <v>5332</v>
      </c>
      <c r="G285" s="46" t="s">
        <v>6933</v>
      </c>
      <c r="H285" s="46" t="s">
        <v>8534</v>
      </c>
    </row>
    <row r="286" spans="1:8" x14ac:dyDescent="0.25">
      <c r="A286" s="46" t="s">
        <v>243</v>
      </c>
      <c r="B286" s="46" t="s">
        <v>529</v>
      </c>
      <c r="D286" s="46" t="s">
        <v>2131</v>
      </c>
      <c r="E286" s="46" t="s">
        <v>3732</v>
      </c>
      <c r="F286" s="46" t="s">
        <v>5333</v>
      </c>
      <c r="G286" s="46" t="s">
        <v>6934</v>
      </c>
      <c r="H286" s="46" t="s">
        <v>8535</v>
      </c>
    </row>
    <row r="287" spans="1:8" x14ac:dyDescent="0.25">
      <c r="A287" s="46" t="s">
        <v>243</v>
      </c>
      <c r="B287" s="46" t="s">
        <v>530</v>
      </c>
      <c r="D287" s="46" t="s">
        <v>2132</v>
      </c>
      <c r="E287" s="46" t="s">
        <v>3733</v>
      </c>
      <c r="F287" s="46" t="s">
        <v>5334</v>
      </c>
      <c r="G287" s="46" t="s">
        <v>6935</v>
      </c>
      <c r="H287" s="46" t="s">
        <v>8536</v>
      </c>
    </row>
    <row r="288" spans="1:8" x14ac:dyDescent="0.25">
      <c r="A288" s="46" t="s">
        <v>243</v>
      </c>
      <c r="B288" s="46" t="s">
        <v>531</v>
      </c>
      <c r="D288" s="46" t="s">
        <v>2133</v>
      </c>
      <c r="E288" s="46" t="s">
        <v>3734</v>
      </c>
      <c r="F288" s="46" t="s">
        <v>5335</v>
      </c>
      <c r="G288" s="46" t="s">
        <v>6936</v>
      </c>
      <c r="H288" s="46" t="s">
        <v>8537</v>
      </c>
    </row>
    <row r="289" spans="1:8" x14ac:dyDescent="0.25">
      <c r="A289" s="46" t="s">
        <v>243</v>
      </c>
      <c r="B289" s="46" t="s">
        <v>532</v>
      </c>
      <c r="D289" s="46" t="s">
        <v>2134</v>
      </c>
      <c r="E289" s="46" t="s">
        <v>3735</v>
      </c>
      <c r="F289" s="46" t="s">
        <v>5336</v>
      </c>
      <c r="G289" s="46" t="s">
        <v>6937</v>
      </c>
      <c r="H289" s="46" t="s">
        <v>8538</v>
      </c>
    </row>
    <row r="290" spans="1:8" x14ac:dyDescent="0.25">
      <c r="A290" s="46" t="s">
        <v>243</v>
      </c>
      <c r="B290" s="46" t="s">
        <v>533</v>
      </c>
      <c r="D290" s="46" t="s">
        <v>2135</v>
      </c>
      <c r="E290" s="46" t="s">
        <v>3736</v>
      </c>
      <c r="F290" s="46" t="s">
        <v>5337</v>
      </c>
      <c r="G290" s="46" t="s">
        <v>6938</v>
      </c>
      <c r="H290" s="46" t="s">
        <v>8539</v>
      </c>
    </row>
    <row r="291" spans="1:8" x14ac:dyDescent="0.25">
      <c r="A291" s="46" t="s">
        <v>243</v>
      </c>
      <c r="B291" s="46" t="s">
        <v>534</v>
      </c>
      <c r="D291" s="46" t="s">
        <v>2136</v>
      </c>
      <c r="E291" s="46" t="s">
        <v>3737</v>
      </c>
      <c r="F291" s="46" t="s">
        <v>5338</v>
      </c>
      <c r="G291" s="46" t="s">
        <v>6939</v>
      </c>
      <c r="H291" s="46" t="s">
        <v>8540</v>
      </c>
    </row>
    <row r="292" spans="1:8" x14ac:dyDescent="0.25">
      <c r="A292" s="46" t="s">
        <v>243</v>
      </c>
      <c r="B292" s="46" t="s">
        <v>535</v>
      </c>
      <c r="D292" s="46" t="s">
        <v>2137</v>
      </c>
      <c r="E292" s="46" t="s">
        <v>3738</v>
      </c>
      <c r="F292" s="46" t="s">
        <v>5339</v>
      </c>
      <c r="G292" s="46" t="s">
        <v>6940</v>
      </c>
      <c r="H292" s="46" t="s">
        <v>8541</v>
      </c>
    </row>
    <row r="293" spans="1:8" x14ac:dyDescent="0.25">
      <c r="A293" s="46" t="s">
        <v>243</v>
      </c>
      <c r="B293" s="46" t="s">
        <v>536</v>
      </c>
      <c r="D293" s="46" t="s">
        <v>2138</v>
      </c>
      <c r="E293" s="46" t="s">
        <v>3739</v>
      </c>
      <c r="F293" s="46" t="s">
        <v>5340</v>
      </c>
      <c r="G293" s="46" t="s">
        <v>6941</v>
      </c>
      <c r="H293" s="46" t="s">
        <v>8542</v>
      </c>
    </row>
    <row r="294" spans="1:8" x14ac:dyDescent="0.25">
      <c r="A294" s="46" t="s">
        <v>243</v>
      </c>
      <c r="B294" s="46" t="s">
        <v>537</v>
      </c>
      <c r="D294" s="46" t="s">
        <v>2139</v>
      </c>
      <c r="E294" s="46" t="s">
        <v>3740</v>
      </c>
      <c r="F294" s="46" t="s">
        <v>5341</v>
      </c>
      <c r="G294" s="46" t="s">
        <v>6942</v>
      </c>
      <c r="H294" s="46" t="s">
        <v>8543</v>
      </c>
    </row>
    <row r="295" spans="1:8" x14ac:dyDescent="0.25">
      <c r="A295" s="46" t="s">
        <v>243</v>
      </c>
      <c r="B295" s="46" t="s">
        <v>538</v>
      </c>
      <c r="D295" s="46" t="s">
        <v>2140</v>
      </c>
      <c r="E295" s="46" t="s">
        <v>3741</v>
      </c>
      <c r="F295" s="46" t="s">
        <v>5342</v>
      </c>
      <c r="G295" s="46" t="s">
        <v>6943</v>
      </c>
      <c r="H295" s="46" t="s">
        <v>8544</v>
      </c>
    </row>
    <row r="296" spans="1:8" x14ac:dyDescent="0.25">
      <c r="A296" s="46" t="s">
        <v>243</v>
      </c>
      <c r="B296" s="46" t="s">
        <v>539</v>
      </c>
      <c r="D296" s="46" t="s">
        <v>2141</v>
      </c>
      <c r="E296" s="46" t="s">
        <v>3742</v>
      </c>
      <c r="F296" s="46" t="s">
        <v>5343</v>
      </c>
      <c r="G296" s="46" t="s">
        <v>6944</v>
      </c>
      <c r="H296" s="46" t="s">
        <v>8545</v>
      </c>
    </row>
    <row r="297" spans="1:8" x14ac:dyDescent="0.25">
      <c r="A297" s="46" t="s">
        <v>243</v>
      </c>
      <c r="B297" s="46" t="s">
        <v>540</v>
      </c>
      <c r="D297" s="46" t="s">
        <v>2142</v>
      </c>
      <c r="E297" s="46" t="s">
        <v>3743</v>
      </c>
      <c r="F297" s="46" t="s">
        <v>5344</v>
      </c>
      <c r="G297" s="46" t="s">
        <v>6945</v>
      </c>
      <c r="H297" s="46" t="s">
        <v>8546</v>
      </c>
    </row>
    <row r="298" spans="1:8" x14ac:dyDescent="0.25">
      <c r="A298" s="46" t="s">
        <v>243</v>
      </c>
      <c r="B298" s="46" t="s">
        <v>541</v>
      </c>
      <c r="D298" s="46" t="s">
        <v>2143</v>
      </c>
      <c r="E298" s="46" t="s">
        <v>3744</v>
      </c>
      <c r="F298" s="46" t="s">
        <v>5345</v>
      </c>
      <c r="G298" s="46" t="s">
        <v>6946</v>
      </c>
      <c r="H298" s="46" t="s">
        <v>8547</v>
      </c>
    </row>
    <row r="299" spans="1:8" x14ac:dyDescent="0.25">
      <c r="A299" s="46" t="s">
        <v>243</v>
      </c>
      <c r="B299" s="46" t="s">
        <v>542</v>
      </c>
      <c r="D299" s="46" t="s">
        <v>2144</v>
      </c>
      <c r="E299" s="46" t="s">
        <v>3745</v>
      </c>
      <c r="F299" s="46" t="s">
        <v>5346</v>
      </c>
      <c r="G299" s="46" t="s">
        <v>6947</v>
      </c>
      <c r="H299" s="46" t="s">
        <v>8548</v>
      </c>
    </row>
    <row r="300" spans="1:8" x14ac:dyDescent="0.25">
      <c r="A300" s="46" t="s">
        <v>243</v>
      </c>
      <c r="B300" s="46" t="s">
        <v>543</v>
      </c>
      <c r="D300" s="46" t="s">
        <v>2145</v>
      </c>
      <c r="E300" s="46" t="s">
        <v>3746</v>
      </c>
      <c r="F300" s="46" t="s">
        <v>5347</v>
      </c>
      <c r="G300" s="46" t="s">
        <v>6948</v>
      </c>
      <c r="H300" s="46" t="s">
        <v>8549</v>
      </c>
    </row>
    <row r="301" spans="1:8" x14ac:dyDescent="0.25">
      <c r="A301" s="46" t="s">
        <v>243</v>
      </c>
      <c r="B301" s="46" t="s">
        <v>544</v>
      </c>
      <c r="D301" s="46" t="s">
        <v>2146</v>
      </c>
      <c r="E301" s="46" t="s">
        <v>3747</v>
      </c>
      <c r="F301" s="46" t="s">
        <v>5348</v>
      </c>
      <c r="G301" s="46" t="s">
        <v>6949</v>
      </c>
      <c r="H301" s="46" t="s">
        <v>8550</v>
      </c>
    </row>
    <row r="302" spans="1:8" x14ac:dyDescent="0.25">
      <c r="A302" s="46" t="s">
        <v>243</v>
      </c>
      <c r="B302" s="46" t="s">
        <v>545</v>
      </c>
      <c r="D302" s="46" t="s">
        <v>2147</v>
      </c>
      <c r="E302" s="46" t="s">
        <v>3748</v>
      </c>
      <c r="F302" s="46" t="s">
        <v>5349</v>
      </c>
      <c r="G302" s="46" t="s">
        <v>6950</v>
      </c>
      <c r="H302" s="46" t="s">
        <v>8551</v>
      </c>
    </row>
    <row r="303" spans="1:8" x14ac:dyDescent="0.25">
      <c r="A303" s="46" t="s">
        <v>243</v>
      </c>
      <c r="B303" s="46" t="s">
        <v>546</v>
      </c>
      <c r="D303" s="46" t="s">
        <v>2148</v>
      </c>
      <c r="E303" s="46" t="s">
        <v>3749</v>
      </c>
      <c r="F303" s="46" t="s">
        <v>5350</v>
      </c>
      <c r="G303" s="46" t="s">
        <v>6951</v>
      </c>
      <c r="H303" s="46" t="s">
        <v>8552</v>
      </c>
    </row>
    <row r="304" spans="1:8" x14ac:dyDescent="0.25">
      <c r="A304" s="46" t="s">
        <v>243</v>
      </c>
      <c r="B304" s="46" t="s">
        <v>547</v>
      </c>
      <c r="D304" s="46" t="s">
        <v>2149</v>
      </c>
      <c r="E304" s="46" t="s">
        <v>3750</v>
      </c>
      <c r="F304" s="46" t="s">
        <v>5351</v>
      </c>
      <c r="G304" s="46" t="s">
        <v>6952</v>
      </c>
      <c r="H304" s="46" t="s">
        <v>8553</v>
      </c>
    </row>
    <row r="305" spans="1:8" x14ac:dyDescent="0.25">
      <c r="A305" s="46" t="s">
        <v>243</v>
      </c>
      <c r="B305" s="46" t="s">
        <v>548</v>
      </c>
      <c r="D305" s="46" t="s">
        <v>2150</v>
      </c>
      <c r="E305" s="46" t="s">
        <v>3751</v>
      </c>
      <c r="F305" s="46" t="s">
        <v>5352</v>
      </c>
      <c r="G305" s="46" t="s">
        <v>6953</v>
      </c>
      <c r="H305" s="46" t="s">
        <v>8554</v>
      </c>
    </row>
    <row r="306" spans="1:8" x14ac:dyDescent="0.25">
      <c r="A306" s="46" t="s">
        <v>243</v>
      </c>
      <c r="B306" s="46" t="s">
        <v>549</v>
      </c>
      <c r="D306" s="46" t="s">
        <v>2151</v>
      </c>
      <c r="E306" s="46" t="s">
        <v>3752</v>
      </c>
      <c r="F306" s="46" t="s">
        <v>5353</v>
      </c>
      <c r="G306" s="46" t="s">
        <v>6954</v>
      </c>
      <c r="H306" s="46" t="s">
        <v>8555</v>
      </c>
    </row>
    <row r="307" spans="1:8" x14ac:dyDescent="0.25">
      <c r="A307" s="46" t="s">
        <v>243</v>
      </c>
      <c r="B307" s="46" t="s">
        <v>550</v>
      </c>
      <c r="D307" s="46" t="s">
        <v>2152</v>
      </c>
      <c r="E307" s="46" t="s">
        <v>3753</v>
      </c>
      <c r="F307" s="46" t="s">
        <v>5354</v>
      </c>
      <c r="G307" s="46" t="s">
        <v>6955</v>
      </c>
      <c r="H307" s="46" t="s">
        <v>8556</v>
      </c>
    </row>
    <row r="308" spans="1:8" x14ac:dyDescent="0.25">
      <c r="A308" s="46" t="s">
        <v>243</v>
      </c>
      <c r="B308" s="46" t="s">
        <v>551</v>
      </c>
      <c r="D308" s="46" t="s">
        <v>2153</v>
      </c>
      <c r="E308" s="46" t="s">
        <v>3754</v>
      </c>
      <c r="F308" s="46" t="s">
        <v>5355</v>
      </c>
      <c r="G308" s="46" t="s">
        <v>6956</v>
      </c>
      <c r="H308" s="46" t="s">
        <v>8557</v>
      </c>
    </row>
    <row r="309" spans="1:8" x14ac:dyDescent="0.25">
      <c r="A309" s="46" t="s">
        <v>243</v>
      </c>
      <c r="B309" s="46" t="s">
        <v>552</v>
      </c>
      <c r="D309" s="46" t="s">
        <v>2154</v>
      </c>
      <c r="E309" s="46" t="s">
        <v>3755</v>
      </c>
      <c r="F309" s="46" t="s">
        <v>5356</v>
      </c>
      <c r="G309" s="46" t="s">
        <v>6957</v>
      </c>
      <c r="H309" s="46" t="s">
        <v>8558</v>
      </c>
    </row>
    <row r="310" spans="1:8" x14ac:dyDescent="0.25">
      <c r="A310" s="46" t="s">
        <v>243</v>
      </c>
      <c r="B310" s="46" t="s">
        <v>553</v>
      </c>
      <c r="D310" s="46" t="s">
        <v>2155</v>
      </c>
      <c r="E310" s="46" t="s">
        <v>3756</v>
      </c>
      <c r="F310" s="46" t="s">
        <v>5357</v>
      </c>
      <c r="G310" s="46" t="s">
        <v>6958</v>
      </c>
      <c r="H310" s="46" t="s">
        <v>8559</v>
      </c>
    </row>
    <row r="311" spans="1:8" x14ac:dyDescent="0.25">
      <c r="A311" s="46" t="s">
        <v>243</v>
      </c>
      <c r="B311" s="46" t="s">
        <v>554</v>
      </c>
      <c r="D311" s="46" t="s">
        <v>2156</v>
      </c>
      <c r="E311" s="46" t="s">
        <v>3757</v>
      </c>
      <c r="F311" s="46" t="s">
        <v>5358</v>
      </c>
      <c r="G311" s="46" t="s">
        <v>6959</v>
      </c>
      <c r="H311" s="46" t="s">
        <v>8560</v>
      </c>
    </row>
    <row r="312" spans="1:8" x14ac:dyDescent="0.25">
      <c r="A312" s="46" t="s">
        <v>243</v>
      </c>
      <c r="B312" s="46" t="s">
        <v>555</v>
      </c>
      <c r="D312" s="46" t="s">
        <v>2157</v>
      </c>
      <c r="E312" s="46" t="s">
        <v>3758</v>
      </c>
      <c r="F312" s="46" t="s">
        <v>5359</v>
      </c>
      <c r="G312" s="46" t="s">
        <v>6960</v>
      </c>
      <c r="H312" s="46" t="s">
        <v>8561</v>
      </c>
    </row>
    <row r="313" spans="1:8" x14ac:dyDescent="0.25">
      <c r="A313" s="46" t="s">
        <v>243</v>
      </c>
      <c r="B313" s="46" t="s">
        <v>556</v>
      </c>
      <c r="D313" s="46" t="s">
        <v>2158</v>
      </c>
      <c r="E313" s="46" t="s">
        <v>3759</v>
      </c>
      <c r="F313" s="46" t="s">
        <v>5360</v>
      </c>
      <c r="G313" s="46" t="s">
        <v>6961</v>
      </c>
      <c r="H313" s="46" t="s">
        <v>8562</v>
      </c>
    </row>
    <row r="314" spans="1:8" x14ac:dyDescent="0.25">
      <c r="A314" s="46" t="s">
        <v>243</v>
      </c>
      <c r="B314" s="46" t="s">
        <v>557</v>
      </c>
      <c r="D314" s="46" t="s">
        <v>2159</v>
      </c>
      <c r="E314" s="46" t="s">
        <v>3760</v>
      </c>
      <c r="F314" s="46" t="s">
        <v>5361</v>
      </c>
      <c r="G314" s="46" t="s">
        <v>6962</v>
      </c>
      <c r="H314" s="46" t="s">
        <v>8563</v>
      </c>
    </row>
    <row r="315" spans="1:8" x14ac:dyDescent="0.25">
      <c r="A315" s="46" t="s">
        <v>243</v>
      </c>
      <c r="B315" s="46" t="s">
        <v>558</v>
      </c>
      <c r="D315" s="46" t="s">
        <v>2160</v>
      </c>
      <c r="E315" s="46" t="s">
        <v>3761</v>
      </c>
      <c r="F315" s="46" t="s">
        <v>5362</v>
      </c>
      <c r="G315" s="46" t="s">
        <v>6963</v>
      </c>
      <c r="H315" s="46" t="s">
        <v>8564</v>
      </c>
    </row>
    <row r="316" spans="1:8" x14ac:dyDescent="0.25">
      <c r="A316" s="46" t="s">
        <v>243</v>
      </c>
      <c r="B316" s="46" t="s">
        <v>559</v>
      </c>
      <c r="D316" s="46" t="s">
        <v>2161</v>
      </c>
      <c r="E316" s="46" t="s">
        <v>3762</v>
      </c>
      <c r="F316" s="46" t="s">
        <v>5363</v>
      </c>
      <c r="G316" s="46" t="s">
        <v>6964</v>
      </c>
      <c r="H316" s="46" t="s">
        <v>8565</v>
      </c>
    </row>
    <row r="317" spans="1:8" x14ac:dyDescent="0.25">
      <c r="A317" s="46" t="s">
        <v>243</v>
      </c>
      <c r="B317" s="46" t="s">
        <v>560</v>
      </c>
      <c r="D317" s="46" t="s">
        <v>2162</v>
      </c>
      <c r="E317" s="46" t="s">
        <v>3763</v>
      </c>
      <c r="F317" s="46" t="s">
        <v>5364</v>
      </c>
      <c r="G317" s="46" t="s">
        <v>6965</v>
      </c>
      <c r="H317" s="46" t="s">
        <v>8566</v>
      </c>
    </row>
    <row r="318" spans="1:8" x14ac:dyDescent="0.25">
      <c r="A318" s="46" t="s">
        <v>243</v>
      </c>
      <c r="B318" s="46" t="s">
        <v>561</v>
      </c>
      <c r="D318" s="46" t="s">
        <v>2163</v>
      </c>
      <c r="E318" s="46" t="s">
        <v>3764</v>
      </c>
      <c r="F318" s="46" t="s">
        <v>5365</v>
      </c>
      <c r="G318" s="46" t="s">
        <v>6966</v>
      </c>
      <c r="H318" s="46" t="s">
        <v>8567</v>
      </c>
    </row>
    <row r="319" spans="1:8" x14ac:dyDescent="0.25">
      <c r="A319" s="46" t="s">
        <v>243</v>
      </c>
      <c r="B319" s="46" t="s">
        <v>562</v>
      </c>
      <c r="D319" s="46" t="s">
        <v>2164</v>
      </c>
      <c r="E319" s="46" t="s">
        <v>3765</v>
      </c>
      <c r="F319" s="46" t="s">
        <v>5366</v>
      </c>
      <c r="G319" s="46" t="s">
        <v>6967</v>
      </c>
      <c r="H319" s="46" t="s">
        <v>8568</v>
      </c>
    </row>
    <row r="320" spans="1:8" x14ac:dyDescent="0.25">
      <c r="A320" s="46" t="s">
        <v>243</v>
      </c>
      <c r="B320" s="46" t="s">
        <v>563</v>
      </c>
      <c r="D320" s="46" t="s">
        <v>2165</v>
      </c>
      <c r="E320" s="46" t="s">
        <v>3766</v>
      </c>
      <c r="F320" s="46" t="s">
        <v>5367</v>
      </c>
      <c r="G320" s="46" t="s">
        <v>6968</v>
      </c>
      <c r="H320" s="46" t="s">
        <v>8569</v>
      </c>
    </row>
    <row r="321" spans="1:8" x14ac:dyDescent="0.25">
      <c r="A321" s="46" t="s">
        <v>243</v>
      </c>
      <c r="B321" s="46" t="s">
        <v>564</v>
      </c>
      <c r="D321" s="46" t="s">
        <v>2166</v>
      </c>
      <c r="E321" s="46" t="s">
        <v>3767</v>
      </c>
      <c r="F321" s="46" t="s">
        <v>5368</v>
      </c>
      <c r="G321" s="46" t="s">
        <v>6969</v>
      </c>
      <c r="H321" s="46" t="s">
        <v>8570</v>
      </c>
    </row>
    <row r="322" spans="1:8" x14ac:dyDescent="0.25">
      <c r="A322" s="46" t="s">
        <v>243</v>
      </c>
      <c r="B322" s="46" t="s">
        <v>565</v>
      </c>
      <c r="D322" s="46" t="s">
        <v>2167</v>
      </c>
      <c r="E322" s="46" t="s">
        <v>3768</v>
      </c>
      <c r="F322" s="46" t="s">
        <v>5369</v>
      </c>
      <c r="G322" s="46" t="s">
        <v>6970</v>
      </c>
      <c r="H322" s="46" t="s">
        <v>8571</v>
      </c>
    </row>
    <row r="323" spans="1:8" x14ac:dyDescent="0.25">
      <c r="A323" s="46" t="s">
        <v>243</v>
      </c>
      <c r="B323" s="46" t="s">
        <v>566</v>
      </c>
      <c r="D323" s="46" t="s">
        <v>2168</v>
      </c>
      <c r="E323" s="46" t="s">
        <v>3769</v>
      </c>
      <c r="F323" s="46" t="s">
        <v>5370</v>
      </c>
      <c r="G323" s="46" t="s">
        <v>6971</v>
      </c>
      <c r="H323" s="46" t="s">
        <v>8572</v>
      </c>
    </row>
    <row r="324" spans="1:8" x14ac:dyDescent="0.25">
      <c r="A324" s="46" t="s">
        <v>243</v>
      </c>
      <c r="B324" s="46" t="s">
        <v>567</v>
      </c>
      <c r="D324" s="46" t="s">
        <v>2169</v>
      </c>
      <c r="E324" s="46" t="s">
        <v>3770</v>
      </c>
      <c r="F324" s="46" t="s">
        <v>5371</v>
      </c>
      <c r="G324" s="46" t="s">
        <v>6972</v>
      </c>
      <c r="H324" s="46" t="s">
        <v>8573</v>
      </c>
    </row>
    <row r="325" spans="1:8" x14ac:dyDescent="0.25">
      <c r="A325" s="46" t="s">
        <v>243</v>
      </c>
      <c r="B325" s="46" t="s">
        <v>568</v>
      </c>
      <c r="D325" s="46" t="s">
        <v>2170</v>
      </c>
      <c r="E325" s="46" t="s">
        <v>3771</v>
      </c>
      <c r="F325" s="46" t="s">
        <v>5372</v>
      </c>
      <c r="G325" s="46" t="s">
        <v>6973</v>
      </c>
      <c r="H325" s="46" t="s">
        <v>8574</v>
      </c>
    </row>
    <row r="326" spans="1:8" x14ac:dyDescent="0.25">
      <c r="A326" s="46" t="s">
        <v>243</v>
      </c>
      <c r="B326" s="46" t="s">
        <v>569</v>
      </c>
      <c r="D326" s="46" t="s">
        <v>2171</v>
      </c>
      <c r="E326" s="46" t="s">
        <v>3772</v>
      </c>
      <c r="F326" s="46" t="s">
        <v>5373</v>
      </c>
      <c r="G326" s="46" t="s">
        <v>6974</v>
      </c>
      <c r="H326" s="46" t="s">
        <v>8575</v>
      </c>
    </row>
    <row r="327" spans="1:8" x14ac:dyDescent="0.25">
      <c r="A327" s="46" t="s">
        <v>243</v>
      </c>
      <c r="B327" s="46" t="s">
        <v>570</v>
      </c>
      <c r="D327" s="46" t="s">
        <v>2172</v>
      </c>
      <c r="E327" s="46" t="s">
        <v>3773</v>
      </c>
      <c r="F327" s="46" t="s">
        <v>5374</v>
      </c>
      <c r="G327" s="46" t="s">
        <v>6975</v>
      </c>
      <c r="H327" s="46" t="s">
        <v>8576</v>
      </c>
    </row>
    <row r="328" spans="1:8" x14ac:dyDescent="0.25">
      <c r="A328" s="46" t="s">
        <v>243</v>
      </c>
      <c r="B328" s="46" t="s">
        <v>571</v>
      </c>
      <c r="D328" s="46" t="s">
        <v>2173</v>
      </c>
      <c r="E328" s="46" t="s">
        <v>3774</v>
      </c>
      <c r="F328" s="46" t="s">
        <v>5375</v>
      </c>
      <c r="G328" s="46" t="s">
        <v>6976</v>
      </c>
      <c r="H328" s="46" t="s">
        <v>8577</v>
      </c>
    </row>
    <row r="329" spans="1:8" x14ac:dyDescent="0.25">
      <c r="A329" s="46" t="s">
        <v>243</v>
      </c>
      <c r="B329" s="46" t="s">
        <v>572</v>
      </c>
      <c r="D329" s="46" t="s">
        <v>2174</v>
      </c>
      <c r="E329" s="46" t="s">
        <v>3775</v>
      </c>
      <c r="F329" s="46" t="s">
        <v>5376</v>
      </c>
      <c r="G329" s="46" t="s">
        <v>6977</v>
      </c>
      <c r="H329" s="46" t="s">
        <v>8578</v>
      </c>
    </row>
    <row r="330" spans="1:8" x14ac:dyDescent="0.25">
      <c r="A330" s="46" t="s">
        <v>243</v>
      </c>
      <c r="B330" s="46" t="s">
        <v>573</v>
      </c>
      <c r="D330" s="46" t="s">
        <v>2175</v>
      </c>
      <c r="E330" s="46" t="s">
        <v>3776</v>
      </c>
      <c r="F330" s="46" t="s">
        <v>5377</v>
      </c>
      <c r="G330" s="46" t="s">
        <v>6978</v>
      </c>
      <c r="H330" s="46" t="s">
        <v>8579</v>
      </c>
    </row>
    <row r="331" spans="1:8" x14ac:dyDescent="0.25">
      <c r="A331" s="46" t="s">
        <v>243</v>
      </c>
      <c r="B331" s="46" t="s">
        <v>574</v>
      </c>
      <c r="D331" s="46" t="s">
        <v>2176</v>
      </c>
      <c r="E331" s="46" t="s">
        <v>3777</v>
      </c>
      <c r="F331" s="46" t="s">
        <v>5378</v>
      </c>
      <c r="G331" s="46" t="s">
        <v>6979</v>
      </c>
      <c r="H331" s="46" t="s">
        <v>8580</v>
      </c>
    </row>
    <row r="332" spans="1:8" x14ac:dyDescent="0.25">
      <c r="A332" s="46" t="s">
        <v>243</v>
      </c>
      <c r="B332" s="46" t="s">
        <v>575</v>
      </c>
      <c r="D332" s="46" t="s">
        <v>2177</v>
      </c>
      <c r="E332" s="46" t="s">
        <v>3778</v>
      </c>
      <c r="F332" s="46" t="s">
        <v>5379</v>
      </c>
      <c r="G332" s="46" t="s">
        <v>6980</v>
      </c>
      <c r="H332" s="46" t="s">
        <v>8581</v>
      </c>
    </row>
    <row r="333" spans="1:8" x14ac:dyDescent="0.25">
      <c r="A333" s="46" t="s">
        <v>243</v>
      </c>
      <c r="B333" s="46" t="s">
        <v>576</v>
      </c>
      <c r="D333" s="46" t="s">
        <v>2178</v>
      </c>
      <c r="E333" s="46" t="s">
        <v>3779</v>
      </c>
      <c r="F333" s="46" t="s">
        <v>5380</v>
      </c>
      <c r="G333" s="46" t="s">
        <v>6981</v>
      </c>
      <c r="H333" s="46" t="s">
        <v>8582</v>
      </c>
    </row>
    <row r="334" spans="1:8" x14ac:dyDescent="0.25">
      <c r="A334" s="46" t="s">
        <v>243</v>
      </c>
      <c r="B334" s="46" t="s">
        <v>577</v>
      </c>
      <c r="D334" s="46" t="s">
        <v>2179</v>
      </c>
      <c r="E334" s="46" t="s">
        <v>3780</v>
      </c>
      <c r="F334" s="46" t="s">
        <v>5381</v>
      </c>
      <c r="G334" s="46" t="s">
        <v>6982</v>
      </c>
      <c r="H334" s="46" t="s">
        <v>8583</v>
      </c>
    </row>
    <row r="335" spans="1:8" x14ac:dyDescent="0.25">
      <c r="A335" s="46" t="s">
        <v>243</v>
      </c>
      <c r="B335" s="46" t="s">
        <v>578</v>
      </c>
      <c r="D335" s="46" t="s">
        <v>2180</v>
      </c>
      <c r="E335" s="46" t="s">
        <v>3781</v>
      </c>
      <c r="F335" s="46" t="s">
        <v>5382</v>
      </c>
      <c r="G335" s="46" t="s">
        <v>6983</v>
      </c>
      <c r="H335" s="46" t="s">
        <v>8584</v>
      </c>
    </row>
    <row r="336" spans="1:8" x14ac:dyDescent="0.25">
      <c r="A336" s="46" t="s">
        <v>243</v>
      </c>
      <c r="B336" s="46" t="s">
        <v>579</v>
      </c>
      <c r="D336" s="46" t="s">
        <v>2181</v>
      </c>
      <c r="E336" s="46" t="s">
        <v>3782</v>
      </c>
      <c r="F336" s="46" t="s">
        <v>5383</v>
      </c>
      <c r="G336" s="46" t="s">
        <v>6984</v>
      </c>
      <c r="H336" s="46" t="s">
        <v>8585</v>
      </c>
    </row>
    <row r="337" spans="1:8" x14ac:dyDescent="0.25">
      <c r="A337" s="46" t="s">
        <v>243</v>
      </c>
      <c r="B337" s="46" t="s">
        <v>580</v>
      </c>
      <c r="D337" s="46" t="s">
        <v>2182</v>
      </c>
      <c r="E337" s="46" t="s">
        <v>3783</v>
      </c>
      <c r="F337" s="46" t="s">
        <v>5384</v>
      </c>
      <c r="G337" s="46" t="s">
        <v>6985</v>
      </c>
      <c r="H337" s="46" t="s">
        <v>8586</v>
      </c>
    </row>
    <row r="338" spans="1:8" x14ac:dyDescent="0.25">
      <c r="A338" s="46" t="s">
        <v>243</v>
      </c>
      <c r="B338" s="46" t="s">
        <v>581</v>
      </c>
      <c r="D338" s="46" t="s">
        <v>2183</v>
      </c>
      <c r="E338" s="46" t="s">
        <v>3784</v>
      </c>
      <c r="F338" s="46" t="s">
        <v>5385</v>
      </c>
      <c r="G338" s="46" t="s">
        <v>6986</v>
      </c>
      <c r="H338" s="46" t="s">
        <v>8587</v>
      </c>
    </row>
    <row r="339" spans="1:8" x14ac:dyDescent="0.25">
      <c r="A339" s="46" t="s">
        <v>243</v>
      </c>
      <c r="B339" s="46" t="s">
        <v>582</v>
      </c>
      <c r="D339" s="46" t="s">
        <v>2184</v>
      </c>
      <c r="E339" s="46" t="s">
        <v>3785</v>
      </c>
      <c r="F339" s="46" t="s">
        <v>5386</v>
      </c>
      <c r="G339" s="46" t="s">
        <v>6987</v>
      </c>
      <c r="H339" s="46" t="s">
        <v>8588</v>
      </c>
    </row>
    <row r="340" spans="1:8" x14ac:dyDescent="0.25">
      <c r="A340" s="46" t="s">
        <v>243</v>
      </c>
      <c r="B340" s="46" t="s">
        <v>583</v>
      </c>
      <c r="D340" s="46" t="s">
        <v>2185</v>
      </c>
      <c r="E340" s="46" t="s">
        <v>3786</v>
      </c>
      <c r="F340" s="46" t="s">
        <v>5387</v>
      </c>
      <c r="G340" s="46" t="s">
        <v>6988</v>
      </c>
      <c r="H340" s="46" t="s">
        <v>8589</v>
      </c>
    </row>
    <row r="341" spans="1:8" x14ac:dyDescent="0.25">
      <c r="A341" s="46" t="s">
        <v>243</v>
      </c>
      <c r="B341" s="46" t="s">
        <v>584</v>
      </c>
      <c r="D341" s="46" t="s">
        <v>2186</v>
      </c>
      <c r="E341" s="46" t="s">
        <v>3787</v>
      </c>
      <c r="F341" s="46" t="s">
        <v>5388</v>
      </c>
      <c r="G341" s="46" t="s">
        <v>6989</v>
      </c>
      <c r="H341" s="46" t="s">
        <v>8590</v>
      </c>
    </row>
    <row r="342" spans="1:8" x14ac:dyDescent="0.25">
      <c r="A342" s="46" t="s">
        <v>243</v>
      </c>
      <c r="B342" s="46" t="s">
        <v>585</v>
      </c>
      <c r="D342" s="46" t="s">
        <v>2187</v>
      </c>
      <c r="E342" s="46" t="s">
        <v>3788</v>
      </c>
      <c r="F342" s="46" t="s">
        <v>5389</v>
      </c>
      <c r="G342" s="46" t="s">
        <v>6990</v>
      </c>
      <c r="H342" s="46" t="s">
        <v>8591</v>
      </c>
    </row>
    <row r="343" spans="1:8" x14ac:dyDescent="0.25">
      <c r="A343" s="46" t="s">
        <v>243</v>
      </c>
      <c r="B343" s="46" t="s">
        <v>586</v>
      </c>
      <c r="D343" s="46" t="s">
        <v>2188</v>
      </c>
      <c r="E343" s="46" t="s">
        <v>3789</v>
      </c>
      <c r="F343" s="46" t="s">
        <v>5390</v>
      </c>
      <c r="G343" s="46" t="s">
        <v>6991</v>
      </c>
      <c r="H343" s="46" t="s">
        <v>8592</v>
      </c>
    </row>
    <row r="344" spans="1:8" x14ac:dyDescent="0.25">
      <c r="A344" s="46" t="s">
        <v>243</v>
      </c>
      <c r="B344" s="46" t="s">
        <v>587</v>
      </c>
      <c r="D344" s="46" t="s">
        <v>2189</v>
      </c>
      <c r="E344" s="46" t="s">
        <v>3790</v>
      </c>
      <c r="F344" s="46" t="s">
        <v>5391</v>
      </c>
      <c r="G344" s="46" t="s">
        <v>6992</v>
      </c>
      <c r="H344" s="46" t="s">
        <v>8593</v>
      </c>
    </row>
    <row r="345" spans="1:8" x14ac:dyDescent="0.25">
      <c r="A345" s="46" t="s">
        <v>243</v>
      </c>
      <c r="B345" s="46" t="s">
        <v>588</v>
      </c>
      <c r="D345" s="46" t="s">
        <v>2190</v>
      </c>
      <c r="E345" s="46" t="s">
        <v>3791</v>
      </c>
      <c r="F345" s="46" t="s">
        <v>5392</v>
      </c>
      <c r="G345" s="46" t="s">
        <v>6993</v>
      </c>
      <c r="H345" s="46" t="s">
        <v>8594</v>
      </c>
    </row>
    <row r="346" spans="1:8" x14ac:dyDescent="0.25">
      <c r="A346" s="46" t="s">
        <v>243</v>
      </c>
      <c r="B346" s="46" t="s">
        <v>589</v>
      </c>
      <c r="D346" s="46" t="s">
        <v>2191</v>
      </c>
      <c r="E346" s="46" t="s">
        <v>3792</v>
      </c>
      <c r="F346" s="46" t="s">
        <v>5393</v>
      </c>
      <c r="G346" s="46" t="s">
        <v>6994</v>
      </c>
      <c r="H346" s="46" t="s">
        <v>8595</v>
      </c>
    </row>
    <row r="347" spans="1:8" x14ac:dyDescent="0.25">
      <c r="A347" s="46" t="s">
        <v>243</v>
      </c>
      <c r="B347" s="46" t="s">
        <v>590</v>
      </c>
      <c r="D347" s="46" t="s">
        <v>2192</v>
      </c>
      <c r="E347" s="46" t="s">
        <v>3793</v>
      </c>
      <c r="F347" s="46" t="s">
        <v>5394</v>
      </c>
      <c r="G347" s="46" t="s">
        <v>6995</v>
      </c>
      <c r="H347" s="46" t="s">
        <v>8596</v>
      </c>
    </row>
    <row r="348" spans="1:8" x14ac:dyDescent="0.25">
      <c r="A348" s="46" t="s">
        <v>243</v>
      </c>
      <c r="B348" s="46" t="s">
        <v>591</v>
      </c>
      <c r="D348" s="46" t="s">
        <v>2193</v>
      </c>
      <c r="E348" s="46" t="s">
        <v>3794</v>
      </c>
      <c r="F348" s="46" t="s">
        <v>5395</v>
      </c>
      <c r="G348" s="46" t="s">
        <v>6996</v>
      </c>
      <c r="H348" s="46" t="s">
        <v>8597</v>
      </c>
    </row>
    <row r="349" spans="1:8" x14ac:dyDescent="0.25">
      <c r="A349" s="46" t="s">
        <v>243</v>
      </c>
      <c r="B349" s="46" t="s">
        <v>592</v>
      </c>
      <c r="D349" s="46" t="s">
        <v>2194</v>
      </c>
      <c r="E349" s="46" t="s">
        <v>3795</v>
      </c>
      <c r="F349" s="46" t="s">
        <v>5396</v>
      </c>
      <c r="G349" s="46" t="s">
        <v>6997</v>
      </c>
      <c r="H349" s="46" t="s">
        <v>8598</v>
      </c>
    </row>
    <row r="350" spans="1:8" x14ac:dyDescent="0.25">
      <c r="A350" s="46" t="s">
        <v>243</v>
      </c>
      <c r="B350" s="46" t="s">
        <v>593</v>
      </c>
      <c r="D350" s="46" t="s">
        <v>2195</v>
      </c>
      <c r="E350" s="46" t="s">
        <v>3796</v>
      </c>
      <c r="F350" s="46" t="s">
        <v>5397</v>
      </c>
      <c r="G350" s="46" t="s">
        <v>6998</v>
      </c>
      <c r="H350" s="46" t="s">
        <v>8599</v>
      </c>
    </row>
    <row r="351" spans="1:8" x14ac:dyDescent="0.25">
      <c r="A351" s="46" t="s">
        <v>243</v>
      </c>
      <c r="B351" s="46" t="s">
        <v>594</v>
      </c>
      <c r="D351" s="46" t="s">
        <v>2196</v>
      </c>
      <c r="E351" s="46" t="s">
        <v>3797</v>
      </c>
      <c r="F351" s="46" t="s">
        <v>5398</v>
      </c>
      <c r="G351" s="46" t="s">
        <v>6999</v>
      </c>
      <c r="H351" s="46" t="s">
        <v>8600</v>
      </c>
    </row>
    <row r="352" spans="1:8" x14ac:dyDescent="0.25">
      <c r="A352" s="46" t="s">
        <v>243</v>
      </c>
      <c r="B352" s="46" t="s">
        <v>595</v>
      </c>
      <c r="D352" s="46" t="s">
        <v>2197</v>
      </c>
      <c r="E352" s="46" t="s">
        <v>3798</v>
      </c>
      <c r="F352" s="46" t="s">
        <v>5399</v>
      </c>
      <c r="G352" s="46" t="s">
        <v>7000</v>
      </c>
      <c r="H352" s="46" t="s">
        <v>8601</v>
      </c>
    </row>
    <row r="353" spans="1:8" x14ac:dyDescent="0.25">
      <c r="A353" s="46" t="s">
        <v>243</v>
      </c>
      <c r="B353" s="46" t="s">
        <v>596</v>
      </c>
      <c r="D353" s="46" t="s">
        <v>2198</v>
      </c>
      <c r="E353" s="46" t="s">
        <v>3799</v>
      </c>
      <c r="F353" s="46" t="s">
        <v>5400</v>
      </c>
      <c r="G353" s="46" t="s">
        <v>7001</v>
      </c>
      <c r="H353" s="46" t="s">
        <v>8602</v>
      </c>
    </row>
    <row r="354" spans="1:8" x14ac:dyDescent="0.25">
      <c r="A354" s="46" t="s">
        <v>243</v>
      </c>
      <c r="B354" s="46" t="s">
        <v>597</v>
      </c>
      <c r="D354" s="46" t="s">
        <v>2199</v>
      </c>
      <c r="E354" s="46" t="s">
        <v>3800</v>
      </c>
      <c r="F354" s="46" t="s">
        <v>5401</v>
      </c>
      <c r="G354" s="46" t="s">
        <v>7002</v>
      </c>
      <c r="H354" s="46" t="s">
        <v>8603</v>
      </c>
    </row>
    <row r="355" spans="1:8" x14ac:dyDescent="0.25">
      <c r="A355" s="46" t="s">
        <v>243</v>
      </c>
      <c r="B355" s="46" t="s">
        <v>598</v>
      </c>
      <c r="D355" s="46" t="s">
        <v>2200</v>
      </c>
      <c r="E355" s="46" t="s">
        <v>3801</v>
      </c>
      <c r="F355" s="46" t="s">
        <v>5402</v>
      </c>
      <c r="G355" s="46" t="s">
        <v>7003</v>
      </c>
      <c r="H355" s="46" t="s">
        <v>8604</v>
      </c>
    </row>
    <row r="356" spans="1:8" x14ac:dyDescent="0.25">
      <c r="A356" s="46" t="s">
        <v>243</v>
      </c>
      <c r="B356" s="46" t="s">
        <v>599</v>
      </c>
      <c r="D356" s="46" t="s">
        <v>2201</v>
      </c>
      <c r="E356" s="46" t="s">
        <v>3802</v>
      </c>
      <c r="F356" s="46" t="s">
        <v>5403</v>
      </c>
      <c r="G356" s="46" t="s">
        <v>7004</v>
      </c>
      <c r="H356" s="46" t="s">
        <v>8605</v>
      </c>
    </row>
    <row r="357" spans="1:8" x14ac:dyDescent="0.25">
      <c r="A357" s="46" t="s">
        <v>243</v>
      </c>
      <c r="B357" s="46" t="s">
        <v>600</v>
      </c>
      <c r="D357" s="46" t="s">
        <v>2202</v>
      </c>
      <c r="E357" s="46" t="s">
        <v>3803</v>
      </c>
      <c r="F357" s="46" t="s">
        <v>5404</v>
      </c>
      <c r="G357" s="46" t="s">
        <v>7005</v>
      </c>
      <c r="H357" s="46" t="s">
        <v>8606</v>
      </c>
    </row>
    <row r="358" spans="1:8" x14ac:dyDescent="0.25">
      <c r="A358" s="46" t="s">
        <v>243</v>
      </c>
      <c r="B358" s="46" t="s">
        <v>601</v>
      </c>
      <c r="D358" s="46" t="s">
        <v>2203</v>
      </c>
      <c r="E358" s="46" t="s">
        <v>3804</v>
      </c>
      <c r="F358" s="46" t="s">
        <v>5405</v>
      </c>
      <c r="G358" s="46" t="s">
        <v>7006</v>
      </c>
      <c r="H358" s="46" t="s">
        <v>8607</v>
      </c>
    </row>
    <row r="359" spans="1:8" x14ac:dyDescent="0.25">
      <c r="A359" s="46" t="s">
        <v>243</v>
      </c>
      <c r="B359" s="46" t="s">
        <v>602</v>
      </c>
      <c r="D359" s="46" t="s">
        <v>2204</v>
      </c>
      <c r="E359" s="46" t="s">
        <v>3805</v>
      </c>
      <c r="F359" s="46" t="s">
        <v>5406</v>
      </c>
      <c r="G359" s="46" t="s">
        <v>7007</v>
      </c>
      <c r="H359" s="46" t="s">
        <v>8608</v>
      </c>
    </row>
    <row r="360" spans="1:8" x14ac:dyDescent="0.25">
      <c r="A360" s="46" t="s">
        <v>243</v>
      </c>
      <c r="B360" s="46" t="s">
        <v>603</v>
      </c>
      <c r="D360" s="46" t="s">
        <v>2205</v>
      </c>
      <c r="E360" s="46" t="s">
        <v>3806</v>
      </c>
      <c r="F360" s="46" t="s">
        <v>5407</v>
      </c>
      <c r="G360" s="46" t="s">
        <v>7008</v>
      </c>
      <c r="H360" s="46" t="s">
        <v>8609</v>
      </c>
    </row>
    <row r="361" spans="1:8" x14ac:dyDescent="0.25">
      <c r="A361" s="46" t="s">
        <v>243</v>
      </c>
      <c r="B361" s="46" t="s">
        <v>604</v>
      </c>
      <c r="D361" s="46" t="s">
        <v>2206</v>
      </c>
      <c r="E361" s="46" t="s">
        <v>3807</v>
      </c>
      <c r="F361" s="46" t="s">
        <v>5408</v>
      </c>
      <c r="G361" s="46" t="s">
        <v>7009</v>
      </c>
      <c r="H361" s="46" t="s">
        <v>8610</v>
      </c>
    </row>
    <row r="362" spans="1:8" x14ac:dyDescent="0.25">
      <c r="A362" s="46" t="s">
        <v>243</v>
      </c>
      <c r="B362" s="46" t="s">
        <v>605</v>
      </c>
      <c r="D362" s="46" t="s">
        <v>2207</v>
      </c>
      <c r="E362" s="46" t="s">
        <v>3808</v>
      </c>
      <c r="F362" s="46" t="s">
        <v>5409</v>
      </c>
      <c r="G362" s="46" t="s">
        <v>7010</v>
      </c>
      <c r="H362" s="46" t="s">
        <v>8611</v>
      </c>
    </row>
    <row r="363" spans="1:8" x14ac:dyDescent="0.25">
      <c r="A363" s="46" t="s">
        <v>243</v>
      </c>
      <c r="B363" s="46" t="s">
        <v>606</v>
      </c>
      <c r="D363" s="46" t="s">
        <v>2208</v>
      </c>
      <c r="E363" s="46" t="s">
        <v>3809</v>
      </c>
      <c r="F363" s="46" t="s">
        <v>5410</v>
      </c>
      <c r="G363" s="46" t="s">
        <v>7011</v>
      </c>
      <c r="H363" s="46" t="s">
        <v>8612</v>
      </c>
    </row>
    <row r="364" spans="1:8" x14ac:dyDescent="0.25">
      <c r="A364" s="46" t="s">
        <v>243</v>
      </c>
      <c r="B364" s="46" t="s">
        <v>607</v>
      </c>
      <c r="D364" s="46" t="s">
        <v>2209</v>
      </c>
      <c r="E364" s="46" t="s">
        <v>3810</v>
      </c>
      <c r="F364" s="46" t="s">
        <v>5411</v>
      </c>
      <c r="G364" s="46" t="s">
        <v>7012</v>
      </c>
      <c r="H364" s="46" t="s">
        <v>8613</v>
      </c>
    </row>
    <row r="365" spans="1:8" x14ac:dyDescent="0.25">
      <c r="A365" s="46" t="s">
        <v>243</v>
      </c>
      <c r="B365" s="46" t="s">
        <v>608</v>
      </c>
      <c r="D365" s="46" t="s">
        <v>2210</v>
      </c>
      <c r="E365" s="46" t="s">
        <v>3811</v>
      </c>
      <c r="F365" s="46" t="s">
        <v>5412</v>
      </c>
      <c r="G365" s="46" t="s">
        <v>7013</v>
      </c>
      <c r="H365" s="46" t="s">
        <v>8614</v>
      </c>
    </row>
    <row r="366" spans="1:8" x14ac:dyDescent="0.25">
      <c r="A366" s="46" t="s">
        <v>243</v>
      </c>
      <c r="B366" s="46" t="s">
        <v>609</v>
      </c>
      <c r="D366" s="46" t="s">
        <v>2211</v>
      </c>
      <c r="E366" s="46" t="s">
        <v>3812</v>
      </c>
      <c r="F366" s="46" t="s">
        <v>5413</v>
      </c>
      <c r="G366" s="46" t="s">
        <v>7014</v>
      </c>
      <c r="H366" s="46" t="s">
        <v>8615</v>
      </c>
    </row>
    <row r="367" spans="1:8" x14ac:dyDescent="0.25">
      <c r="A367" s="46" t="s">
        <v>243</v>
      </c>
      <c r="B367" s="46" t="s">
        <v>610</v>
      </c>
      <c r="D367" s="46" t="s">
        <v>2212</v>
      </c>
      <c r="E367" s="46" t="s">
        <v>3813</v>
      </c>
      <c r="F367" s="46" t="s">
        <v>5414</v>
      </c>
      <c r="G367" s="46" t="s">
        <v>7015</v>
      </c>
      <c r="H367" s="46" t="s">
        <v>8616</v>
      </c>
    </row>
    <row r="368" spans="1:8" x14ac:dyDescent="0.25">
      <c r="A368" s="46" t="s">
        <v>243</v>
      </c>
      <c r="B368" s="46" t="s">
        <v>611</v>
      </c>
      <c r="D368" s="46" t="s">
        <v>2213</v>
      </c>
      <c r="E368" s="46" t="s">
        <v>3814</v>
      </c>
      <c r="F368" s="46" t="s">
        <v>5415</v>
      </c>
      <c r="G368" s="46" t="s">
        <v>7016</v>
      </c>
      <c r="H368" s="46" t="s">
        <v>8617</v>
      </c>
    </row>
    <row r="369" spans="1:8" x14ac:dyDescent="0.25">
      <c r="A369" s="46" t="s">
        <v>243</v>
      </c>
      <c r="B369" s="46" t="s">
        <v>612</v>
      </c>
      <c r="D369" s="46" t="s">
        <v>2214</v>
      </c>
      <c r="E369" s="46" t="s">
        <v>3815</v>
      </c>
      <c r="F369" s="46" t="s">
        <v>5416</v>
      </c>
      <c r="G369" s="46" t="s">
        <v>7017</v>
      </c>
      <c r="H369" s="46" t="s">
        <v>8618</v>
      </c>
    </row>
    <row r="370" spans="1:8" x14ac:dyDescent="0.25">
      <c r="A370" s="46" t="s">
        <v>243</v>
      </c>
      <c r="B370" s="46" t="s">
        <v>613</v>
      </c>
      <c r="D370" s="46" t="s">
        <v>2215</v>
      </c>
      <c r="E370" s="46" t="s">
        <v>3816</v>
      </c>
      <c r="F370" s="46" t="s">
        <v>5417</v>
      </c>
      <c r="G370" s="46" t="s">
        <v>7018</v>
      </c>
      <c r="H370" s="46" t="s">
        <v>8619</v>
      </c>
    </row>
    <row r="371" spans="1:8" x14ac:dyDescent="0.25">
      <c r="A371" s="46" t="s">
        <v>243</v>
      </c>
      <c r="B371" s="46" t="s">
        <v>614</v>
      </c>
      <c r="D371" s="46" t="s">
        <v>2216</v>
      </c>
      <c r="E371" s="46" t="s">
        <v>3817</v>
      </c>
      <c r="F371" s="46" t="s">
        <v>5418</v>
      </c>
      <c r="G371" s="46" t="s">
        <v>7019</v>
      </c>
      <c r="H371" s="46" t="s">
        <v>8620</v>
      </c>
    </row>
    <row r="372" spans="1:8" x14ac:dyDescent="0.25">
      <c r="A372" s="46" t="s">
        <v>243</v>
      </c>
      <c r="B372" s="46" t="s">
        <v>615</v>
      </c>
      <c r="D372" s="46" t="s">
        <v>2217</v>
      </c>
      <c r="E372" s="46" t="s">
        <v>3818</v>
      </c>
      <c r="F372" s="46" t="s">
        <v>5419</v>
      </c>
      <c r="G372" s="46" t="s">
        <v>7020</v>
      </c>
      <c r="H372" s="46" t="s">
        <v>8621</v>
      </c>
    </row>
    <row r="373" spans="1:8" x14ac:dyDescent="0.25">
      <c r="A373" s="46" t="s">
        <v>243</v>
      </c>
      <c r="B373" s="46" t="s">
        <v>616</v>
      </c>
      <c r="D373" s="46" t="s">
        <v>2218</v>
      </c>
      <c r="E373" s="46" t="s">
        <v>3819</v>
      </c>
      <c r="F373" s="46" t="s">
        <v>5420</v>
      </c>
      <c r="G373" s="46" t="s">
        <v>7021</v>
      </c>
      <c r="H373" s="46" t="s">
        <v>8622</v>
      </c>
    </row>
    <row r="374" spans="1:8" x14ac:dyDescent="0.25">
      <c r="A374" s="46" t="s">
        <v>243</v>
      </c>
      <c r="B374" s="46" t="s">
        <v>617</v>
      </c>
      <c r="D374" s="46" t="s">
        <v>2219</v>
      </c>
      <c r="E374" s="46" t="s">
        <v>3820</v>
      </c>
      <c r="F374" s="46" t="s">
        <v>5421</v>
      </c>
      <c r="G374" s="46" t="s">
        <v>7022</v>
      </c>
      <c r="H374" s="46" t="s">
        <v>8623</v>
      </c>
    </row>
    <row r="375" spans="1:8" x14ac:dyDescent="0.25">
      <c r="A375" s="46" t="s">
        <v>243</v>
      </c>
      <c r="B375" s="46" t="s">
        <v>618</v>
      </c>
      <c r="D375" s="46" t="s">
        <v>2220</v>
      </c>
      <c r="E375" s="46" t="s">
        <v>3821</v>
      </c>
      <c r="F375" s="46" t="s">
        <v>5422</v>
      </c>
      <c r="G375" s="46" t="s">
        <v>7023</v>
      </c>
      <c r="H375" s="46" t="s">
        <v>8624</v>
      </c>
    </row>
    <row r="376" spans="1:8" x14ac:dyDescent="0.25">
      <c r="A376" s="46" t="s">
        <v>243</v>
      </c>
      <c r="B376" s="46" t="s">
        <v>619</v>
      </c>
      <c r="D376" s="46" t="s">
        <v>2221</v>
      </c>
      <c r="E376" s="46" t="s">
        <v>3822</v>
      </c>
      <c r="F376" s="46" t="s">
        <v>5423</v>
      </c>
      <c r="G376" s="46" t="s">
        <v>7024</v>
      </c>
      <c r="H376" s="46" t="s">
        <v>8625</v>
      </c>
    </row>
    <row r="377" spans="1:8" x14ac:dyDescent="0.25">
      <c r="A377" s="46" t="s">
        <v>243</v>
      </c>
      <c r="B377" s="46" t="s">
        <v>620</v>
      </c>
      <c r="D377" s="46" t="s">
        <v>2222</v>
      </c>
      <c r="E377" s="46" t="s">
        <v>3823</v>
      </c>
      <c r="F377" s="46" t="s">
        <v>5424</v>
      </c>
      <c r="G377" s="46" t="s">
        <v>7025</v>
      </c>
      <c r="H377" s="46" t="s">
        <v>8626</v>
      </c>
    </row>
    <row r="378" spans="1:8" x14ac:dyDescent="0.25">
      <c r="A378" s="46" t="s">
        <v>243</v>
      </c>
      <c r="B378" s="46" t="s">
        <v>621</v>
      </c>
      <c r="D378" s="46" t="s">
        <v>2223</v>
      </c>
      <c r="E378" s="46" t="s">
        <v>3824</v>
      </c>
      <c r="F378" s="46" t="s">
        <v>5425</v>
      </c>
      <c r="G378" s="46" t="s">
        <v>7026</v>
      </c>
      <c r="H378" s="46" t="s">
        <v>8627</v>
      </c>
    </row>
    <row r="379" spans="1:8" x14ac:dyDescent="0.25">
      <c r="A379" s="46" t="s">
        <v>243</v>
      </c>
      <c r="B379" s="46" t="s">
        <v>622</v>
      </c>
      <c r="D379" s="46" t="s">
        <v>2224</v>
      </c>
      <c r="E379" s="46" t="s">
        <v>3825</v>
      </c>
      <c r="F379" s="46" t="s">
        <v>5426</v>
      </c>
      <c r="G379" s="46" t="s">
        <v>7027</v>
      </c>
      <c r="H379" s="46" t="s">
        <v>8628</v>
      </c>
    </row>
    <row r="380" spans="1:8" x14ac:dyDescent="0.25">
      <c r="A380" s="46" t="s">
        <v>243</v>
      </c>
      <c r="B380" s="46" t="s">
        <v>623</v>
      </c>
      <c r="D380" s="46" t="s">
        <v>2225</v>
      </c>
      <c r="E380" s="46" t="s">
        <v>3826</v>
      </c>
      <c r="F380" s="46" t="s">
        <v>5427</v>
      </c>
      <c r="G380" s="46" t="s">
        <v>7028</v>
      </c>
      <c r="H380" s="46" t="s">
        <v>8629</v>
      </c>
    </row>
    <row r="381" spans="1:8" x14ac:dyDescent="0.25">
      <c r="A381" s="46" t="s">
        <v>243</v>
      </c>
      <c r="B381" s="46" t="s">
        <v>624</v>
      </c>
      <c r="D381" s="46" t="s">
        <v>2226</v>
      </c>
      <c r="E381" s="46" t="s">
        <v>3827</v>
      </c>
      <c r="F381" s="46" t="s">
        <v>5428</v>
      </c>
      <c r="G381" s="46" t="s">
        <v>7029</v>
      </c>
      <c r="H381" s="46" t="s">
        <v>8630</v>
      </c>
    </row>
    <row r="382" spans="1:8" x14ac:dyDescent="0.25">
      <c r="A382" s="46" t="s">
        <v>243</v>
      </c>
      <c r="B382" s="46" t="s">
        <v>625</v>
      </c>
      <c r="D382" s="46" t="s">
        <v>2227</v>
      </c>
      <c r="E382" s="46" t="s">
        <v>3828</v>
      </c>
      <c r="F382" s="46" t="s">
        <v>5429</v>
      </c>
      <c r="G382" s="46" t="s">
        <v>7030</v>
      </c>
      <c r="H382" s="46" t="s">
        <v>8631</v>
      </c>
    </row>
    <row r="383" spans="1:8" x14ac:dyDescent="0.25">
      <c r="A383" s="46" t="s">
        <v>243</v>
      </c>
      <c r="B383" s="46" t="s">
        <v>626</v>
      </c>
      <c r="D383" s="46" t="s">
        <v>2228</v>
      </c>
      <c r="E383" s="46" t="s">
        <v>3829</v>
      </c>
      <c r="F383" s="46" t="s">
        <v>5430</v>
      </c>
      <c r="G383" s="46" t="s">
        <v>7031</v>
      </c>
      <c r="H383" s="46" t="s">
        <v>8632</v>
      </c>
    </row>
    <row r="384" spans="1:8" x14ac:dyDescent="0.25">
      <c r="A384" s="46" t="s">
        <v>243</v>
      </c>
      <c r="B384" s="46" t="s">
        <v>627</v>
      </c>
      <c r="D384" s="46" t="s">
        <v>2229</v>
      </c>
      <c r="E384" s="46" t="s">
        <v>3830</v>
      </c>
      <c r="F384" s="46" t="s">
        <v>5431</v>
      </c>
      <c r="G384" s="46" t="s">
        <v>7032</v>
      </c>
      <c r="H384" s="46" t="s">
        <v>8633</v>
      </c>
    </row>
    <row r="385" spans="1:8" x14ac:dyDescent="0.25">
      <c r="A385" s="46" t="s">
        <v>243</v>
      </c>
      <c r="B385" s="46" t="s">
        <v>628</v>
      </c>
      <c r="D385" s="46" t="s">
        <v>2230</v>
      </c>
      <c r="E385" s="46" t="s">
        <v>3831</v>
      </c>
      <c r="F385" s="46" t="s">
        <v>5432</v>
      </c>
      <c r="G385" s="46" t="s">
        <v>7033</v>
      </c>
      <c r="H385" s="46" t="s">
        <v>8634</v>
      </c>
    </row>
    <row r="386" spans="1:8" x14ac:dyDescent="0.25">
      <c r="A386" s="46" t="s">
        <v>243</v>
      </c>
      <c r="B386" s="46" t="s">
        <v>629</v>
      </c>
      <c r="D386" s="46" t="s">
        <v>2231</v>
      </c>
      <c r="E386" s="46" t="s">
        <v>3832</v>
      </c>
      <c r="F386" s="46" t="s">
        <v>5433</v>
      </c>
      <c r="G386" s="46" t="s">
        <v>7034</v>
      </c>
      <c r="H386" s="46" t="s">
        <v>8635</v>
      </c>
    </row>
    <row r="387" spans="1:8" x14ac:dyDescent="0.25">
      <c r="A387" s="46" t="s">
        <v>243</v>
      </c>
      <c r="B387" s="46" t="s">
        <v>630</v>
      </c>
      <c r="D387" s="46" t="s">
        <v>2232</v>
      </c>
      <c r="E387" s="46" t="s">
        <v>3833</v>
      </c>
      <c r="F387" s="46" t="s">
        <v>5434</v>
      </c>
      <c r="G387" s="46" t="s">
        <v>7035</v>
      </c>
      <c r="H387" s="46" t="s">
        <v>8636</v>
      </c>
    </row>
    <row r="388" spans="1:8" x14ac:dyDescent="0.25">
      <c r="A388" s="46" t="s">
        <v>243</v>
      </c>
      <c r="B388" s="46" t="s">
        <v>631</v>
      </c>
      <c r="D388" s="46" t="s">
        <v>2233</v>
      </c>
      <c r="E388" s="46" t="s">
        <v>3834</v>
      </c>
      <c r="F388" s="46" t="s">
        <v>5435</v>
      </c>
      <c r="G388" s="46" t="s">
        <v>7036</v>
      </c>
      <c r="H388" s="46" t="s">
        <v>8637</v>
      </c>
    </row>
    <row r="389" spans="1:8" x14ac:dyDescent="0.25">
      <c r="A389" s="46" t="s">
        <v>243</v>
      </c>
      <c r="B389" s="46" t="s">
        <v>632</v>
      </c>
      <c r="D389" s="46" t="s">
        <v>2234</v>
      </c>
      <c r="E389" s="46" t="s">
        <v>3835</v>
      </c>
      <c r="F389" s="46" t="s">
        <v>5436</v>
      </c>
      <c r="G389" s="46" t="s">
        <v>7037</v>
      </c>
      <c r="H389" s="46" t="s">
        <v>8638</v>
      </c>
    </row>
    <row r="390" spans="1:8" x14ac:dyDescent="0.25">
      <c r="A390" s="46" t="s">
        <v>243</v>
      </c>
      <c r="B390" s="46" t="s">
        <v>633</v>
      </c>
      <c r="D390" s="46" t="s">
        <v>2235</v>
      </c>
      <c r="E390" s="46" t="s">
        <v>3836</v>
      </c>
      <c r="F390" s="46" t="s">
        <v>5437</v>
      </c>
      <c r="G390" s="46" t="s">
        <v>7038</v>
      </c>
      <c r="H390" s="46" t="s">
        <v>8639</v>
      </c>
    </row>
    <row r="391" spans="1:8" x14ac:dyDescent="0.25">
      <c r="A391" s="46" t="s">
        <v>243</v>
      </c>
      <c r="B391" s="46" t="s">
        <v>634</v>
      </c>
      <c r="D391" s="46" t="s">
        <v>2236</v>
      </c>
      <c r="E391" s="46" t="s">
        <v>3837</v>
      </c>
      <c r="F391" s="46" t="s">
        <v>5438</v>
      </c>
      <c r="G391" s="46" t="s">
        <v>7039</v>
      </c>
      <c r="H391" s="46" t="s">
        <v>8640</v>
      </c>
    </row>
    <row r="392" spans="1:8" x14ac:dyDescent="0.25">
      <c r="A392" s="46" t="s">
        <v>243</v>
      </c>
      <c r="B392" s="46" t="s">
        <v>635</v>
      </c>
      <c r="D392" s="46" t="s">
        <v>2237</v>
      </c>
      <c r="E392" s="46" t="s">
        <v>3838</v>
      </c>
      <c r="F392" s="46" t="s">
        <v>5439</v>
      </c>
      <c r="G392" s="46" t="s">
        <v>7040</v>
      </c>
      <c r="H392" s="46" t="s">
        <v>8641</v>
      </c>
    </row>
    <row r="393" spans="1:8" x14ac:dyDescent="0.25">
      <c r="A393" s="46" t="s">
        <v>243</v>
      </c>
      <c r="B393" s="46" t="s">
        <v>636</v>
      </c>
      <c r="D393" s="46" t="s">
        <v>2238</v>
      </c>
      <c r="E393" s="46" t="s">
        <v>3839</v>
      </c>
      <c r="F393" s="46" t="s">
        <v>5440</v>
      </c>
      <c r="G393" s="46" t="s">
        <v>7041</v>
      </c>
      <c r="H393" s="46" t="s">
        <v>8642</v>
      </c>
    </row>
    <row r="394" spans="1:8" x14ac:dyDescent="0.25">
      <c r="A394" s="46" t="s">
        <v>243</v>
      </c>
      <c r="B394" s="46" t="s">
        <v>637</v>
      </c>
      <c r="D394" s="46" t="s">
        <v>2239</v>
      </c>
      <c r="E394" s="46" t="s">
        <v>3840</v>
      </c>
      <c r="F394" s="46" t="s">
        <v>5441</v>
      </c>
      <c r="G394" s="46" t="s">
        <v>7042</v>
      </c>
      <c r="H394" s="46" t="s">
        <v>8643</v>
      </c>
    </row>
    <row r="395" spans="1:8" x14ac:dyDescent="0.25">
      <c r="A395" s="46" t="s">
        <v>243</v>
      </c>
      <c r="B395" s="46" t="s">
        <v>638</v>
      </c>
      <c r="D395" s="46" t="s">
        <v>2240</v>
      </c>
      <c r="E395" s="46" t="s">
        <v>3841</v>
      </c>
      <c r="F395" s="46" t="s">
        <v>5442</v>
      </c>
      <c r="G395" s="46" t="s">
        <v>7043</v>
      </c>
      <c r="H395" s="46" t="s">
        <v>8644</v>
      </c>
    </row>
    <row r="396" spans="1:8" x14ac:dyDescent="0.25">
      <c r="A396" s="46" t="s">
        <v>243</v>
      </c>
      <c r="B396" s="46" t="s">
        <v>639</v>
      </c>
      <c r="D396" s="46" t="s">
        <v>2241</v>
      </c>
      <c r="E396" s="46" t="s">
        <v>3842</v>
      </c>
      <c r="F396" s="46" t="s">
        <v>5443</v>
      </c>
      <c r="G396" s="46" t="s">
        <v>7044</v>
      </c>
      <c r="H396" s="46" t="s">
        <v>8645</v>
      </c>
    </row>
    <row r="397" spans="1:8" x14ac:dyDescent="0.25">
      <c r="A397" s="46" t="s">
        <v>243</v>
      </c>
      <c r="B397" s="46" t="s">
        <v>640</v>
      </c>
      <c r="D397" s="46" t="s">
        <v>2242</v>
      </c>
      <c r="E397" s="46" t="s">
        <v>3843</v>
      </c>
      <c r="F397" s="46" t="s">
        <v>5444</v>
      </c>
      <c r="G397" s="46" t="s">
        <v>7045</v>
      </c>
      <c r="H397" s="46" t="s">
        <v>8646</v>
      </c>
    </row>
    <row r="398" spans="1:8" x14ac:dyDescent="0.25">
      <c r="A398" s="46" t="s">
        <v>243</v>
      </c>
      <c r="B398" s="46" t="s">
        <v>641</v>
      </c>
      <c r="D398" s="46" t="s">
        <v>2243</v>
      </c>
      <c r="E398" s="46" t="s">
        <v>3844</v>
      </c>
      <c r="F398" s="46" t="s">
        <v>5445</v>
      </c>
      <c r="G398" s="46" t="s">
        <v>7046</v>
      </c>
      <c r="H398" s="46" t="s">
        <v>8647</v>
      </c>
    </row>
    <row r="399" spans="1:8" x14ac:dyDescent="0.25">
      <c r="A399" s="46" t="s">
        <v>243</v>
      </c>
      <c r="B399" s="46" t="s">
        <v>642</v>
      </c>
      <c r="D399" s="46" t="s">
        <v>2244</v>
      </c>
      <c r="E399" s="46" t="s">
        <v>3845</v>
      </c>
      <c r="F399" s="46" t="s">
        <v>5446</v>
      </c>
      <c r="G399" s="46" t="s">
        <v>7047</v>
      </c>
      <c r="H399" s="46" t="s">
        <v>8648</v>
      </c>
    </row>
    <row r="400" spans="1:8" x14ac:dyDescent="0.25">
      <c r="A400" s="46" t="s">
        <v>243</v>
      </c>
      <c r="B400" s="46" t="s">
        <v>643</v>
      </c>
      <c r="D400" s="46" t="s">
        <v>2245</v>
      </c>
      <c r="E400" s="46" t="s">
        <v>3846</v>
      </c>
      <c r="F400" s="46" t="s">
        <v>5447</v>
      </c>
      <c r="G400" s="46" t="s">
        <v>7048</v>
      </c>
      <c r="H400" s="46" t="s">
        <v>8649</v>
      </c>
    </row>
    <row r="401" spans="1:8" x14ac:dyDescent="0.25">
      <c r="A401" s="46" t="s">
        <v>243</v>
      </c>
      <c r="B401" s="46" t="s">
        <v>644</v>
      </c>
      <c r="D401" s="46" t="s">
        <v>2246</v>
      </c>
      <c r="E401" s="46" t="s">
        <v>3847</v>
      </c>
      <c r="F401" s="46" t="s">
        <v>5448</v>
      </c>
      <c r="G401" s="46" t="s">
        <v>7049</v>
      </c>
      <c r="H401" s="46" t="s">
        <v>8650</v>
      </c>
    </row>
    <row r="402" spans="1:8" x14ac:dyDescent="0.25">
      <c r="A402" s="46" t="s">
        <v>243</v>
      </c>
      <c r="B402" s="46" t="s">
        <v>645</v>
      </c>
      <c r="D402" s="46" t="s">
        <v>2247</v>
      </c>
      <c r="E402" s="46" t="s">
        <v>3848</v>
      </c>
      <c r="F402" s="46" t="s">
        <v>5449</v>
      </c>
      <c r="G402" s="46" t="s">
        <v>7050</v>
      </c>
      <c r="H402" s="46" t="s">
        <v>8651</v>
      </c>
    </row>
    <row r="403" spans="1:8" x14ac:dyDescent="0.25">
      <c r="A403" s="46" t="s">
        <v>243</v>
      </c>
      <c r="B403" s="46" t="s">
        <v>646</v>
      </c>
      <c r="D403" s="46" t="s">
        <v>2248</v>
      </c>
      <c r="E403" s="46" t="s">
        <v>3849</v>
      </c>
      <c r="F403" s="46" t="s">
        <v>5450</v>
      </c>
      <c r="G403" s="46" t="s">
        <v>7051</v>
      </c>
      <c r="H403" s="46" t="s">
        <v>8652</v>
      </c>
    </row>
    <row r="404" spans="1:8" x14ac:dyDescent="0.25">
      <c r="A404" s="46" t="s">
        <v>243</v>
      </c>
      <c r="B404" s="46" t="s">
        <v>647</v>
      </c>
      <c r="D404" s="46" t="s">
        <v>2249</v>
      </c>
      <c r="E404" s="46" t="s">
        <v>3850</v>
      </c>
      <c r="F404" s="46" t="s">
        <v>5451</v>
      </c>
      <c r="G404" s="46" t="s">
        <v>7052</v>
      </c>
      <c r="H404" s="46" t="s">
        <v>8653</v>
      </c>
    </row>
    <row r="405" spans="1:8" x14ac:dyDescent="0.25">
      <c r="A405" s="46" t="s">
        <v>243</v>
      </c>
      <c r="B405" s="46" t="s">
        <v>648</v>
      </c>
      <c r="D405" s="46" t="s">
        <v>2250</v>
      </c>
      <c r="E405" s="46" t="s">
        <v>3851</v>
      </c>
      <c r="F405" s="46" t="s">
        <v>5452</v>
      </c>
      <c r="G405" s="46" t="s">
        <v>7053</v>
      </c>
      <c r="H405" s="46" t="s">
        <v>8654</v>
      </c>
    </row>
    <row r="406" spans="1:8" x14ac:dyDescent="0.25">
      <c r="A406" s="46" t="s">
        <v>243</v>
      </c>
      <c r="B406" s="46" t="s">
        <v>649</v>
      </c>
      <c r="D406" s="46" t="s">
        <v>2251</v>
      </c>
      <c r="E406" s="46" t="s">
        <v>3852</v>
      </c>
      <c r="F406" s="46" t="s">
        <v>5453</v>
      </c>
      <c r="G406" s="46" t="s">
        <v>7054</v>
      </c>
      <c r="H406" s="46" t="s">
        <v>8655</v>
      </c>
    </row>
    <row r="407" spans="1:8" x14ac:dyDescent="0.25">
      <c r="A407" s="46" t="s">
        <v>243</v>
      </c>
      <c r="B407" s="46" t="s">
        <v>650</v>
      </c>
      <c r="D407" s="46" t="s">
        <v>2252</v>
      </c>
      <c r="E407" s="46" t="s">
        <v>3853</v>
      </c>
      <c r="F407" s="46" t="s">
        <v>5454</v>
      </c>
      <c r="G407" s="46" t="s">
        <v>7055</v>
      </c>
      <c r="H407" s="46" t="s">
        <v>8656</v>
      </c>
    </row>
    <row r="408" spans="1:8" x14ac:dyDescent="0.25">
      <c r="A408" s="46" t="s">
        <v>243</v>
      </c>
      <c r="B408" s="46" t="s">
        <v>651</v>
      </c>
      <c r="D408" s="46" t="s">
        <v>2253</v>
      </c>
      <c r="E408" s="46" t="s">
        <v>3854</v>
      </c>
      <c r="F408" s="46" t="s">
        <v>5455</v>
      </c>
      <c r="G408" s="46" t="s">
        <v>7056</v>
      </c>
      <c r="H408" s="46" t="s">
        <v>8657</v>
      </c>
    </row>
    <row r="409" spans="1:8" x14ac:dyDescent="0.25">
      <c r="A409" s="46" t="s">
        <v>243</v>
      </c>
      <c r="B409" s="46" t="s">
        <v>652</v>
      </c>
      <c r="D409" s="46" t="s">
        <v>2254</v>
      </c>
      <c r="E409" s="46" t="s">
        <v>3855</v>
      </c>
      <c r="F409" s="46" t="s">
        <v>5456</v>
      </c>
      <c r="G409" s="46" t="s">
        <v>7057</v>
      </c>
      <c r="H409" s="46" t="s">
        <v>8658</v>
      </c>
    </row>
    <row r="410" spans="1:8" x14ac:dyDescent="0.25">
      <c r="A410" s="46" t="s">
        <v>243</v>
      </c>
      <c r="B410" s="46" t="s">
        <v>653</v>
      </c>
      <c r="D410" s="46" t="s">
        <v>2255</v>
      </c>
      <c r="E410" s="46" t="s">
        <v>3856</v>
      </c>
      <c r="F410" s="46" t="s">
        <v>5457</v>
      </c>
      <c r="G410" s="46" t="s">
        <v>7058</v>
      </c>
      <c r="H410" s="46" t="s">
        <v>8659</v>
      </c>
    </row>
    <row r="411" spans="1:8" x14ac:dyDescent="0.25">
      <c r="A411" s="46" t="s">
        <v>243</v>
      </c>
      <c r="B411" s="46" t="s">
        <v>654</v>
      </c>
      <c r="D411" s="46" t="s">
        <v>2256</v>
      </c>
      <c r="E411" s="46" t="s">
        <v>3857</v>
      </c>
      <c r="F411" s="46" t="s">
        <v>5458</v>
      </c>
      <c r="G411" s="46" t="s">
        <v>7059</v>
      </c>
      <c r="H411" s="46" t="s">
        <v>8660</v>
      </c>
    </row>
    <row r="412" spans="1:8" x14ac:dyDescent="0.25">
      <c r="A412" s="46" t="s">
        <v>243</v>
      </c>
      <c r="B412" s="46" t="s">
        <v>655</v>
      </c>
      <c r="D412" s="46" t="s">
        <v>2257</v>
      </c>
      <c r="E412" s="46" t="s">
        <v>3858</v>
      </c>
      <c r="F412" s="46" t="s">
        <v>5459</v>
      </c>
      <c r="G412" s="46" t="s">
        <v>7060</v>
      </c>
      <c r="H412" s="46" t="s">
        <v>8661</v>
      </c>
    </row>
    <row r="413" spans="1:8" x14ac:dyDescent="0.25">
      <c r="A413" s="46" t="s">
        <v>243</v>
      </c>
      <c r="B413" s="46" t="s">
        <v>656</v>
      </c>
      <c r="D413" s="46" t="s">
        <v>2258</v>
      </c>
      <c r="E413" s="46" t="s">
        <v>3859</v>
      </c>
      <c r="F413" s="46" t="s">
        <v>5460</v>
      </c>
      <c r="G413" s="46" t="s">
        <v>7061</v>
      </c>
      <c r="H413" s="46" t="s">
        <v>8662</v>
      </c>
    </row>
    <row r="414" spans="1:8" x14ac:dyDescent="0.25">
      <c r="A414" s="46" t="s">
        <v>243</v>
      </c>
      <c r="B414" s="46" t="s">
        <v>657</v>
      </c>
      <c r="D414" s="46" t="s">
        <v>2259</v>
      </c>
      <c r="E414" s="46" t="s">
        <v>3860</v>
      </c>
      <c r="F414" s="46" t="s">
        <v>5461</v>
      </c>
      <c r="G414" s="46" t="s">
        <v>7062</v>
      </c>
      <c r="H414" s="46" t="s">
        <v>8663</v>
      </c>
    </row>
    <row r="415" spans="1:8" x14ac:dyDescent="0.25">
      <c r="A415" s="46" t="s">
        <v>243</v>
      </c>
      <c r="B415" s="46" t="s">
        <v>658</v>
      </c>
      <c r="D415" s="46" t="s">
        <v>2260</v>
      </c>
      <c r="E415" s="46" t="s">
        <v>3861</v>
      </c>
      <c r="F415" s="46" t="s">
        <v>5462</v>
      </c>
      <c r="G415" s="46" t="s">
        <v>7063</v>
      </c>
      <c r="H415" s="46" t="s">
        <v>8664</v>
      </c>
    </row>
    <row r="416" spans="1:8" x14ac:dyDescent="0.25">
      <c r="A416" s="46" t="s">
        <v>243</v>
      </c>
      <c r="B416" s="46" t="s">
        <v>659</v>
      </c>
      <c r="D416" s="46" t="s">
        <v>2261</v>
      </c>
      <c r="E416" s="46" t="s">
        <v>3862</v>
      </c>
      <c r="F416" s="46" t="s">
        <v>5463</v>
      </c>
      <c r="G416" s="46" t="s">
        <v>7064</v>
      </c>
      <c r="H416" s="46" t="s">
        <v>8665</v>
      </c>
    </row>
    <row r="417" spans="1:8" x14ac:dyDescent="0.25">
      <c r="A417" s="46" t="s">
        <v>243</v>
      </c>
      <c r="B417" s="46" t="s">
        <v>660</v>
      </c>
      <c r="D417" s="46" t="s">
        <v>2262</v>
      </c>
      <c r="E417" s="46" t="s">
        <v>3863</v>
      </c>
      <c r="F417" s="46" t="s">
        <v>5464</v>
      </c>
      <c r="G417" s="46" t="s">
        <v>7065</v>
      </c>
      <c r="H417" s="46" t="s">
        <v>8666</v>
      </c>
    </row>
    <row r="418" spans="1:8" x14ac:dyDescent="0.25">
      <c r="A418" s="46" t="s">
        <v>243</v>
      </c>
      <c r="B418" s="46" t="s">
        <v>661</v>
      </c>
      <c r="D418" s="46" t="s">
        <v>2263</v>
      </c>
      <c r="E418" s="46" t="s">
        <v>3864</v>
      </c>
      <c r="F418" s="46" t="s">
        <v>5465</v>
      </c>
      <c r="G418" s="46" t="s">
        <v>7066</v>
      </c>
      <c r="H418" s="46" t="s">
        <v>8667</v>
      </c>
    </row>
    <row r="419" spans="1:8" x14ac:dyDescent="0.25">
      <c r="A419" s="46" t="s">
        <v>243</v>
      </c>
      <c r="B419" s="46" t="s">
        <v>662</v>
      </c>
      <c r="D419" s="46" t="s">
        <v>2264</v>
      </c>
      <c r="E419" s="46" t="s">
        <v>3865</v>
      </c>
      <c r="F419" s="46" t="s">
        <v>5466</v>
      </c>
      <c r="G419" s="46" t="s">
        <v>7067</v>
      </c>
      <c r="H419" s="46" t="s">
        <v>8668</v>
      </c>
    </row>
    <row r="420" spans="1:8" x14ac:dyDescent="0.25">
      <c r="A420" s="46" t="s">
        <v>243</v>
      </c>
      <c r="B420" s="46" t="s">
        <v>663</v>
      </c>
      <c r="D420" s="46" t="s">
        <v>2265</v>
      </c>
      <c r="E420" s="46" t="s">
        <v>3866</v>
      </c>
      <c r="F420" s="46" t="s">
        <v>5467</v>
      </c>
      <c r="G420" s="46" t="s">
        <v>7068</v>
      </c>
      <c r="H420" s="46" t="s">
        <v>8669</v>
      </c>
    </row>
    <row r="421" spans="1:8" x14ac:dyDescent="0.25">
      <c r="A421" s="46" t="s">
        <v>243</v>
      </c>
      <c r="B421" s="46" t="s">
        <v>664</v>
      </c>
      <c r="D421" s="46" t="s">
        <v>2266</v>
      </c>
      <c r="E421" s="46" t="s">
        <v>3867</v>
      </c>
      <c r="F421" s="46" t="s">
        <v>5468</v>
      </c>
      <c r="G421" s="46" t="s">
        <v>7069</v>
      </c>
      <c r="H421" s="46" t="s">
        <v>8670</v>
      </c>
    </row>
    <row r="422" spans="1:8" x14ac:dyDescent="0.25">
      <c r="A422" s="46" t="s">
        <v>243</v>
      </c>
      <c r="B422" s="46" t="s">
        <v>665</v>
      </c>
      <c r="D422" s="46" t="s">
        <v>2267</v>
      </c>
      <c r="E422" s="46" t="s">
        <v>3868</v>
      </c>
      <c r="F422" s="46" t="s">
        <v>5469</v>
      </c>
      <c r="G422" s="46" t="s">
        <v>7070</v>
      </c>
      <c r="H422" s="46" t="s">
        <v>8671</v>
      </c>
    </row>
    <row r="423" spans="1:8" x14ac:dyDescent="0.25">
      <c r="A423" s="46" t="s">
        <v>243</v>
      </c>
      <c r="B423" s="46" t="s">
        <v>666</v>
      </c>
      <c r="D423" s="46" t="s">
        <v>2268</v>
      </c>
      <c r="E423" s="46" t="s">
        <v>3869</v>
      </c>
      <c r="F423" s="46" t="s">
        <v>5470</v>
      </c>
      <c r="G423" s="46" t="s">
        <v>7071</v>
      </c>
      <c r="H423" s="46" t="s">
        <v>8672</v>
      </c>
    </row>
    <row r="424" spans="1:8" x14ac:dyDescent="0.25">
      <c r="A424" s="46" t="s">
        <v>243</v>
      </c>
      <c r="B424" s="46" t="s">
        <v>667</v>
      </c>
      <c r="D424" s="46" t="s">
        <v>2269</v>
      </c>
      <c r="E424" s="46" t="s">
        <v>3870</v>
      </c>
      <c r="F424" s="46" t="s">
        <v>5471</v>
      </c>
      <c r="G424" s="46" t="s">
        <v>7072</v>
      </c>
      <c r="H424" s="46" t="s">
        <v>8673</v>
      </c>
    </row>
    <row r="425" spans="1:8" x14ac:dyDescent="0.25">
      <c r="A425" s="46" t="s">
        <v>243</v>
      </c>
      <c r="B425" s="46" t="s">
        <v>668</v>
      </c>
      <c r="D425" s="46" t="s">
        <v>2270</v>
      </c>
      <c r="E425" s="46" t="s">
        <v>3871</v>
      </c>
      <c r="F425" s="46" t="s">
        <v>5472</v>
      </c>
      <c r="G425" s="46" t="s">
        <v>7073</v>
      </c>
      <c r="H425" s="46" t="s">
        <v>8674</v>
      </c>
    </row>
    <row r="426" spans="1:8" x14ac:dyDescent="0.25">
      <c r="A426" s="46" t="s">
        <v>243</v>
      </c>
      <c r="B426" s="46" t="s">
        <v>669</v>
      </c>
      <c r="D426" s="46" t="s">
        <v>2271</v>
      </c>
      <c r="E426" s="46" t="s">
        <v>3872</v>
      </c>
      <c r="F426" s="46" t="s">
        <v>5473</v>
      </c>
      <c r="G426" s="46" t="s">
        <v>7074</v>
      </c>
      <c r="H426" s="46" t="s">
        <v>8675</v>
      </c>
    </row>
    <row r="427" spans="1:8" x14ac:dyDescent="0.25">
      <c r="A427" s="46" t="s">
        <v>243</v>
      </c>
      <c r="B427" s="46" t="s">
        <v>670</v>
      </c>
      <c r="D427" s="46" t="s">
        <v>2272</v>
      </c>
      <c r="E427" s="46" t="s">
        <v>3873</v>
      </c>
      <c r="F427" s="46" t="s">
        <v>5474</v>
      </c>
      <c r="G427" s="46" t="s">
        <v>7075</v>
      </c>
      <c r="H427" s="46" t="s">
        <v>8676</v>
      </c>
    </row>
    <row r="428" spans="1:8" x14ac:dyDescent="0.25">
      <c r="A428" s="46" t="s">
        <v>243</v>
      </c>
      <c r="B428" s="46" t="s">
        <v>671</v>
      </c>
      <c r="D428" s="46" t="s">
        <v>2273</v>
      </c>
      <c r="E428" s="46" t="s">
        <v>3874</v>
      </c>
      <c r="F428" s="46" t="s">
        <v>5475</v>
      </c>
      <c r="G428" s="46" t="s">
        <v>7076</v>
      </c>
      <c r="H428" s="46" t="s">
        <v>8677</v>
      </c>
    </row>
    <row r="429" spans="1:8" x14ac:dyDescent="0.25">
      <c r="A429" s="46" t="s">
        <v>243</v>
      </c>
      <c r="B429" s="46" t="s">
        <v>672</v>
      </c>
      <c r="D429" s="46" t="s">
        <v>2274</v>
      </c>
      <c r="E429" s="46" t="s">
        <v>3875</v>
      </c>
      <c r="F429" s="46" t="s">
        <v>5476</v>
      </c>
      <c r="G429" s="46" t="s">
        <v>7077</v>
      </c>
      <c r="H429" s="46" t="s">
        <v>8678</v>
      </c>
    </row>
    <row r="430" spans="1:8" x14ac:dyDescent="0.25">
      <c r="A430" s="46" t="s">
        <v>243</v>
      </c>
      <c r="B430" s="46" t="s">
        <v>673</v>
      </c>
      <c r="D430" s="46" t="s">
        <v>2275</v>
      </c>
      <c r="E430" s="46" t="s">
        <v>3876</v>
      </c>
      <c r="F430" s="46" t="s">
        <v>5477</v>
      </c>
      <c r="G430" s="46" t="s">
        <v>7078</v>
      </c>
      <c r="H430" s="46" t="s">
        <v>8679</v>
      </c>
    </row>
    <row r="431" spans="1:8" x14ac:dyDescent="0.25">
      <c r="A431" s="46" t="s">
        <v>243</v>
      </c>
      <c r="B431" s="46" t="s">
        <v>674</v>
      </c>
      <c r="D431" s="46" t="s">
        <v>2276</v>
      </c>
      <c r="E431" s="46" t="s">
        <v>3877</v>
      </c>
      <c r="F431" s="46" t="s">
        <v>5478</v>
      </c>
      <c r="G431" s="46" t="s">
        <v>7079</v>
      </c>
      <c r="H431" s="46" t="s">
        <v>8680</v>
      </c>
    </row>
    <row r="432" spans="1:8" x14ac:dyDescent="0.25">
      <c r="A432" s="46" t="s">
        <v>243</v>
      </c>
      <c r="B432" s="46" t="s">
        <v>675</v>
      </c>
      <c r="D432" s="46" t="s">
        <v>2277</v>
      </c>
      <c r="E432" s="46" t="s">
        <v>3878</v>
      </c>
      <c r="F432" s="46" t="s">
        <v>5479</v>
      </c>
      <c r="G432" s="46" t="s">
        <v>7080</v>
      </c>
      <c r="H432" s="46" t="s">
        <v>8681</v>
      </c>
    </row>
    <row r="433" spans="1:8" x14ac:dyDescent="0.25">
      <c r="A433" s="46" t="s">
        <v>243</v>
      </c>
      <c r="B433" s="46" t="s">
        <v>676</v>
      </c>
      <c r="D433" s="46" t="s">
        <v>2278</v>
      </c>
      <c r="E433" s="46" t="s">
        <v>3879</v>
      </c>
      <c r="F433" s="46" t="s">
        <v>5480</v>
      </c>
      <c r="G433" s="46" t="s">
        <v>7081</v>
      </c>
      <c r="H433" s="46" t="s">
        <v>8682</v>
      </c>
    </row>
    <row r="434" spans="1:8" x14ac:dyDescent="0.25">
      <c r="A434" s="46" t="s">
        <v>243</v>
      </c>
      <c r="B434" s="46" t="s">
        <v>677</v>
      </c>
      <c r="D434" s="46" t="s">
        <v>2279</v>
      </c>
      <c r="E434" s="46" t="s">
        <v>3880</v>
      </c>
      <c r="F434" s="46" t="s">
        <v>5481</v>
      </c>
      <c r="G434" s="46" t="s">
        <v>7082</v>
      </c>
      <c r="H434" s="46" t="s">
        <v>8683</v>
      </c>
    </row>
    <row r="435" spans="1:8" x14ac:dyDescent="0.25">
      <c r="A435" s="46" t="s">
        <v>243</v>
      </c>
      <c r="B435" s="46" t="s">
        <v>678</v>
      </c>
      <c r="D435" s="46" t="s">
        <v>2280</v>
      </c>
      <c r="E435" s="46" t="s">
        <v>3881</v>
      </c>
      <c r="F435" s="46" t="s">
        <v>5482</v>
      </c>
      <c r="G435" s="46" t="s">
        <v>7083</v>
      </c>
      <c r="H435" s="46" t="s">
        <v>8684</v>
      </c>
    </row>
    <row r="436" spans="1:8" x14ac:dyDescent="0.25">
      <c r="A436" s="46" t="s">
        <v>243</v>
      </c>
      <c r="B436" s="46" t="s">
        <v>679</v>
      </c>
      <c r="D436" s="46" t="s">
        <v>2281</v>
      </c>
      <c r="E436" s="46" t="s">
        <v>3882</v>
      </c>
      <c r="F436" s="46" t="s">
        <v>5483</v>
      </c>
      <c r="G436" s="46" t="s">
        <v>7084</v>
      </c>
      <c r="H436" s="46" t="s">
        <v>8685</v>
      </c>
    </row>
    <row r="437" spans="1:8" x14ac:dyDescent="0.25">
      <c r="A437" s="46" t="s">
        <v>243</v>
      </c>
      <c r="B437" s="46" t="s">
        <v>680</v>
      </c>
      <c r="D437" s="46" t="s">
        <v>2282</v>
      </c>
      <c r="E437" s="46" t="s">
        <v>3883</v>
      </c>
      <c r="F437" s="46" t="s">
        <v>5484</v>
      </c>
      <c r="G437" s="46" t="s">
        <v>7085</v>
      </c>
      <c r="H437" s="46" t="s">
        <v>8686</v>
      </c>
    </row>
    <row r="438" spans="1:8" x14ac:dyDescent="0.25">
      <c r="A438" s="46" t="s">
        <v>243</v>
      </c>
      <c r="B438" s="46" t="s">
        <v>681</v>
      </c>
      <c r="D438" s="46" t="s">
        <v>2283</v>
      </c>
      <c r="E438" s="46" t="s">
        <v>3884</v>
      </c>
      <c r="F438" s="46" t="s">
        <v>5485</v>
      </c>
      <c r="G438" s="46" t="s">
        <v>7086</v>
      </c>
      <c r="H438" s="46" t="s">
        <v>8687</v>
      </c>
    </row>
    <row r="439" spans="1:8" x14ac:dyDescent="0.25">
      <c r="A439" s="46" t="s">
        <v>243</v>
      </c>
      <c r="B439" s="46" t="s">
        <v>682</v>
      </c>
      <c r="D439" s="46" t="s">
        <v>2284</v>
      </c>
      <c r="E439" s="46" t="s">
        <v>3885</v>
      </c>
      <c r="F439" s="46" t="s">
        <v>5486</v>
      </c>
      <c r="G439" s="46" t="s">
        <v>7087</v>
      </c>
      <c r="H439" s="46" t="s">
        <v>8688</v>
      </c>
    </row>
    <row r="440" spans="1:8" x14ac:dyDescent="0.25">
      <c r="A440" s="46" t="s">
        <v>243</v>
      </c>
      <c r="B440" s="46" t="s">
        <v>683</v>
      </c>
      <c r="D440" s="46" t="s">
        <v>2285</v>
      </c>
      <c r="E440" s="46" t="s">
        <v>3886</v>
      </c>
      <c r="F440" s="46" t="s">
        <v>5487</v>
      </c>
      <c r="G440" s="46" t="s">
        <v>7088</v>
      </c>
      <c r="H440" s="46" t="s">
        <v>8689</v>
      </c>
    </row>
    <row r="441" spans="1:8" x14ac:dyDescent="0.25">
      <c r="A441" s="46" t="s">
        <v>243</v>
      </c>
      <c r="B441" s="46" t="s">
        <v>684</v>
      </c>
      <c r="D441" s="46" t="s">
        <v>2286</v>
      </c>
      <c r="E441" s="46" t="s">
        <v>3887</v>
      </c>
      <c r="F441" s="46" t="s">
        <v>5488</v>
      </c>
      <c r="G441" s="46" t="s">
        <v>7089</v>
      </c>
      <c r="H441" s="46" t="s">
        <v>8690</v>
      </c>
    </row>
    <row r="442" spans="1:8" x14ac:dyDescent="0.25">
      <c r="A442" s="46" t="s">
        <v>243</v>
      </c>
      <c r="B442" s="46" t="s">
        <v>685</v>
      </c>
      <c r="D442" s="46" t="s">
        <v>2287</v>
      </c>
      <c r="E442" s="46" t="s">
        <v>3888</v>
      </c>
      <c r="F442" s="46" t="s">
        <v>5489</v>
      </c>
      <c r="G442" s="46" t="s">
        <v>7090</v>
      </c>
      <c r="H442" s="46" t="s">
        <v>8691</v>
      </c>
    </row>
    <row r="443" spans="1:8" x14ac:dyDescent="0.25">
      <c r="A443" s="46" t="s">
        <v>243</v>
      </c>
      <c r="B443" s="46" t="s">
        <v>686</v>
      </c>
      <c r="D443" s="46" t="s">
        <v>2288</v>
      </c>
      <c r="E443" s="46" t="s">
        <v>3889</v>
      </c>
      <c r="F443" s="46" t="s">
        <v>5490</v>
      </c>
      <c r="G443" s="46" t="s">
        <v>7091</v>
      </c>
      <c r="H443" s="46" t="s">
        <v>8692</v>
      </c>
    </row>
    <row r="444" spans="1:8" x14ac:dyDescent="0.25">
      <c r="A444" s="46" t="s">
        <v>243</v>
      </c>
      <c r="B444" s="46" t="s">
        <v>687</v>
      </c>
      <c r="D444" s="46" t="s">
        <v>2289</v>
      </c>
      <c r="E444" s="46" t="s">
        <v>3890</v>
      </c>
      <c r="F444" s="46" t="s">
        <v>5491</v>
      </c>
      <c r="G444" s="46" t="s">
        <v>7092</v>
      </c>
      <c r="H444" s="46" t="s">
        <v>8693</v>
      </c>
    </row>
    <row r="445" spans="1:8" x14ac:dyDescent="0.25">
      <c r="A445" s="46" t="s">
        <v>243</v>
      </c>
      <c r="B445" s="46" t="s">
        <v>688</v>
      </c>
      <c r="D445" s="46" t="s">
        <v>2290</v>
      </c>
      <c r="E445" s="46" t="s">
        <v>3891</v>
      </c>
      <c r="F445" s="46" t="s">
        <v>5492</v>
      </c>
      <c r="G445" s="46" t="s">
        <v>7093</v>
      </c>
      <c r="H445" s="46" t="s">
        <v>8694</v>
      </c>
    </row>
    <row r="446" spans="1:8" x14ac:dyDescent="0.25">
      <c r="A446" s="46" t="s">
        <v>243</v>
      </c>
      <c r="B446" s="46" t="s">
        <v>689</v>
      </c>
      <c r="D446" s="46" t="s">
        <v>2291</v>
      </c>
      <c r="E446" s="46" t="s">
        <v>3892</v>
      </c>
      <c r="F446" s="46" t="s">
        <v>5493</v>
      </c>
      <c r="G446" s="46" t="s">
        <v>7094</v>
      </c>
      <c r="H446" s="46" t="s">
        <v>8695</v>
      </c>
    </row>
    <row r="447" spans="1:8" x14ac:dyDescent="0.25">
      <c r="A447" s="46" t="s">
        <v>243</v>
      </c>
      <c r="B447" s="46" t="s">
        <v>690</v>
      </c>
      <c r="D447" s="46" t="s">
        <v>2292</v>
      </c>
      <c r="E447" s="46" t="s">
        <v>3893</v>
      </c>
      <c r="F447" s="46" t="s">
        <v>5494</v>
      </c>
      <c r="G447" s="46" t="s">
        <v>7095</v>
      </c>
      <c r="H447" s="46" t="s">
        <v>8696</v>
      </c>
    </row>
    <row r="448" spans="1:8" x14ac:dyDescent="0.25">
      <c r="A448" s="46" t="s">
        <v>243</v>
      </c>
      <c r="B448" s="46" t="s">
        <v>691</v>
      </c>
      <c r="D448" s="46" t="s">
        <v>2293</v>
      </c>
      <c r="E448" s="46" t="s">
        <v>3894</v>
      </c>
      <c r="F448" s="46" t="s">
        <v>5495</v>
      </c>
      <c r="G448" s="46" t="s">
        <v>7096</v>
      </c>
      <c r="H448" s="46" t="s">
        <v>8697</v>
      </c>
    </row>
    <row r="449" spans="1:8" x14ac:dyDescent="0.25">
      <c r="A449" s="46" t="s">
        <v>243</v>
      </c>
      <c r="B449" s="46" t="s">
        <v>692</v>
      </c>
      <c r="D449" s="46" t="s">
        <v>2294</v>
      </c>
      <c r="E449" s="46" t="s">
        <v>3895</v>
      </c>
      <c r="F449" s="46" t="s">
        <v>5496</v>
      </c>
      <c r="G449" s="46" t="s">
        <v>7097</v>
      </c>
      <c r="H449" s="46" t="s">
        <v>8698</v>
      </c>
    </row>
    <row r="450" spans="1:8" x14ac:dyDescent="0.25">
      <c r="A450" s="46" t="s">
        <v>243</v>
      </c>
      <c r="B450" s="46" t="s">
        <v>693</v>
      </c>
      <c r="D450" s="46" t="s">
        <v>2295</v>
      </c>
      <c r="E450" s="46" t="s">
        <v>3896</v>
      </c>
      <c r="F450" s="46" t="s">
        <v>5497</v>
      </c>
      <c r="G450" s="46" t="s">
        <v>7098</v>
      </c>
      <c r="H450" s="46" t="s">
        <v>8699</v>
      </c>
    </row>
    <row r="451" spans="1:8" x14ac:dyDescent="0.25">
      <c r="A451" s="46" t="s">
        <v>243</v>
      </c>
      <c r="B451" s="46" t="s">
        <v>694</v>
      </c>
      <c r="D451" s="46" t="s">
        <v>2296</v>
      </c>
      <c r="E451" s="46" t="s">
        <v>3897</v>
      </c>
      <c r="F451" s="46" t="s">
        <v>5498</v>
      </c>
      <c r="G451" s="46" t="s">
        <v>7099</v>
      </c>
      <c r="H451" s="46" t="s">
        <v>8700</v>
      </c>
    </row>
    <row r="452" spans="1:8" x14ac:dyDescent="0.25">
      <c r="A452" s="46" t="s">
        <v>243</v>
      </c>
      <c r="B452" s="46" t="s">
        <v>695</v>
      </c>
      <c r="D452" s="46" t="s">
        <v>2297</v>
      </c>
      <c r="E452" s="46" t="s">
        <v>3898</v>
      </c>
      <c r="F452" s="46" t="s">
        <v>5499</v>
      </c>
      <c r="G452" s="46" t="s">
        <v>7100</v>
      </c>
      <c r="H452" s="46" t="s">
        <v>8701</v>
      </c>
    </row>
    <row r="453" spans="1:8" x14ac:dyDescent="0.25">
      <c r="A453" s="46" t="s">
        <v>243</v>
      </c>
      <c r="B453" s="46" t="s">
        <v>696</v>
      </c>
      <c r="D453" s="46" t="s">
        <v>2298</v>
      </c>
      <c r="E453" s="46" t="s">
        <v>3899</v>
      </c>
      <c r="F453" s="46" t="s">
        <v>5500</v>
      </c>
      <c r="G453" s="46" t="s">
        <v>7101</v>
      </c>
      <c r="H453" s="46" t="s">
        <v>8702</v>
      </c>
    </row>
    <row r="454" spans="1:8" x14ac:dyDescent="0.25">
      <c r="A454" s="46" t="s">
        <v>243</v>
      </c>
      <c r="B454" s="46" t="s">
        <v>697</v>
      </c>
      <c r="D454" s="46" t="s">
        <v>2299</v>
      </c>
      <c r="E454" s="46" t="s">
        <v>3900</v>
      </c>
      <c r="F454" s="46" t="s">
        <v>5501</v>
      </c>
      <c r="G454" s="46" t="s">
        <v>7102</v>
      </c>
      <c r="H454" s="46" t="s">
        <v>8703</v>
      </c>
    </row>
    <row r="455" spans="1:8" x14ac:dyDescent="0.25">
      <c r="A455" s="46" t="s">
        <v>243</v>
      </c>
      <c r="B455" s="46" t="s">
        <v>698</v>
      </c>
      <c r="D455" s="46" t="s">
        <v>2300</v>
      </c>
      <c r="E455" s="46" t="s">
        <v>3901</v>
      </c>
      <c r="F455" s="46" t="s">
        <v>5502</v>
      </c>
      <c r="G455" s="46" t="s">
        <v>7103</v>
      </c>
      <c r="H455" s="46" t="s">
        <v>8704</v>
      </c>
    </row>
    <row r="456" spans="1:8" x14ac:dyDescent="0.25">
      <c r="A456" s="46" t="s">
        <v>243</v>
      </c>
      <c r="B456" s="46" t="s">
        <v>699</v>
      </c>
      <c r="D456" s="46" t="s">
        <v>2301</v>
      </c>
      <c r="E456" s="46" t="s">
        <v>3902</v>
      </c>
      <c r="F456" s="46" t="s">
        <v>5503</v>
      </c>
      <c r="G456" s="46" t="s">
        <v>7104</v>
      </c>
      <c r="H456" s="46" t="s">
        <v>8705</v>
      </c>
    </row>
    <row r="457" spans="1:8" x14ac:dyDescent="0.25">
      <c r="A457" s="46" t="s">
        <v>243</v>
      </c>
      <c r="B457" s="46" t="s">
        <v>700</v>
      </c>
      <c r="D457" s="46" t="s">
        <v>2302</v>
      </c>
      <c r="E457" s="46" t="s">
        <v>3903</v>
      </c>
      <c r="F457" s="46" t="s">
        <v>5504</v>
      </c>
      <c r="G457" s="46" t="s">
        <v>7105</v>
      </c>
      <c r="H457" s="46" t="s">
        <v>8706</v>
      </c>
    </row>
    <row r="458" spans="1:8" x14ac:dyDescent="0.25">
      <c r="A458" s="46" t="s">
        <v>243</v>
      </c>
      <c r="B458" s="46" t="s">
        <v>701</v>
      </c>
      <c r="D458" s="46" t="s">
        <v>2303</v>
      </c>
      <c r="E458" s="46" t="s">
        <v>3904</v>
      </c>
      <c r="F458" s="46" t="s">
        <v>5505</v>
      </c>
      <c r="G458" s="46" t="s">
        <v>7106</v>
      </c>
      <c r="H458" s="46" t="s">
        <v>8707</v>
      </c>
    </row>
    <row r="459" spans="1:8" x14ac:dyDescent="0.25">
      <c r="A459" s="46" t="s">
        <v>243</v>
      </c>
      <c r="B459" s="46" t="s">
        <v>702</v>
      </c>
      <c r="D459" s="46" t="s">
        <v>2304</v>
      </c>
      <c r="E459" s="46" t="s">
        <v>3905</v>
      </c>
      <c r="F459" s="46" t="s">
        <v>5506</v>
      </c>
      <c r="G459" s="46" t="s">
        <v>7107</v>
      </c>
      <c r="H459" s="46" t="s">
        <v>8708</v>
      </c>
    </row>
    <row r="460" spans="1:8" x14ac:dyDescent="0.25">
      <c r="A460" s="46" t="s">
        <v>243</v>
      </c>
      <c r="B460" s="46" t="s">
        <v>703</v>
      </c>
      <c r="D460" s="46" t="s">
        <v>2305</v>
      </c>
      <c r="E460" s="46" t="s">
        <v>3906</v>
      </c>
      <c r="F460" s="46" t="s">
        <v>5507</v>
      </c>
      <c r="G460" s="46" t="s">
        <v>7108</v>
      </c>
      <c r="H460" s="46" t="s">
        <v>8709</v>
      </c>
    </row>
    <row r="461" spans="1:8" x14ac:dyDescent="0.25">
      <c r="A461" s="46" t="s">
        <v>243</v>
      </c>
      <c r="B461" s="46" t="s">
        <v>704</v>
      </c>
      <c r="D461" s="46" t="s">
        <v>2306</v>
      </c>
      <c r="E461" s="46" t="s">
        <v>3907</v>
      </c>
      <c r="F461" s="46" t="s">
        <v>5508</v>
      </c>
      <c r="G461" s="46" t="s">
        <v>7109</v>
      </c>
      <c r="H461" s="46" t="s">
        <v>8710</v>
      </c>
    </row>
    <row r="462" spans="1:8" x14ac:dyDescent="0.25">
      <c r="A462" s="46" t="s">
        <v>243</v>
      </c>
      <c r="B462" s="46" t="s">
        <v>705</v>
      </c>
      <c r="D462" s="46" t="s">
        <v>2307</v>
      </c>
      <c r="E462" s="46" t="s">
        <v>3908</v>
      </c>
      <c r="F462" s="46" t="s">
        <v>5509</v>
      </c>
      <c r="G462" s="46" t="s">
        <v>7110</v>
      </c>
      <c r="H462" s="46" t="s">
        <v>8711</v>
      </c>
    </row>
    <row r="463" spans="1:8" x14ac:dyDescent="0.25">
      <c r="A463" s="46" t="s">
        <v>243</v>
      </c>
      <c r="B463" s="46" t="s">
        <v>706</v>
      </c>
      <c r="D463" s="46" t="s">
        <v>2308</v>
      </c>
      <c r="E463" s="46" t="s">
        <v>3909</v>
      </c>
      <c r="F463" s="46" t="s">
        <v>5510</v>
      </c>
      <c r="G463" s="46" t="s">
        <v>7111</v>
      </c>
      <c r="H463" s="46" t="s">
        <v>8712</v>
      </c>
    </row>
    <row r="464" spans="1:8" x14ac:dyDescent="0.25">
      <c r="A464" s="46" t="s">
        <v>243</v>
      </c>
      <c r="B464" s="46" t="s">
        <v>707</v>
      </c>
      <c r="D464" s="46" t="s">
        <v>2309</v>
      </c>
      <c r="E464" s="46" t="s">
        <v>3910</v>
      </c>
      <c r="F464" s="46" t="s">
        <v>5511</v>
      </c>
      <c r="G464" s="46" t="s">
        <v>7112</v>
      </c>
      <c r="H464" s="46" t="s">
        <v>8713</v>
      </c>
    </row>
    <row r="465" spans="1:8" x14ac:dyDescent="0.25">
      <c r="A465" s="46" t="s">
        <v>243</v>
      </c>
      <c r="B465" s="46" t="s">
        <v>708</v>
      </c>
      <c r="D465" s="46" t="s">
        <v>2310</v>
      </c>
      <c r="E465" s="46" t="s">
        <v>3911</v>
      </c>
      <c r="F465" s="46" t="s">
        <v>5512</v>
      </c>
      <c r="G465" s="46" t="s">
        <v>7113</v>
      </c>
      <c r="H465" s="46" t="s">
        <v>8714</v>
      </c>
    </row>
    <row r="466" spans="1:8" x14ac:dyDescent="0.25">
      <c r="A466" s="46" t="s">
        <v>243</v>
      </c>
      <c r="B466" s="46" t="s">
        <v>709</v>
      </c>
      <c r="D466" s="46" t="s">
        <v>2311</v>
      </c>
      <c r="E466" s="46" t="s">
        <v>3912</v>
      </c>
      <c r="F466" s="46" t="s">
        <v>5513</v>
      </c>
      <c r="G466" s="46" t="s">
        <v>7114</v>
      </c>
      <c r="H466" s="46" t="s">
        <v>8715</v>
      </c>
    </row>
    <row r="467" spans="1:8" x14ac:dyDescent="0.25">
      <c r="A467" s="46" t="s">
        <v>243</v>
      </c>
      <c r="B467" s="46" t="s">
        <v>710</v>
      </c>
      <c r="D467" s="46" t="s">
        <v>2312</v>
      </c>
      <c r="E467" s="46" t="s">
        <v>3913</v>
      </c>
      <c r="F467" s="46" t="s">
        <v>5514</v>
      </c>
      <c r="G467" s="46" t="s">
        <v>7115</v>
      </c>
      <c r="H467" s="46" t="s">
        <v>8716</v>
      </c>
    </row>
    <row r="468" spans="1:8" x14ac:dyDescent="0.25">
      <c r="A468" s="46" t="s">
        <v>243</v>
      </c>
      <c r="B468" s="46" t="s">
        <v>711</v>
      </c>
      <c r="D468" s="46" t="s">
        <v>2313</v>
      </c>
      <c r="E468" s="46" t="s">
        <v>3914</v>
      </c>
      <c r="F468" s="46" t="s">
        <v>5515</v>
      </c>
      <c r="G468" s="46" t="s">
        <v>7116</v>
      </c>
      <c r="H468" s="46" t="s">
        <v>8717</v>
      </c>
    </row>
    <row r="469" spans="1:8" x14ac:dyDescent="0.25">
      <c r="A469" s="46" t="s">
        <v>243</v>
      </c>
      <c r="B469" s="46" t="s">
        <v>712</v>
      </c>
      <c r="D469" s="46" t="s">
        <v>2314</v>
      </c>
      <c r="E469" s="46" t="s">
        <v>3915</v>
      </c>
      <c r="F469" s="46" t="s">
        <v>5516</v>
      </c>
      <c r="G469" s="46" t="s">
        <v>7117</v>
      </c>
      <c r="H469" s="46" t="s">
        <v>8718</v>
      </c>
    </row>
    <row r="470" spans="1:8" x14ac:dyDescent="0.25">
      <c r="A470" s="46" t="s">
        <v>243</v>
      </c>
      <c r="B470" s="46" t="s">
        <v>713</v>
      </c>
      <c r="D470" s="46" t="s">
        <v>2315</v>
      </c>
      <c r="E470" s="46" t="s">
        <v>3916</v>
      </c>
      <c r="F470" s="46" t="s">
        <v>5517</v>
      </c>
      <c r="G470" s="46" t="s">
        <v>7118</v>
      </c>
      <c r="H470" s="46" t="s">
        <v>8719</v>
      </c>
    </row>
    <row r="471" spans="1:8" x14ac:dyDescent="0.25">
      <c r="A471" s="46" t="s">
        <v>243</v>
      </c>
      <c r="B471" s="46" t="s">
        <v>714</v>
      </c>
      <c r="D471" s="46" t="s">
        <v>2316</v>
      </c>
      <c r="E471" s="46" t="s">
        <v>3917</v>
      </c>
      <c r="F471" s="46" t="s">
        <v>5518</v>
      </c>
      <c r="G471" s="46" t="s">
        <v>7119</v>
      </c>
      <c r="H471" s="46" t="s">
        <v>8720</v>
      </c>
    </row>
    <row r="472" spans="1:8" x14ac:dyDescent="0.25">
      <c r="A472" s="46" t="s">
        <v>243</v>
      </c>
      <c r="B472" s="46" t="s">
        <v>715</v>
      </c>
      <c r="D472" s="46" t="s">
        <v>2317</v>
      </c>
      <c r="E472" s="46" t="s">
        <v>3918</v>
      </c>
      <c r="F472" s="46" t="s">
        <v>5519</v>
      </c>
      <c r="G472" s="46" t="s">
        <v>7120</v>
      </c>
      <c r="H472" s="46" t="s">
        <v>8721</v>
      </c>
    </row>
    <row r="473" spans="1:8" x14ac:dyDescent="0.25">
      <c r="A473" s="46" t="s">
        <v>243</v>
      </c>
      <c r="B473" s="46" t="s">
        <v>716</v>
      </c>
      <c r="D473" s="46" t="s">
        <v>2318</v>
      </c>
      <c r="E473" s="46" t="s">
        <v>3919</v>
      </c>
      <c r="F473" s="46" t="s">
        <v>5520</v>
      </c>
      <c r="G473" s="46" t="s">
        <v>7121</v>
      </c>
      <c r="H473" s="46" t="s">
        <v>8722</v>
      </c>
    </row>
    <row r="474" spans="1:8" x14ac:dyDescent="0.25">
      <c r="A474" s="46" t="s">
        <v>243</v>
      </c>
      <c r="B474" s="46" t="s">
        <v>717</v>
      </c>
      <c r="D474" s="46" t="s">
        <v>2319</v>
      </c>
      <c r="E474" s="46" t="s">
        <v>3920</v>
      </c>
      <c r="F474" s="46" t="s">
        <v>5521</v>
      </c>
      <c r="G474" s="46" t="s">
        <v>7122</v>
      </c>
      <c r="H474" s="46" t="s">
        <v>8723</v>
      </c>
    </row>
    <row r="475" spans="1:8" x14ac:dyDescent="0.25">
      <c r="A475" s="46" t="s">
        <v>243</v>
      </c>
      <c r="B475" s="46" t="s">
        <v>718</v>
      </c>
      <c r="D475" s="46" t="s">
        <v>2320</v>
      </c>
      <c r="E475" s="46" t="s">
        <v>3921</v>
      </c>
      <c r="F475" s="46" t="s">
        <v>5522</v>
      </c>
      <c r="G475" s="46" t="s">
        <v>7123</v>
      </c>
      <c r="H475" s="46" t="s">
        <v>8724</v>
      </c>
    </row>
    <row r="476" spans="1:8" x14ac:dyDescent="0.25">
      <c r="A476" s="46" t="s">
        <v>243</v>
      </c>
      <c r="B476" s="46" t="s">
        <v>719</v>
      </c>
      <c r="D476" s="46" t="s">
        <v>2321</v>
      </c>
      <c r="E476" s="46" t="s">
        <v>3922</v>
      </c>
      <c r="F476" s="46" t="s">
        <v>5523</v>
      </c>
      <c r="G476" s="46" t="s">
        <v>7124</v>
      </c>
      <c r="H476" s="46" t="s">
        <v>8725</v>
      </c>
    </row>
    <row r="477" spans="1:8" x14ac:dyDescent="0.25">
      <c r="A477" s="46" t="s">
        <v>243</v>
      </c>
      <c r="B477" s="46" t="s">
        <v>720</v>
      </c>
      <c r="D477" s="46" t="s">
        <v>2322</v>
      </c>
      <c r="E477" s="46" t="s">
        <v>3923</v>
      </c>
      <c r="F477" s="46" t="s">
        <v>5524</v>
      </c>
      <c r="G477" s="46" t="s">
        <v>7125</v>
      </c>
      <c r="H477" s="46" t="s">
        <v>8726</v>
      </c>
    </row>
    <row r="478" spans="1:8" x14ac:dyDescent="0.25">
      <c r="A478" s="46" t="s">
        <v>243</v>
      </c>
      <c r="B478" s="46" t="s">
        <v>721</v>
      </c>
      <c r="D478" s="46" t="s">
        <v>2323</v>
      </c>
      <c r="E478" s="46" t="s">
        <v>3924</v>
      </c>
      <c r="F478" s="46" t="s">
        <v>5525</v>
      </c>
      <c r="G478" s="46" t="s">
        <v>7126</v>
      </c>
      <c r="H478" s="46" t="s">
        <v>8727</v>
      </c>
    </row>
    <row r="479" spans="1:8" x14ac:dyDescent="0.25">
      <c r="A479" s="46" t="s">
        <v>243</v>
      </c>
      <c r="B479" s="46" t="s">
        <v>722</v>
      </c>
      <c r="D479" s="46" t="s">
        <v>2324</v>
      </c>
      <c r="E479" s="46" t="s">
        <v>3925</v>
      </c>
      <c r="F479" s="46" t="s">
        <v>5526</v>
      </c>
      <c r="G479" s="46" t="s">
        <v>7127</v>
      </c>
      <c r="H479" s="46" t="s">
        <v>8728</v>
      </c>
    </row>
    <row r="480" spans="1:8" x14ac:dyDescent="0.25">
      <c r="A480" s="46" t="s">
        <v>243</v>
      </c>
      <c r="B480" s="46" t="s">
        <v>723</v>
      </c>
      <c r="D480" s="46" t="s">
        <v>2325</v>
      </c>
      <c r="E480" s="46" t="s">
        <v>3926</v>
      </c>
      <c r="F480" s="46" t="s">
        <v>5527</v>
      </c>
      <c r="G480" s="46" t="s">
        <v>7128</v>
      </c>
      <c r="H480" s="46" t="s">
        <v>8729</v>
      </c>
    </row>
    <row r="481" spans="1:8" x14ac:dyDescent="0.25">
      <c r="A481" s="46" t="s">
        <v>243</v>
      </c>
      <c r="B481" s="46" t="s">
        <v>724</v>
      </c>
      <c r="D481" s="46" t="s">
        <v>2326</v>
      </c>
      <c r="E481" s="46" t="s">
        <v>3927</v>
      </c>
      <c r="F481" s="46" t="s">
        <v>5528</v>
      </c>
      <c r="G481" s="46" t="s">
        <v>7129</v>
      </c>
      <c r="H481" s="46" t="s">
        <v>8730</v>
      </c>
    </row>
    <row r="482" spans="1:8" x14ac:dyDescent="0.25">
      <c r="A482" s="46" t="s">
        <v>243</v>
      </c>
      <c r="B482" s="46" t="s">
        <v>725</v>
      </c>
      <c r="D482" s="46" t="s">
        <v>2327</v>
      </c>
      <c r="E482" s="46" t="s">
        <v>3928</v>
      </c>
      <c r="F482" s="46" t="s">
        <v>5529</v>
      </c>
      <c r="G482" s="46" t="s">
        <v>7130</v>
      </c>
      <c r="H482" s="46" t="s">
        <v>8731</v>
      </c>
    </row>
    <row r="483" spans="1:8" x14ac:dyDescent="0.25">
      <c r="A483" s="46" t="s">
        <v>243</v>
      </c>
      <c r="B483" s="46" t="s">
        <v>726</v>
      </c>
      <c r="D483" s="46" t="s">
        <v>2328</v>
      </c>
      <c r="E483" s="46" t="s">
        <v>3929</v>
      </c>
      <c r="F483" s="46" t="s">
        <v>5530</v>
      </c>
      <c r="G483" s="46" t="s">
        <v>7131</v>
      </c>
      <c r="H483" s="46" t="s">
        <v>8732</v>
      </c>
    </row>
    <row r="484" spans="1:8" x14ac:dyDescent="0.25">
      <c r="A484" s="46" t="s">
        <v>243</v>
      </c>
      <c r="B484" s="46" t="s">
        <v>727</v>
      </c>
      <c r="D484" s="46" t="s">
        <v>2329</v>
      </c>
      <c r="E484" s="46" t="s">
        <v>3930</v>
      </c>
      <c r="F484" s="46" t="s">
        <v>5531</v>
      </c>
      <c r="G484" s="46" t="s">
        <v>7132</v>
      </c>
      <c r="H484" s="46" t="s">
        <v>8733</v>
      </c>
    </row>
    <row r="485" spans="1:8" x14ac:dyDescent="0.25">
      <c r="A485" s="46" t="s">
        <v>243</v>
      </c>
      <c r="B485" s="46" t="s">
        <v>728</v>
      </c>
      <c r="D485" s="46" t="s">
        <v>2330</v>
      </c>
      <c r="E485" s="46" t="s">
        <v>3931</v>
      </c>
      <c r="F485" s="46" t="s">
        <v>5532</v>
      </c>
      <c r="G485" s="46" t="s">
        <v>7133</v>
      </c>
      <c r="H485" s="46" t="s">
        <v>8734</v>
      </c>
    </row>
    <row r="486" spans="1:8" x14ac:dyDescent="0.25">
      <c r="A486" s="46" t="s">
        <v>243</v>
      </c>
      <c r="B486" s="46" t="s">
        <v>729</v>
      </c>
      <c r="D486" s="46" t="s">
        <v>2331</v>
      </c>
      <c r="E486" s="46" t="s">
        <v>3932</v>
      </c>
      <c r="F486" s="46" t="s">
        <v>5533</v>
      </c>
      <c r="G486" s="46" t="s">
        <v>7134</v>
      </c>
      <c r="H486" s="46" t="s">
        <v>8735</v>
      </c>
    </row>
    <row r="487" spans="1:8" x14ac:dyDescent="0.25">
      <c r="A487" s="46" t="s">
        <v>243</v>
      </c>
      <c r="B487" s="46" t="s">
        <v>730</v>
      </c>
      <c r="D487" s="46" t="s">
        <v>2332</v>
      </c>
      <c r="E487" s="46" t="s">
        <v>3933</v>
      </c>
      <c r="F487" s="46" t="s">
        <v>5534</v>
      </c>
      <c r="G487" s="46" t="s">
        <v>7135</v>
      </c>
      <c r="H487" s="46" t="s">
        <v>8736</v>
      </c>
    </row>
    <row r="488" spans="1:8" x14ac:dyDescent="0.25">
      <c r="A488" s="46" t="s">
        <v>243</v>
      </c>
      <c r="B488" s="46" t="s">
        <v>731</v>
      </c>
      <c r="D488" s="46" t="s">
        <v>2333</v>
      </c>
      <c r="E488" s="46" t="s">
        <v>3934</v>
      </c>
      <c r="F488" s="46" t="s">
        <v>5535</v>
      </c>
      <c r="G488" s="46" t="s">
        <v>7136</v>
      </c>
      <c r="H488" s="46" t="s">
        <v>8737</v>
      </c>
    </row>
    <row r="489" spans="1:8" x14ac:dyDescent="0.25">
      <c r="A489" s="46" t="s">
        <v>243</v>
      </c>
      <c r="B489" s="46" t="s">
        <v>732</v>
      </c>
      <c r="D489" s="46" t="s">
        <v>2334</v>
      </c>
      <c r="E489" s="46" t="s">
        <v>3935</v>
      </c>
      <c r="F489" s="46" t="s">
        <v>5536</v>
      </c>
      <c r="G489" s="46" t="s">
        <v>7137</v>
      </c>
      <c r="H489" s="46" t="s">
        <v>8738</v>
      </c>
    </row>
    <row r="490" spans="1:8" x14ac:dyDescent="0.25">
      <c r="A490" s="46" t="s">
        <v>243</v>
      </c>
      <c r="B490" s="46" t="s">
        <v>733</v>
      </c>
      <c r="D490" s="46" t="s">
        <v>2335</v>
      </c>
      <c r="E490" s="46" t="s">
        <v>3936</v>
      </c>
      <c r="F490" s="46" t="s">
        <v>5537</v>
      </c>
      <c r="G490" s="46" t="s">
        <v>7138</v>
      </c>
      <c r="H490" s="46" t="s">
        <v>8739</v>
      </c>
    </row>
    <row r="491" spans="1:8" x14ac:dyDescent="0.25">
      <c r="A491" s="46" t="s">
        <v>243</v>
      </c>
      <c r="B491" s="46" t="s">
        <v>734</v>
      </c>
      <c r="D491" s="46" t="s">
        <v>2336</v>
      </c>
      <c r="E491" s="46" t="s">
        <v>3937</v>
      </c>
      <c r="F491" s="46" t="s">
        <v>5538</v>
      </c>
      <c r="G491" s="46" t="s">
        <v>7139</v>
      </c>
      <c r="H491" s="46" t="s">
        <v>8740</v>
      </c>
    </row>
    <row r="492" spans="1:8" x14ac:dyDescent="0.25">
      <c r="A492" s="46" t="s">
        <v>243</v>
      </c>
      <c r="B492" s="46" t="s">
        <v>735</v>
      </c>
      <c r="D492" s="46" t="s">
        <v>2337</v>
      </c>
      <c r="E492" s="46" t="s">
        <v>3938</v>
      </c>
      <c r="F492" s="46" t="s">
        <v>5539</v>
      </c>
      <c r="G492" s="46" t="s">
        <v>7140</v>
      </c>
      <c r="H492" s="46" t="s">
        <v>8741</v>
      </c>
    </row>
    <row r="493" spans="1:8" x14ac:dyDescent="0.25">
      <c r="A493" s="46" t="s">
        <v>243</v>
      </c>
      <c r="B493" s="46" t="s">
        <v>736</v>
      </c>
      <c r="D493" s="46" t="s">
        <v>2338</v>
      </c>
      <c r="E493" s="46" t="s">
        <v>3939</v>
      </c>
      <c r="F493" s="46" t="s">
        <v>5540</v>
      </c>
      <c r="G493" s="46" t="s">
        <v>7141</v>
      </c>
      <c r="H493" s="46" t="s">
        <v>8742</v>
      </c>
    </row>
    <row r="494" spans="1:8" x14ac:dyDescent="0.25">
      <c r="A494" s="46" t="s">
        <v>243</v>
      </c>
      <c r="B494" s="46" t="s">
        <v>737</v>
      </c>
      <c r="D494" s="46" t="s">
        <v>2339</v>
      </c>
      <c r="E494" s="46" t="s">
        <v>3940</v>
      </c>
      <c r="F494" s="46" t="s">
        <v>5541</v>
      </c>
      <c r="G494" s="46" t="s">
        <v>7142</v>
      </c>
      <c r="H494" s="46" t="s">
        <v>8743</v>
      </c>
    </row>
    <row r="495" spans="1:8" x14ac:dyDescent="0.25">
      <c r="A495" s="46" t="s">
        <v>243</v>
      </c>
      <c r="B495" s="46" t="s">
        <v>738</v>
      </c>
      <c r="D495" s="46" t="s">
        <v>2340</v>
      </c>
      <c r="E495" s="46" t="s">
        <v>3941</v>
      </c>
      <c r="F495" s="46" t="s">
        <v>5542</v>
      </c>
      <c r="G495" s="46" t="s">
        <v>7143</v>
      </c>
      <c r="H495" s="46" t="s">
        <v>8744</v>
      </c>
    </row>
    <row r="496" spans="1:8" x14ac:dyDescent="0.25">
      <c r="A496" s="46" t="s">
        <v>243</v>
      </c>
      <c r="B496" s="46" t="s">
        <v>739</v>
      </c>
      <c r="D496" s="46" t="s">
        <v>2341</v>
      </c>
      <c r="E496" s="46" t="s">
        <v>3942</v>
      </c>
      <c r="F496" s="46" t="s">
        <v>5543</v>
      </c>
      <c r="G496" s="46" t="s">
        <v>7144</v>
      </c>
      <c r="H496" s="46" t="s">
        <v>8745</v>
      </c>
    </row>
    <row r="497" spans="1:8" x14ac:dyDescent="0.25">
      <c r="A497" s="46" t="s">
        <v>243</v>
      </c>
      <c r="B497" s="46" t="s">
        <v>740</v>
      </c>
      <c r="D497" s="46" t="s">
        <v>2342</v>
      </c>
      <c r="E497" s="46" t="s">
        <v>3943</v>
      </c>
      <c r="F497" s="46" t="s">
        <v>5544</v>
      </c>
      <c r="G497" s="46" t="s">
        <v>7145</v>
      </c>
      <c r="H497" s="46" t="s">
        <v>8746</v>
      </c>
    </row>
    <row r="498" spans="1:8" x14ac:dyDescent="0.25">
      <c r="A498" s="46" t="s">
        <v>243</v>
      </c>
      <c r="B498" s="46" t="s">
        <v>741</v>
      </c>
      <c r="D498" s="46" t="s">
        <v>2343</v>
      </c>
      <c r="E498" s="46" t="s">
        <v>3944</v>
      </c>
      <c r="F498" s="46" t="s">
        <v>5545</v>
      </c>
      <c r="G498" s="46" t="s">
        <v>7146</v>
      </c>
      <c r="H498" s="46" t="s">
        <v>8747</v>
      </c>
    </row>
    <row r="499" spans="1:8" x14ac:dyDescent="0.25">
      <c r="A499" s="46" t="s">
        <v>243</v>
      </c>
      <c r="B499" s="46" t="s">
        <v>742</v>
      </c>
      <c r="D499" s="46" t="s">
        <v>2344</v>
      </c>
      <c r="E499" s="46" t="s">
        <v>3945</v>
      </c>
      <c r="F499" s="46" t="s">
        <v>5546</v>
      </c>
      <c r="G499" s="46" t="s">
        <v>7147</v>
      </c>
      <c r="H499" s="46" t="s">
        <v>8748</v>
      </c>
    </row>
    <row r="500" spans="1:8" x14ac:dyDescent="0.25">
      <c r="A500" s="46" t="s">
        <v>243</v>
      </c>
      <c r="B500" s="46" t="s">
        <v>743</v>
      </c>
      <c r="D500" s="46" t="s">
        <v>2345</v>
      </c>
      <c r="E500" s="46" t="s">
        <v>3946</v>
      </c>
      <c r="F500" s="46" t="s">
        <v>5547</v>
      </c>
      <c r="G500" s="46" t="s">
        <v>7148</v>
      </c>
      <c r="H500" s="46" t="s">
        <v>8749</v>
      </c>
    </row>
    <row r="501" spans="1:8" x14ac:dyDescent="0.25">
      <c r="A501" s="46" t="s">
        <v>243</v>
      </c>
      <c r="B501" s="46" t="s">
        <v>744</v>
      </c>
      <c r="D501" s="46" t="s">
        <v>2346</v>
      </c>
      <c r="E501" s="46" t="s">
        <v>3947</v>
      </c>
      <c r="F501" s="46" t="s">
        <v>5548</v>
      </c>
      <c r="G501" s="46" t="s">
        <v>7149</v>
      </c>
      <c r="H501" s="46" t="s">
        <v>8750</v>
      </c>
    </row>
    <row r="502" spans="1:8" x14ac:dyDescent="0.25">
      <c r="A502" s="46" t="s">
        <v>243</v>
      </c>
      <c r="B502" s="46" t="s">
        <v>745</v>
      </c>
      <c r="D502" s="46" t="s">
        <v>2347</v>
      </c>
      <c r="E502" s="46" t="s">
        <v>3948</v>
      </c>
      <c r="F502" s="46" t="s">
        <v>5549</v>
      </c>
      <c r="G502" s="46" t="s">
        <v>7150</v>
      </c>
      <c r="H502" s="46" t="s">
        <v>8751</v>
      </c>
    </row>
    <row r="503" spans="1:8" x14ac:dyDescent="0.25">
      <c r="A503" s="46" t="s">
        <v>243</v>
      </c>
      <c r="B503" s="46" t="s">
        <v>746</v>
      </c>
      <c r="D503" s="46" t="s">
        <v>2348</v>
      </c>
      <c r="E503" s="46" t="s">
        <v>3949</v>
      </c>
      <c r="F503" s="46" t="s">
        <v>5550</v>
      </c>
      <c r="G503" s="46" t="s">
        <v>7151</v>
      </c>
      <c r="H503" s="46" t="s">
        <v>8752</v>
      </c>
    </row>
    <row r="504" spans="1:8" x14ac:dyDescent="0.25">
      <c r="A504" s="46" t="s">
        <v>243</v>
      </c>
      <c r="B504" s="46" t="s">
        <v>747</v>
      </c>
      <c r="D504" s="46" t="s">
        <v>2349</v>
      </c>
      <c r="E504" s="46" t="s">
        <v>3950</v>
      </c>
      <c r="F504" s="46" t="s">
        <v>5551</v>
      </c>
      <c r="G504" s="46" t="s">
        <v>7152</v>
      </c>
      <c r="H504" s="46" t="s">
        <v>8753</v>
      </c>
    </row>
    <row r="505" spans="1:8" x14ac:dyDescent="0.25">
      <c r="A505" s="46" t="s">
        <v>243</v>
      </c>
      <c r="B505" s="46" t="s">
        <v>748</v>
      </c>
      <c r="D505" s="46" t="s">
        <v>2350</v>
      </c>
      <c r="E505" s="46" t="s">
        <v>3951</v>
      </c>
      <c r="F505" s="46" t="s">
        <v>5552</v>
      </c>
      <c r="G505" s="46" t="s">
        <v>7153</v>
      </c>
      <c r="H505" s="46" t="s">
        <v>8754</v>
      </c>
    </row>
    <row r="506" spans="1:8" x14ac:dyDescent="0.25">
      <c r="A506" s="46" t="s">
        <v>243</v>
      </c>
      <c r="B506" s="46" t="s">
        <v>749</v>
      </c>
      <c r="D506" s="46" t="s">
        <v>2351</v>
      </c>
      <c r="E506" s="46" t="s">
        <v>3952</v>
      </c>
      <c r="F506" s="46" t="s">
        <v>5553</v>
      </c>
      <c r="G506" s="46" t="s">
        <v>7154</v>
      </c>
      <c r="H506" s="46" t="s">
        <v>8755</v>
      </c>
    </row>
    <row r="507" spans="1:8" x14ac:dyDescent="0.25">
      <c r="A507" s="46" t="s">
        <v>243</v>
      </c>
      <c r="B507" s="46" t="s">
        <v>750</v>
      </c>
      <c r="D507" s="46" t="s">
        <v>2352</v>
      </c>
      <c r="E507" s="46" t="s">
        <v>3953</v>
      </c>
      <c r="F507" s="46" t="s">
        <v>5554</v>
      </c>
      <c r="G507" s="46" t="s">
        <v>7155</v>
      </c>
      <c r="H507" s="46" t="s">
        <v>8756</v>
      </c>
    </row>
    <row r="508" spans="1:8" x14ac:dyDescent="0.25">
      <c r="A508" s="46" t="s">
        <v>243</v>
      </c>
      <c r="B508" s="46" t="s">
        <v>751</v>
      </c>
      <c r="D508" s="46" t="s">
        <v>2353</v>
      </c>
      <c r="E508" s="46" t="s">
        <v>3954</v>
      </c>
      <c r="F508" s="46" t="s">
        <v>5555</v>
      </c>
      <c r="G508" s="46" t="s">
        <v>7156</v>
      </c>
      <c r="H508" s="46" t="s">
        <v>8757</v>
      </c>
    </row>
    <row r="509" spans="1:8" x14ac:dyDescent="0.25">
      <c r="A509" s="46" t="s">
        <v>243</v>
      </c>
      <c r="B509" s="46" t="s">
        <v>752</v>
      </c>
      <c r="D509" s="46" t="s">
        <v>2354</v>
      </c>
      <c r="E509" s="46" t="s">
        <v>3955</v>
      </c>
      <c r="F509" s="46" t="s">
        <v>5556</v>
      </c>
      <c r="G509" s="46" t="s">
        <v>7157</v>
      </c>
      <c r="H509" s="46" t="s">
        <v>8758</v>
      </c>
    </row>
    <row r="510" spans="1:8" x14ac:dyDescent="0.25">
      <c r="A510" s="46" t="s">
        <v>243</v>
      </c>
      <c r="B510" s="46" t="s">
        <v>753</v>
      </c>
      <c r="D510" s="46" t="s">
        <v>2355</v>
      </c>
      <c r="E510" s="46" t="s">
        <v>3956</v>
      </c>
      <c r="F510" s="46" t="s">
        <v>5557</v>
      </c>
      <c r="G510" s="46" t="s">
        <v>7158</v>
      </c>
      <c r="H510" s="46" t="s">
        <v>8759</v>
      </c>
    </row>
    <row r="511" spans="1:8" x14ac:dyDescent="0.25">
      <c r="A511" s="46" t="s">
        <v>243</v>
      </c>
      <c r="B511" s="46" t="s">
        <v>754</v>
      </c>
      <c r="D511" s="46" t="s">
        <v>2356</v>
      </c>
      <c r="E511" s="46" t="s">
        <v>3957</v>
      </c>
      <c r="F511" s="46" t="s">
        <v>5558</v>
      </c>
      <c r="G511" s="46" t="s">
        <v>7159</v>
      </c>
      <c r="H511" s="46" t="s">
        <v>8760</v>
      </c>
    </row>
    <row r="512" spans="1:8" x14ac:dyDescent="0.25">
      <c r="A512" s="46" t="s">
        <v>243</v>
      </c>
      <c r="B512" s="46" t="s">
        <v>755</v>
      </c>
      <c r="D512" s="46" t="s">
        <v>2357</v>
      </c>
      <c r="E512" s="46" t="s">
        <v>3958</v>
      </c>
      <c r="F512" s="46" t="s">
        <v>5559</v>
      </c>
      <c r="G512" s="46" t="s">
        <v>7160</v>
      </c>
      <c r="H512" s="46" t="s">
        <v>8761</v>
      </c>
    </row>
    <row r="513" spans="1:8" x14ac:dyDescent="0.25">
      <c r="A513" s="46" t="s">
        <v>243</v>
      </c>
      <c r="B513" s="46" t="s">
        <v>756</v>
      </c>
      <c r="D513" s="46" t="s">
        <v>2358</v>
      </c>
      <c r="E513" s="46" t="s">
        <v>3959</v>
      </c>
      <c r="F513" s="46" t="s">
        <v>5560</v>
      </c>
      <c r="G513" s="46" t="s">
        <v>7161</v>
      </c>
      <c r="H513" s="46" t="s">
        <v>8762</v>
      </c>
    </row>
    <row r="514" spans="1:8" x14ac:dyDescent="0.25">
      <c r="A514" s="46" t="s">
        <v>243</v>
      </c>
      <c r="B514" s="46" t="s">
        <v>757</v>
      </c>
      <c r="D514" s="46" t="s">
        <v>2359</v>
      </c>
      <c r="E514" s="46" t="s">
        <v>3960</v>
      </c>
      <c r="F514" s="46" t="s">
        <v>5561</v>
      </c>
      <c r="G514" s="46" t="s">
        <v>7162</v>
      </c>
      <c r="H514" s="46" t="s">
        <v>8763</v>
      </c>
    </row>
    <row r="515" spans="1:8" x14ac:dyDescent="0.25">
      <c r="A515" s="46" t="s">
        <v>243</v>
      </c>
      <c r="B515" s="46" t="s">
        <v>758</v>
      </c>
      <c r="D515" s="46" t="s">
        <v>2360</v>
      </c>
      <c r="E515" s="46" t="s">
        <v>3961</v>
      </c>
      <c r="F515" s="46" t="s">
        <v>5562</v>
      </c>
      <c r="G515" s="46" t="s">
        <v>7163</v>
      </c>
      <c r="H515" s="46" t="s">
        <v>8764</v>
      </c>
    </row>
    <row r="516" spans="1:8" x14ac:dyDescent="0.25">
      <c r="A516" s="46" t="s">
        <v>243</v>
      </c>
      <c r="B516" s="46" t="s">
        <v>759</v>
      </c>
      <c r="D516" s="46" t="s">
        <v>2361</v>
      </c>
      <c r="E516" s="46" t="s">
        <v>3962</v>
      </c>
      <c r="F516" s="46" t="s">
        <v>5563</v>
      </c>
      <c r="G516" s="46" t="s">
        <v>7164</v>
      </c>
      <c r="H516" s="46" t="s">
        <v>8765</v>
      </c>
    </row>
    <row r="517" spans="1:8" x14ac:dyDescent="0.25">
      <c r="A517" s="46" t="s">
        <v>243</v>
      </c>
      <c r="B517" s="46" t="s">
        <v>760</v>
      </c>
      <c r="D517" s="46" t="s">
        <v>2362</v>
      </c>
      <c r="E517" s="46" t="s">
        <v>3963</v>
      </c>
      <c r="F517" s="46" t="s">
        <v>5564</v>
      </c>
      <c r="G517" s="46" t="s">
        <v>7165</v>
      </c>
      <c r="H517" s="46" t="s">
        <v>8766</v>
      </c>
    </row>
    <row r="518" spans="1:8" x14ac:dyDescent="0.25">
      <c r="A518" s="46" t="s">
        <v>243</v>
      </c>
      <c r="B518" s="46" t="s">
        <v>761</v>
      </c>
      <c r="D518" s="46" t="s">
        <v>2363</v>
      </c>
      <c r="E518" s="46" t="s">
        <v>3964</v>
      </c>
      <c r="F518" s="46" t="s">
        <v>5565</v>
      </c>
      <c r="G518" s="46" t="s">
        <v>7166</v>
      </c>
      <c r="H518" s="46" t="s">
        <v>8767</v>
      </c>
    </row>
    <row r="519" spans="1:8" x14ac:dyDescent="0.25">
      <c r="A519" s="46" t="s">
        <v>243</v>
      </c>
      <c r="B519" s="46" t="s">
        <v>762</v>
      </c>
      <c r="D519" s="46" t="s">
        <v>2364</v>
      </c>
      <c r="E519" s="46" t="s">
        <v>3965</v>
      </c>
      <c r="F519" s="46" t="s">
        <v>5566</v>
      </c>
      <c r="G519" s="46" t="s">
        <v>7167</v>
      </c>
      <c r="H519" s="46" t="s">
        <v>8768</v>
      </c>
    </row>
    <row r="520" spans="1:8" x14ac:dyDescent="0.25">
      <c r="A520" s="46" t="s">
        <v>243</v>
      </c>
      <c r="B520" s="46" t="s">
        <v>763</v>
      </c>
      <c r="D520" s="46" t="s">
        <v>2365</v>
      </c>
      <c r="E520" s="46" t="s">
        <v>3966</v>
      </c>
      <c r="F520" s="46" t="s">
        <v>5567</v>
      </c>
      <c r="G520" s="46" t="s">
        <v>7168</v>
      </c>
      <c r="H520" s="46" t="s">
        <v>8769</v>
      </c>
    </row>
    <row r="521" spans="1:8" x14ac:dyDescent="0.25">
      <c r="A521" s="46" t="s">
        <v>243</v>
      </c>
      <c r="B521" s="46" t="s">
        <v>764</v>
      </c>
      <c r="D521" s="46" t="s">
        <v>2366</v>
      </c>
      <c r="E521" s="46" t="s">
        <v>3967</v>
      </c>
      <c r="F521" s="46" t="s">
        <v>5568</v>
      </c>
      <c r="G521" s="46" t="s">
        <v>7169</v>
      </c>
      <c r="H521" s="46" t="s">
        <v>8770</v>
      </c>
    </row>
    <row r="522" spans="1:8" x14ac:dyDescent="0.25">
      <c r="A522" s="46" t="s">
        <v>243</v>
      </c>
      <c r="B522" s="46" t="s">
        <v>765</v>
      </c>
      <c r="D522" s="46" t="s">
        <v>2367</v>
      </c>
      <c r="E522" s="46" t="s">
        <v>3968</v>
      </c>
      <c r="F522" s="46" t="s">
        <v>5569</v>
      </c>
      <c r="G522" s="46" t="s">
        <v>7170</v>
      </c>
      <c r="H522" s="46" t="s">
        <v>8771</v>
      </c>
    </row>
    <row r="523" spans="1:8" x14ac:dyDescent="0.25">
      <c r="A523" s="46" t="s">
        <v>243</v>
      </c>
      <c r="B523" s="46" t="s">
        <v>766</v>
      </c>
      <c r="D523" s="46" t="s">
        <v>2368</v>
      </c>
      <c r="E523" s="46" t="s">
        <v>3969</v>
      </c>
      <c r="F523" s="46" t="s">
        <v>5570</v>
      </c>
      <c r="G523" s="46" t="s">
        <v>7171</v>
      </c>
      <c r="H523" s="46" t="s">
        <v>8772</v>
      </c>
    </row>
    <row r="524" spans="1:8" x14ac:dyDescent="0.25">
      <c r="A524" s="46" t="s">
        <v>243</v>
      </c>
      <c r="B524" s="46" t="s">
        <v>767</v>
      </c>
      <c r="D524" s="46" t="s">
        <v>2369</v>
      </c>
      <c r="E524" s="46" t="s">
        <v>3970</v>
      </c>
      <c r="F524" s="46" t="s">
        <v>5571</v>
      </c>
      <c r="G524" s="46" t="s">
        <v>7172</v>
      </c>
      <c r="H524" s="46" t="s">
        <v>8773</v>
      </c>
    </row>
    <row r="525" spans="1:8" x14ac:dyDescent="0.25">
      <c r="A525" s="46" t="s">
        <v>243</v>
      </c>
      <c r="B525" s="46" t="s">
        <v>768</v>
      </c>
      <c r="D525" s="46" t="s">
        <v>2370</v>
      </c>
      <c r="E525" s="46" t="s">
        <v>3971</v>
      </c>
      <c r="F525" s="46" t="s">
        <v>5572</v>
      </c>
      <c r="G525" s="46" t="s">
        <v>7173</v>
      </c>
      <c r="H525" s="46" t="s">
        <v>8774</v>
      </c>
    </row>
    <row r="526" spans="1:8" x14ac:dyDescent="0.25">
      <c r="A526" s="46" t="s">
        <v>243</v>
      </c>
      <c r="B526" s="46" t="s">
        <v>769</v>
      </c>
      <c r="D526" s="46" t="s">
        <v>2371</v>
      </c>
      <c r="E526" s="46" t="s">
        <v>3972</v>
      </c>
      <c r="F526" s="46" t="s">
        <v>5573</v>
      </c>
      <c r="G526" s="46" t="s">
        <v>7174</v>
      </c>
      <c r="H526" s="46" t="s">
        <v>8775</v>
      </c>
    </row>
    <row r="527" spans="1:8" x14ac:dyDescent="0.25">
      <c r="A527" s="46" t="s">
        <v>243</v>
      </c>
      <c r="B527" s="46" t="s">
        <v>770</v>
      </c>
      <c r="D527" s="46" t="s">
        <v>2372</v>
      </c>
      <c r="E527" s="46" t="s">
        <v>3973</v>
      </c>
      <c r="F527" s="46" t="s">
        <v>5574</v>
      </c>
      <c r="G527" s="46" t="s">
        <v>7175</v>
      </c>
      <c r="H527" s="46" t="s">
        <v>8776</v>
      </c>
    </row>
    <row r="528" spans="1:8" x14ac:dyDescent="0.25">
      <c r="A528" s="46" t="s">
        <v>243</v>
      </c>
      <c r="B528" s="46" t="s">
        <v>771</v>
      </c>
      <c r="D528" s="46" t="s">
        <v>2373</v>
      </c>
      <c r="E528" s="46" t="s">
        <v>3974</v>
      </c>
      <c r="F528" s="46" t="s">
        <v>5575</v>
      </c>
      <c r="G528" s="46" t="s">
        <v>7176</v>
      </c>
      <c r="H528" s="46" t="s">
        <v>8777</v>
      </c>
    </row>
    <row r="529" spans="1:8" x14ac:dyDescent="0.25">
      <c r="A529" s="46" t="s">
        <v>243</v>
      </c>
      <c r="B529" s="46" t="s">
        <v>772</v>
      </c>
      <c r="D529" s="46" t="s">
        <v>2374</v>
      </c>
      <c r="E529" s="46" t="s">
        <v>3975</v>
      </c>
      <c r="F529" s="46" t="s">
        <v>5576</v>
      </c>
      <c r="G529" s="46" t="s">
        <v>7177</v>
      </c>
      <c r="H529" s="46" t="s">
        <v>8778</v>
      </c>
    </row>
    <row r="530" spans="1:8" x14ac:dyDescent="0.25">
      <c r="A530" s="46" t="s">
        <v>243</v>
      </c>
      <c r="B530" s="46" t="s">
        <v>773</v>
      </c>
      <c r="D530" s="46" t="s">
        <v>2375</v>
      </c>
      <c r="E530" s="46" t="s">
        <v>3976</v>
      </c>
      <c r="F530" s="46" t="s">
        <v>5577</v>
      </c>
      <c r="G530" s="46" t="s">
        <v>7178</v>
      </c>
      <c r="H530" s="46" t="s">
        <v>8779</v>
      </c>
    </row>
    <row r="531" spans="1:8" x14ac:dyDescent="0.25">
      <c r="A531" s="46" t="s">
        <v>243</v>
      </c>
      <c r="B531" s="46" t="s">
        <v>774</v>
      </c>
      <c r="D531" s="46" t="s">
        <v>2376</v>
      </c>
      <c r="E531" s="46" t="s">
        <v>3977</v>
      </c>
      <c r="F531" s="46" t="s">
        <v>5578</v>
      </c>
      <c r="G531" s="46" t="s">
        <v>7179</v>
      </c>
      <c r="H531" s="46" t="s">
        <v>8780</v>
      </c>
    </row>
    <row r="532" spans="1:8" x14ac:dyDescent="0.25">
      <c r="A532" s="46" t="s">
        <v>243</v>
      </c>
      <c r="B532" s="46" t="s">
        <v>775</v>
      </c>
      <c r="D532" s="46" t="s">
        <v>2377</v>
      </c>
      <c r="E532" s="46" t="s">
        <v>3978</v>
      </c>
      <c r="F532" s="46" t="s">
        <v>5579</v>
      </c>
      <c r="G532" s="46" t="s">
        <v>7180</v>
      </c>
      <c r="H532" s="46" t="s">
        <v>8781</v>
      </c>
    </row>
    <row r="533" spans="1:8" x14ac:dyDescent="0.25">
      <c r="A533" s="46" t="s">
        <v>243</v>
      </c>
      <c r="B533" s="46" t="s">
        <v>776</v>
      </c>
      <c r="D533" s="46" t="s">
        <v>2378</v>
      </c>
      <c r="E533" s="46" t="s">
        <v>3979</v>
      </c>
      <c r="F533" s="46" t="s">
        <v>5580</v>
      </c>
      <c r="G533" s="46" t="s">
        <v>7181</v>
      </c>
      <c r="H533" s="46" t="s">
        <v>8782</v>
      </c>
    </row>
    <row r="534" spans="1:8" x14ac:dyDescent="0.25">
      <c r="A534" s="46" t="s">
        <v>243</v>
      </c>
      <c r="B534" s="46" t="s">
        <v>777</v>
      </c>
      <c r="D534" s="46" t="s">
        <v>2379</v>
      </c>
      <c r="E534" s="46" t="s">
        <v>3980</v>
      </c>
      <c r="F534" s="46" t="s">
        <v>5581</v>
      </c>
      <c r="G534" s="46" t="s">
        <v>7182</v>
      </c>
      <c r="H534" s="46" t="s">
        <v>8783</v>
      </c>
    </row>
    <row r="535" spans="1:8" x14ac:dyDescent="0.25">
      <c r="A535" s="46" t="s">
        <v>243</v>
      </c>
      <c r="B535" s="46" t="s">
        <v>778</v>
      </c>
      <c r="D535" s="46" t="s">
        <v>2380</v>
      </c>
      <c r="E535" s="46" t="s">
        <v>3981</v>
      </c>
      <c r="F535" s="46" t="s">
        <v>5582</v>
      </c>
      <c r="G535" s="46" t="s">
        <v>7183</v>
      </c>
      <c r="H535" s="46" t="s">
        <v>8784</v>
      </c>
    </row>
    <row r="536" spans="1:8" x14ac:dyDescent="0.25">
      <c r="A536" s="46" t="s">
        <v>243</v>
      </c>
      <c r="B536" s="46" t="s">
        <v>779</v>
      </c>
      <c r="D536" s="46" t="s">
        <v>2381</v>
      </c>
      <c r="E536" s="46" t="s">
        <v>3982</v>
      </c>
      <c r="F536" s="46" t="s">
        <v>5583</v>
      </c>
      <c r="G536" s="46" t="s">
        <v>7184</v>
      </c>
      <c r="H536" s="46" t="s">
        <v>8785</v>
      </c>
    </row>
    <row r="537" spans="1:8" x14ac:dyDescent="0.25">
      <c r="A537" s="46" t="s">
        <v>243</v>
      </c>
      <c r="B537" s="46" t="s">
        <v>780</v>
      </c>
      <c r="D537" s="46" t="s">
        <v>2382</v>
      </c>
      <c r="E537" s="46" t="s">
        <v>3983</v>
      </c>
      <c r="F537" s="46" t="s">
        <v>5584</v>
      </c>
      <c r="G537" s="46" t="s">
        <v>7185</v>
      </c>
      <c r="H537" s="46" t="s">
        <v>8786</v>
      </c>
    </row>
    <row r="538" spans="1:8" x14ac:dyDescent="0.25">
      <c r="A538" s="46" t="s">
        <v>243</v>
      </c>
      <c r="B538" s="46" t="s">
        <v>781</v>
      </c>
      <c r="D538" s="46" t="s">
        <v>2383</v>
      </c>
      <c r="E538" s="46" t="s">
        <v>3984</v>
      </c>
      <c r="F538" s="46" t="s">
        <v>5585</v>
      </c>
      <c r="G538" s="46" t="s">
        <v>7186</v>
      </c>
      <c r="H538" s="46" t="s">
        <v>8787</v>
      </c>
    </row>
    <row r="539" spans="1:8" x14ac:dyDescent="0.25">
      <c r="A539" s="46" t="s">
        <v>243</v>
      </c>
      <c r="B539" s="46" t="s">
        <v>782</v>
      </c>
      <c r="D539" s="46" t="s">
        <v>2384</v>
      </c>
      <c r="E539" s="46" t="s">
        <v>3985</v>
      </c>
      <c r="F539" s="46" t="s">
        <v>5586</v>
      </c>
      <c r="G539" s="46" t="s">
        <v>7187</v>
      </c>
      <c r="H539" s="46" t="s">
        <v>8788</v>
      </c>
    </row>
    <row r="540" spans="1:8" x14ac:dyDescent="0.25">
      <c r="A540" s="46" t="s">
        <v>243</v>
      </c>
      <c r="B540" s="46" t="s">
        <v>783</v>
      </c>
      <c r="D540" s="46" t="s">
        <v>2385</v>
      </c>
      <c r="E540" s="46" t="s">
        <v>3986</v>
      </c>
      <c r="F540" s="46" t="s">
        <v>5587</v>
      </c>
      <c r="G540" s="46" t="s">
        <v>7188</v>
      </c>
      <c r="H540" s="46" t="s">
        <v>8789</v>
      </c>
    </row>
    <row r="541" spans="1:8" x14ac:dyDescent="0.25">
      <c r="A541" s="46" t="s">
        <v>243</v>
      </c>
      <c r="B541" s="46" t="s">
        <v>784</v>
      </c>
      <c r="D541" s="46" t="s">
        <v>2386</v>
      </c>
      <c r="E541" s="46" t="s">
        <v>3987</v>
      </c>
      <c r="F541" s="46" t="s">
        <v>5588</v>
      </c>
      <c r="G541" s="46" t="s">
        <v>7189</v>
      </c>
      <c r="H541" s="46" t="s">
        <v>8790</v>
      </c>
    </row>
    <row r="542" spans="1:8" x14ac:dyDescent="0.25">
      <c r="A542" s="46" t="s">
        <v>243</v>
      </c>
      <c r="B542" s="46" t="s">
        <v>785</v>
      </c>
      <c r="D542" s="46" t="s">
        <v>2387</v>
      </c>
      <c r="E542" s="46" t="s">
        <v>3988</v>
      </c>
      <c r="F542" s="46" t="s">
        <v>5589</v>
      </c>
      <c r="G542" s="46" t="s">
        <v>7190</v>
      </c>
      <c r="H542" s="46" t="s">
        <v>8791</v>
      </c>
    </row>
    <row r="543" spans="1:8" x14ac:dyDescent="0.25">
      <c r="A543" s="46" t="s">
        <v>243</v>
      </c>
      <c r="B543" s="46" t="s">
        <v>786</v>
      </c>
      <c r="D543" s="46" t="s">
        <v>2388</v>
      </c>
      <c r="E543" s="46" t="s">
        <v>3989</v>
      </c>
      <c r="F543" s="46" t="s">
        <v>5590</v>
      </c>
      <c r="G543" s="46" t="s">
        <v>7191</v>
      </c>
      <c r="H543" s="46" t="s">
        <v>8792</v>
      </c>
    </row>
    <row r="544" spans="1:8" x14ac:dyDescent="0.25">
      <c r="A544" s="46" t="s">
        <v>243</v>
      </c>
      <c r="B544" s="46" t="s">
        <v>787</v>
      </c>
      <c r="D544" s="46" t="s">
        <v>2389</v>
      </c>
      <c r="E544" s="46" t="s">
        <v>3990</v>
      </c>
      <c r="F544" s="46" t="s">
        <v>5591</v>
      </c>
      <c r="G544" s="46" t="s">
        <v>7192</v>
      </c>
      <c r="H544" s="46" t="s">
        <v>8793</v>
      </c>
    </row>
    <row r="545" spans="1:8" x14ac:dyDescent="0.25">
      <c r="A545" s="46" t="s">
        <v>243</v>
      </c>
      <c r="B545" s="46" t="s">
        <v>788</v>
      </c>
      <c r="D545" s="46" t="s">
        <v>2390</v>
      </c>
      <c r="E545" s="46" t="s">
        <v>3991</v>
      </c>
      <c r="F545" s="46" t="s">
        <v>5592</v>
      </c>
      <c r="G545" s="46" t="s">
        <v>7193</v>
      </c>
      <c r="H545" s="46" t="s">
        <v>8794</v>
      </c>
    </row>
    <row r="546" spans="1:8" x14ac:dyDescent="0.25">
      <c r="A546" s="46" t="s">
        <v>243</v>
      </c>
      <c r="B546" s="46" t="s">
        <v>789</v>
      </c>
      <c r="D546" s="46" t="s">
        <v>2391</v>
      </c>
      <c r="E546" s="46" t="s">
        <v>3992</v>
      </c>
      <c r="F546" s="46" t="s">
        <v>5593</v>
      </c>
      <c r="G546" s="46" t="s">
        <v>7194</v>
      </c>
      <c r="H546" s="46" t="s">
        <v>8795</v>
      </c>
    </row>
    <row r="547" spans="1:8" x14ac:dyDescent="0.25">
      <c r="A547" s="46" t="s">
        <v>243</v>
      </c>
      <c r="B547" s="46" t="s">
        <v>790</v>
      </c>
      <c r="D547" s="46" t="s">
        <v>2392</v>
      </c>
      <c r="E547" s="46" t="s">
        <v>3993</v>
      </c>
      <c r="F547" s="46" t="s">
        <v>5594</v>
      </c>
      <c r="G547" s="46" t="s">
        <v>7195</v>
      </c>
      <c r="H547" s="46" t="s">
        <v>8796</v>
      </c>
    </row>
    <row r="548" spans="1:8" x14ac:dyDescent="0.25">
      <c r="A548" s="46" t="s">
        <v>243</v>
      </c>
      <c r="B548" s="46" t="s">
        <v>791</v>
      </c>
      <c r="D548" s="46" t="s">
        <v>2393</v>
      </c>
      <c r="E548" s="46" t="s">
        <v>3994</v>
      </c>
      <c r="F548" s="46" t="s">
        <v>5595</v>
      </c>
      <c r="G548" s="46" t="s">
        <v>7196</v>
      </c>
      <c r="H548" s="46" t="s">
        <v>8797</v>
      </c>
    </row>
    <row r="549" spans="1:8" x14ac:dyDescent="0.25">
      <c r="A549" s="46" t="s">
        <v>243</v>
      </c>
      <c r="B549" s="46" t="s">
        <v>792</v>
      </c>
      <c r="D549" s="46" t="s">
        <v>2394</v>
      </c>
      <c r="E549" s="46" t="s">
        <v>3995</v>
      </c>
      <c r="F549" s="46" t="s">
        <v>5596</v>
      </c>
      <c r="G549" s="46" t="s">
        <v>7197</v>
      </c>
      <c r="H549" s="46" t="s">
        <v>8798</v>
      </c>
    </row>
    <row r="550" spans="1:8" x14ac:dyDescent="0.25">
      <c r="A550" s="46" t="s">
        <v>243</v>
      </c>
      <c r="B550" s="46" t="s">
        <v>793</v>
      </c>
      <c r="D550" s="46" t="s">
        <v>2395</v>
      </c>
      <c r="E550" s="46" t="s">
        <v>3996</v>
      </c>
      <c r="F550" s="46" t="s">
        <v>5597</v>
      </c>
      <c r="G550" s="46" t="s">
        <v>7198</v>
      </c>
      <c r="H550" s="46" t="s">
        <v>8799</v>
      </c>
    </row>
    <row r="551" spans="1:8" x14ac:dyDescent="0.25">
      <c r="A551" s="46" t="s">
        <v>243</v>
      </c>
      <c r="B551" s="46" t="s">
        <v>794</v>
      </c>
      <c r="D551" s="46" t="s">
        <v>2396</v>
      </c>
      <c r="E551" s="46" t="s">
        <v>3997</v>
      </c>
      <c r="F551" s="46" t="s">
        <v>5598</v>
      </c>
      <c r="G551" s="46" t="s">
        <v>7199</v>
      </c>
      <c r="H551" s="46" t="s">
        <v>8800</v>
      </c>
    </row>
    <row r="552" spans="1:8" x14ac:dyDescent="0.25">
      <c r="A552" s="46" t="s">
        <v>243</v>
      </c>
      <c r="B552" s="46" t="s">
        <v>795</v>
      </c>
      <c r="D552" s="46" t="s">
        <v>2397</v>
      </c>
      <c r="E552" s="46" t="s">
        <v>3998</v>
      </c>
      <c r="F552" s="46" t="s">
        <v>5599</v>
      </c>
      <c r="G552" s="46" t="s">
        <v>7200</v>
      </c>
      <c r="H552" s="46" t="s">
        <v>8801</v>
      </c>
    </row>
    <row r="553" spans="1:8" x14ac:dyDescent="0.25">
      <c r="A553" s="46" t="s">
        <v>243</v>
      </c>
      <c r="B553" s="46" t="s">
        <v>796</v>
      </c>
      <c r="D553" s="46" t="s">
        <v>2398</v>
      </c>
      <c r="E553" s="46" t="s">
        <v>3999</v>
      </c>
      <c r="F553" s="46" t="s">
        <v>5600</v>
      </c>
      <c r="G553" s="46" t="s">
        <v>7201</v>
      </c>
      <c r="H553" s="46" t="s">
        <v>8802</v>
      </c>
    </row>
    <row r="554" spans="1:8" x14ac:dyDescent="0.25">
      <c r="A554" s="46" t="s">
        <v>243</v>
      </c>
      <c r="B554" s="46" t="s">
        <v>797</v>
      </c>
      <c r="D554" s="46" t="s">
        <v>2399</v>
      </c>
      <c r="E554" s="46" t="s">
        <v>4000</v>
      </c>
      <c r="F554" s="46" t="s">
        <v>5601</v>
      </c>
      <c r="G554" s="46" t="s">
        <v>7202</v>
      </c>
      <c r="H554" s="46" t="s">
        <v>8803</v>
      </c>
    </row>
    <row r="555" spans="1:8" x14ac:dyDescent="0.25">
      <c r="A555" s="46" t="s">
        <v>243</v>
      </c>
      <c r="B555" s="46" t="s">
        <v>798</v>
      </c>
      <c r="D555" s="46" t="s">
        <v>2400</v>
      </c>
      <c r="E555" s="46" t="s">
        <v>4001</v>
      </c>
      <c r="F555" s="46" t="s">
        <v>5602</v>
      </c>
      <c r="G555" s="46" t="s">
        <v>7203</v>
      </c>
      <c r="H555" s="46" t="s">
        <v>8804</v>
      </c>
    </row>
    <row r="556" spans="1:8" x14ac:dyDescent="0.25">
      <c r="A556" s="46" t="s">
        <v>243</v>
      </c>
      <c r="B556" s="46" t="s">
        <v>799</v>
      </c>
      <c r="D556" s="46" t="s">
        <v>2401</v>
      </c>
      <c r="E556" s="46" t="s">
        <v>4002</v>
      </c>
      <c r="F556" s="46" t="s">
        <v>5603</v>
      </c>
      <c r="G556" s="46" t="s">
        <v>7204</v>
      </c>
      <c r="H556" s="46" t="s">
        <v>8805</v>
      </c>
    </row>
    <row r="557" spans="1:8" x14ac:dyDescent="0.25">
      <c r="A557" s="46" t="s">
        <v>243</v>
      </c>
      <c r="B557" s="46" t="s">
        <v>800</v>
      </c>
      <c r="D557" s="46" t="s">
        <v>2402</v>
      </c>
      <c r="E557" s="46" t="s">
        <v>4003</v>
      </c>
      <c r="F557" s="46" t="s">
        <v>5604</v>
      </c>
      <c r="G557" s="46" t="s">
        <v>7205</v>
      </c>
      <c r="H557" s="46" t="s">
        <v>8806</v>
      </c>
    </row>
    <row r="558" spans="1:8" x14ac:dyDescent="0.25">
      <c r="A558" s="46" t="s">
        <v>243</v>
      </c>
      <c r="B558" s="46" t="s">
        <v>801</v>
      </c>
      <c r="D558" s="46" t="s">
        <v>2403</v>
      </c>
      <c r="E558" s="46" t="s">
        <v>4004</v>
      </c>
      <c r="F558" s="46" t="s">
        <v>5605</v>
      </c>
      <c r="G558" s="46" t="s">
        <v>7206</v>
      </c>
      <c r="H558" s="46" t="s">
        <v>8807</v>
      </c>
    </row>
    <row r="559" spans="1:8" x14ac:dyDescent="0.25">
      <c r="A559" s="46" t="s">
        <v>243</v>
      </c>
      <c r="B559" s="46" t="s">
        <v>802</v>
      </c>
      <c r="D559" s="46" t="s">
        <v>2404</v>
      </c>
      <c r="E559" s="46" t="s">
        <v>4005</v>
      </c>
      <c r="F559" s="46" t="s">
        <v>5606</v>
      </c>
      <c r="G559" s="46" t="s">
        <v>7207</v>
      </c>
      <c r="H559" s="46" t="s">
        <v>8808</v>
      </c>
    </row>
    <row r="560" spans="1:8" x14ac:dyDescent="0.25">
      <c r="A560" s="46" t="s">
        <v>243</v>
      </c>
      <c r="B560" s="46" t="s">
        <v>803</v>
      </c>
      <c r="D560" s="46" t="s">
        <v>2405</v>
      </c>
      <c r="E560" s="46" t="s">
        <v>4006</v>
      </c>
      <c r="F560" s="46" t="s">
        <v>5607</v>
      </c>
      <c r="G560" s="46" t="s">
        <v>7208</v>
      </c>
      <c r="H560" s="46" t="s">
        <v>8809</v>
      </c>
    </row>
    <row r="561" spans="1:8" x14ac:dyDescent="0.25">
      <c r="A561" s="46" t="s">
        <v>243</v>
      </c>
      <c r="B561" s="46" t="s">
        <v>804</v>
      </c>
      <c r="D561" s="46" t="s">
        <v>2406</v>
      </c>
      <c r="E561" s="46" t="s">
        <v>4007</v>
      </c>
      <c r="F561" s="46" t="s">
        <v>5608</v>
      </c>
      <c r="G561" s="46" t="s">
        <v>7209</v>
      </c>
      <c r="H561" s="46" t="s">
        <v>8810</v>
      </c>
    </row>
    <row r="562" spans="1:8" x14ac:dyDescent="0.25">
      <c r="A562" s="46" t="s">
        <v>243</v>
      </c>
      <c r="B562" s="46" t="s">
        <v>805</v>
      </c>
      <c r="D562" s="46" t="s">
        <v>2407</v>
      </c>
      <c r="E562" s="46" t="s">
        <v>4008</v>
      </c>
      <c r="F562" s="46" t="s">
        <v>5609</v>
      </c>
      <c r="G562" s="46" t="s">
        <v>7210</v>
      </c>
      <c r="H562" s="46" t="s">
        <v>8811</v>
      </c>
    </row>
    <row r="563" spans="1:8" x14ac:dyDescent="0.25">
      <c r="A563" s="46" t="s">
        <v>243</v>
      </c>
      <c r="B563" s="46" t="s">
        <v>806</v>
      </c>
      <c r="D563" s="46" t="s">
        <v>2408</v>
      </c>
      <c r="E563" s="46" t="s">
        <v>4009</v>
      </c>
      <c r="F563" s="46" t="s">
        <v>5610</v>
      </c>
      <c r="G563" s="46" t="s">
        <v>7211</v>
      </c>
      <c r="H563" s="46" t="s">
        <v>8812</v>
      </c>
    </row>
    <row r="564" spans="1:8" x14ac:dyDescent="0.25">
      <c r="A564" s="46" t="s">
        <v>243</v>
      </c>
      <c r="B564" s="46" t="s">
        <v>807</v>
      </c>
      <c r="D564" s="46" t="s">
        <v>2409</v>
      </c>
      <c r="E564" s="46" t="s">
        <v>4010</v>
      </c>
      <c r="F564" s="46" t="s">
        <v>5611</v>
      </c>
      <c r="G564" s="46" t="s">
        <v>7212</v>
      </c>
      <c r="H564" s="46" t="s">
        <v>8813</v>
      </c>
    </row>
    <row r="565" spans="1:8" x14ac:dyDescent="0.25">
      <c r="A565" s="46" t="s">
        <v>243</v>
      </c>
      <c r="B565" s="46" t="s">
        <v>808</v>
      </c>
      <c r="D565" s="46" t="s">
        <v>2410</v>
      </c>
      <c r="E565" s="46" t="s">
        <v>4011</v>
      </c>
      <c r="F565" s="46" t="s">
        <v>5612</v>
      </c>
      <c r="G565" s="46" t="s">
        <v>7213</v>
      </c>
      <c r="H565" s="46" t="s">
        <v>8814</v>
      </c>
    </row>
    <row r="566" spans="1:8" x14ac:dyDescent="0.25">
      <c r="A566" s="46" t="s">
        <v>243</v>
      </c>
      <c r="B566" s="46" t="s">
        <v>809</v>
      </c>
      <c r="D566" s="46" t="s">
        <v>2411</v>
      </c>
      <c r="E566" s="46" t="s">
        <v>4012</v>
      </c>
      <c r="F566" s="46" t="s">
        <v>5613</v>
      </c>
      <c r="G566" s="46" t="s">
        <v>7214</v>
      </c>
      <c r="H566" s="46" t="s">
        <v>8815</v>
      </c>
    </row>
    <row r="567" spans="1:8" x14ac:dyDescent="0.25">
      <c r="A567" s="46" t="s">
        <v>243</v>
      </c>
      <c r="B567" s="46" t="s">
        <v>810</v>
      </c>
      <c r="D567" s="46" t="s">
        <v>2412</v>
      </c>
      <c r="E567" s="46" t="s">
        <v>4013</v>
      </c>
      <c r="F567" s="46" t="s">
        <v>5614</v>
      </c>
      <c r="G567" s="46" t="s">
        <v>7215</v>
      </c>
      <c r="H567" s="46" t="s">
        <v>8816</v>
      </c>
    </row>
    <row r="568" spans="1:8" x14ac:dyDescent="0.25">
      <c r="A568" s="46" t="s">
        <v>243</v>
      </c>
      <c r="B568" s="46" t="s">
        <v>811</v>
      </c>
      <c r="D568" s="46" t="s">
        <v>2413</v>
      </c>
      <c r="E568" s="46" t="s">
        <v>4014</v>
      </c>
      <c r="F568" s="46" t="s">
        <v>5615</v>
      </c>
      <c r="G568" s="46" t="s">
        <v>7216</v>
      </c>
      <c r="H568" s="46" t="s">
        <v>8817</v>
      </c>
    </row>
    <row r="569" spans="1:8" x14ac:dyDescent="0.25">
      <c r="A569" s="46" t="s">
        <v>243</v>
      </c>
      <c r="B569" s="46" t="s">
        <v>812</v>
      </c>
      <c r="D569" s="46" t="s">
        <v>2414</v>
      </c>
      <c r="E569" s="46" t="s">
        <v>4015</v>
      </c>
      <c r="F569" s="46" t="s">
        <v>5616</v>
      </c>
      <c r="G569" s="46" t="s">
        <v>7217</v>
      </c>
      <c r="H569" s="46" t="s">
        <v>8818</v>
      </c>
    </row>
    <row r="570" spans="1:8" x14ac:dyDescent="0.25">
      <c r="A570" s="46" t="s">
        <v>243</v>
      </c>
      <c r="B570" s="46" t="s">
        <v>813</v>
      </c>
      <c r="D570" s="46" t="s">
        <v>2415</v>
      </c>
      <c r="E570" s="46" t="s">
        <v>4016</v>
      </c>
      <c r="F570" s="46" t="s">
        <v>5617</v>
      </c>
      <c r="G570" s="46" t="s">
        <v>7218</v>
      </c>
      <c r="H570" s="46" t="s">
        <v>8819</v>
      </c>
    </row>
    <row r="571" spans="1:8" x14ac:dyDescent="0.25">
      <c r="A571" s="46" t="s">
        <v>243</v>
      </c>
      <c r="B571" s="46" t="s">
        <v>814</v>
      </c>
      <c r="D571" s="46" t="s">
        <v>2416</v>
      </c>
      <c r="E571" s="46" t="s">
        <v>4017</v>
      </c>
      <c r="F571" s="46" t="s">
        <v>5618</v>
      </c>
      <c r="G571" s="46" t="s">
        <v>7219</v>
      </c>
      <c r="H571" s="46" t="s">
        <v>8820</v>
      </c>
    </row>
    <row r="572" spans="1:8" x14ac:dyDescent="0.25">
      <c r="A572" s="46" t="s">
        <v>243</v>
      </c>
      <c r="B572" s="46" t="s">
        <v>815</v>
      </c>
      <c r="D572" s="46" t="s">
        <v>2417</v>
      </c>
      <c r="E572" s="46" t="s">
        <v>4018</v>
      </c>
      <c r="F572" s="46" t="s">
        <v>5619</v>
      </c>
      <c r="G572" s="46" t="s">
        <v>7220</v>
      </c>
      <c r="H572" s="46" t="s">
        <v>8821</v>
      </c>
    </row>
    <row r="573" spans="1:8" x14ac:dyDescent="0.25">
      <c r="A573" s="46" t="s">
        <v>243</v>
      </c>
      <c r="B573" s="46" t="s">
        <v>816</v>
      </c>
      <c r="D573" s="46" t="s">
        <v>2418</v>
      </c>
      <c r="E573" s="46" t="s">
        <v>4019</v>
      </c>
      <c r="F573" s="46" t="s">
        <v>5620</v>
      </c>
      <c r="G573" s="46" t="s">
        <v>7221</v>
      </c>
      <c r="H573" s="46" t="s">
        <v>8822</v>
      </c>
    </row>
    <row r="574" spans="1:8" x14ac:dyDescent="0.25">
      <c r="A574" s="46" t="s">
        <v>243</v>
      </c>
      <c r="B574" s="46" t="s">
        <v>817</v>
      </c>
      <c r="D574" s="46" t="s">
        <v>2419</v>
      </c>
      <c r="E574" s="46" t="s">
        <v>4020</v>
      </c>
      <c r="F574" s="46" t="s">
        <v>5621</v>
      </c>
      <c r="G574" s="46" t="s">
        <v>7222</v>
      </c>
      <c r="H574" s="46" t="s">
        <v>8823</v>
      </c>
    </row>
    <row r="575" spans="1:8" x14ac:dyDescent="0.25">
      <c r="A575" s="46" t="s">
        <v>243</v>
      </c>
      <c r="B575" s="46" t="s">
        <v>818</v>
      </c>
      <c r="D575" s="46" t="s">
        <v>2420</v>
      </c>
      <c r="E575" s="46" t="s">
        <v>4021</v>
      </c>
      <c r="F575" s="46" t="s">
        <v>5622</v>
      </c>
      <c r="G575" s="46" t="s">
        <v>7223</v>
      </c>
      <c r="H575" s="46" t="s">
        <v>8824</v>
      </c>
    </row>
    <row r="576" spans="1:8" x14ac:dyDescent="0.25">
      <c r="A576" s="46" t="s">
        <v>243</v>
      </c>
      <c r="B576" s="46" t="s">
        <v>819</v>
      </c>
      <c r="D576" s="46" t="s">
        <v>2421</v>
      </c>
      <c r="E576" s="46" t="s">
        <v>4022</v>
      </c>
      <c r="F576" s="46" t="s">
        <v>5623</v>
      </c>
      <c r="G576" s="46" t="s">
        <v>7224</v>
      </c>
      <c r="H576" s="46" t="s">
        <v>8825</v>
      </c>
    </row>
    <row r="577" spans="1:8" x14ac:dyDescent="0.25">
      <c r="A577" s="46" t="s">
        <v>243</v>
      </c>
      <c r="B577" s="46" t="s">
        <v>820</v>
      </c>
      <c r="D577" s="46" t="s">
        <v>2422</v>
      </c>
      <c r="E577" s="46" t="s">
        <v>4023</v>
      </c>
      <c r="F577" s="46" t="s">
        <v>5624</v>
      </c>
      <c r="G577" s="46" t="s">
        <v>7225</v>
      </c>
      <c r="H577" s="46" t="s">
        <v>8826</v>
      </c>
    </row>
    <row r="578" spans="1:8" x14ac:dyDescent="0.25">
      <c r="A578" s="46" t="s">
        <v>243</v>
      </c>
      <c r="B578" s="46" t="s">
        <v>821</v>
      </c>
      <c r="D578" s="46" t="s">
        <v>2423</v>
      </c>
      <c r="E578" s="46" t="s">
        <v>4024</v>
      </c>
      <c r="F578" s="46" t="s">
        <v>5625</v>
      </c>
      <c r="G578" s="46" t="s">
        <v>7226</v>
      </c>
      <c r="H578" s="46" t="s">
        <v>8827</v>
      </c>
    </row>
    <row r="579" spans="1:8" x14ac:dyDescent="0.25">
      <c r="A579" s="46" t="s">
        <v>243</v>
      </c>
      <c r="B579" s="46" t="s">
        <v>822</v>
      </c>
      <c r="D579" s="46" t="s">
        <v>2424</v>
      </c>
      <c r="E579" s="46" t="s">
        <v>4025</v>
      </c>
      <c r="F579" s="46" t="s">
        <v>5626</v>
      </c>
      <c r="G579" s="46" t="s">
        <v>7227</v>
      </c>
      <c r="H579" s="46" t="s">
        <v>8828</v>
      </c>
    </row>
    <row r="580" spans="1:8" x14ac:dyDescent="0.25">
      <c r="A580" s="46" t="s">
        <v>243</v>
      </c>
      <c r="B580" s="46" t="s">
        <v>823</v>
      </c>
      <c r="D580" s="46" t="s">
        <v>2425</v>
      </c>
      <c r="E580" s="46" t="s">
        <v>4026</v>
      </c>
      <c r="F580" s="46" t="s">
        <v>5627</v>
      </c>
      <c r="G580" s="46" t="s">
        <v>7228</v>
      </c>
      <c r="H580" s="46" t="s">
        <v>8829</v>
      </c>
    </row>
    <row r="581" spans="1:8" x14ac:dyDescent="0.25">
      <c r="A581" s="46" t="s">
        <v>243</v>
      </c>
      <c r="B581" s="46" t="s">
        <v>824</v>
      </c>
      <c r="D581" s="46" t="s">
        <v>2426</v>
      </c>
      <c r="E581" s="46" t="s">
        <v>4027</v>
      </c>
      <c r="F581" s="46" t="s">
        <v>5628</v>
      </c>
      <c r="G581" s="46" t="s">
        <v>7229</v>
      </c>
      <c r="H581" s="46" t="s">
        <v>8830</v>
      </c>
    </row>
    <row r="582" spans="1:8" x14ac:dyDescent="0.25">
      <c r="A582" s="46" t="s">
        <v>243</v>
      </c>
      <c r="B582" s="46" t="s">
        <v>825</v>
      </c>
      <c r="D582" s="46" t="s">
        <v>2427</v>
      </c>
      <c r="E582" s="46" t="s">
        <v>4028</v>
      </c>
      <c r="F582" s="46" t="s">
        <v>5629</v>
      </c>
      <c r="G582" s="46" t="s">
        <v>7230</v>
      </c>
      <c r="H582" s="46" t="s">
        <v>8831</v>
      </c>
    </row>
    <row r="583" spans="1:8" x14ac:dyDescent="0.25">
      <c r="A583" s="46" t="s">
        <v>243</v>
      </c>
      <c r="B583" s="46" t="s">
        <v>826</v>
      </c>
      <c r="D583" s="46" t="s">
        <v>2428</v>
      </c>
      <c r="E583" s="46" t="s">
        <v>4029</v>
      </c>
      <c r="F583" s="46" t="s">
        <v>5630</v>
      </c>
      <c r="G583" s="46" t="s">
        <v>7231</v>
      </c>
      <c r="H583" s="46" t="s">
        <v>8832</v>
      </c>
    </row>
    <row r="584" spans="1:8" x14ac:dyDescent="0.25">
      <c r="A584" s="46" t="s">
        <v>243</v>
      </c>
      <c r="B584" s="46" t="s">
        <v>827</v>
      </c>
      <c r="D584" s="46" t="s">
        <v>2429</v>
      </c>
      <c r="E584" s="46" t="s">
        <v>4030</v>
      </c>
      <c r="F584" s="46" t="s">
        <v>5631</v>
      </c>
      <c r="G584" s="46" t="s">
        <v>7232</v>
      </c>
      <c r="H584" s="46" t="s">
        <v>8833</v>
      </c>
    </row>
    <row r="585" spans="1:8" x14ac:dyDescent="0.25">
      <c r="A585" s="46" t="s">
        <v>243</v>
      </c>
      <c r="B585" s="46" t="s">
        <v>828</v>
      </c>
      <c r="D585" s="46" t="s">
        <v>2430</v>
      </c>
      <c r="E585" s="46" t="s">
        <v>4031</v>
      </c>
      <c r="F585" s="46" t="s">
        <v>5632</v>
      </c>
      <c r="G585" s="46" t="s">
        <v>7233</v>
      </c>
      <c r="H585" s="46" t="s">
        <v>8834</v>
      </c>
    </row>
    <row r="586" spans="1:8" x14ac:dyDescent="0.25">
      <c r="A586" s="46" t="s">
        <v>243</v>
      </c>
      <c r="B586" s="46" t="s">
        <v>829</v>
      </c>
      <c r="D586" s="46" t="s">
        <v>2431</v>
      </c>
      <c r="E586" s="46" t="s">
        <v>4032</v>
      </c>
      <c r="F586" s="46" t="s">
        <v>5633</v>
      </c>
      <c r="G586" s="46" t="s">
        <v>7234</v>
      </c>
      <c r="H586" s="46" t="s">
        <v>8835</v>
      </c>
    </row>
    <row r="587" spans="1:8" x14ac:dyDescent="0.25">
      <c r="A587" s="46" t="s">
        <v>243</v>
      </c>
      <c r="B587" s="46" t="s">
        <v>830</v>
      </c>
      <c r="D587" s="46" t="s">
        <v>2432</v>
      </c>
      <c r="E587" s="46" t="s">
        <v>4033</v>
      </c>
      <c r="F587" s="46" t="s">
        <v>5634</v>
      </c>
      <c r="G587" s="46" t="s">
        <v>7235</v>
      </c>
      <c r="H587" s="46" t="s">
        <v>8836</v>
      </c>
    </row>
    <row r="588" spans="1:8" x14ac:dyDescent="0.25">
      <c r="A588" s="46" t="s">
        <v>243</v>
      </c>
      <c r="B588" s="46" t="s">
        <v>831</v>
      </c>
      <c r="D588" s="46" t="s">
        <v>2433</v>
      </c>
      <c r="E588" s="46" t="s">
        <v>4034</v>
      </c>
      <c r="F588" s="46" t="s">
        <v>5635</v>
      </c>
      <c r="G588" s="46" t="s">
        <v>7236</v>
      </c>
      <c r="H588" s="46" t="s">
        <v>8837</v>
      </c>
    </row>
    <row r="589" spans="1:8" x14ac:dyDescent="0.25">
      <c r="A589" s="46" t="s">
        <v>243</v>
      </c>
      <c r="B589" s="46" t="s">
        <v>832</v>
      </c>
      <c r="D589" s="46" t="s">
        <v>2434</v>
      </c>
      <c r="E589" s="46" t="s">
        <v>4035</v>
      </c>
      <c r="F589" s="46" t="s">
        <v>5636</v>
      </c>
      <c r="G589" s="46" t="s">
        <v>7237</v>
      </c>
      <c r="H589" s="46" t="s">
        <v>8838</v>
      </c>
    </row>
    <row r="590" spans="1:8" x14ac:dyDescent="0.25">
      <c r="A590" s="46" t="s">
        <v>243</v>
      </c>
      <c r="B590" s="46" t="s">
        <v>833</v>
      </c>
      <c r="D590" s="46" t="s">
        <v>2435</v>
      </c>
      <c r="E590" s="46" t="s">
        <v>4036</v>
      </c>
      <c r="F590" s="46" t="s">
        <v>5637</v>
      </c>
      <c r="G590" s="46" t="s">
        <v>7238</v>
      </c>
      <c r="H590" s="46" t="s">
        <v>8839</v>
      </c>
    </row>
    <row r="591" spans="1:8" x14ac:dyDescent="0.25">
      <c r="A591" s="46" t="s">
        <v>243</v>
      </c>
      <c r="B591" s="46" t="s">
        <v>834</v>
      </c>
      <c r="D591" s="46" t="s">
        <v>2436</v>
      </c>
      <c r="E591" s="46" t="s">
        <v>4037</v>
      </c>
      <c r="F591" s="46" t="s">
        <v>5638</v>
      </c>
      <c r="G591" s="46" t="s">
        <v>7239</v>
      </c>
      <c r="H591" s="46" t="s">
        <v>8840</v>
      </c>
    </row>
    <row r="592" spans="1:8" x14ac:dyDescent="0.25">
      <c r="A592" s="46" t="s">
        <v>243</v>
      </c>
      <c r="B592" s="46" t="s">
        <v>835</v>
      </c>
      <c r="D592" s="46" t="s">
        <v>2437</v>
      </c>
      <c r="E592" s="46" t="s">
        <v>4038</v>
      </c>
      <c r="F592" s="46" t="s">
        <v>5639</v>
      </c>
      <c r="G592" s="46" t="s">
        <v>7240</v>
      </c>
      <c r="H592" s="46" t="s">
        <v>8841</v>
      </c>
    </row>
    <row r="593" spans="1:8" x14ac:dyDescent="0.25">
      <c r="A593" s="46" t="s">
        <v>243</v>
      </c>
      <c r="B593" s="46" t="s">
        <v>836</v>
      </c>
      <c r="D593" s="46" t="s">
        <v>2438</v>
      </c>
      <c r="E593" s="46" t="s">
        <v>4039</v>
      </c>
      <c r="F593" s="46" t="s">
        <v>5640</v>
      </c>
      <c r="G593" s="46" t="s">
        <v>7241</v>
      </c>
      <c r="H593" s="46" t="s">
        <v>8842</v>
      </c>
    </row>
    <row r="594" spans="1:8" x14ac:dyDescent="0.25">
      <c r="A594" s="46" t="s">
        <v>243</v>
      </c>
      <c r="B594" s="46" t="s">
        <v>837</v>
      </c>
      <c r="D594" s="46" t="s">
        <v>2439</v>
      </c>
      <c r="E594" s="46" t="s">
        <v>4040</v>
      </c>
      <c r="F594" s="46" t="s">
        <v>5641</v>
      </c>
      <c r="G594" s="46" t="s">
        <v>7242</v>
      </c>
      <c r="H594" s="46" t="s">
        <v>8843</v>
      </c>
    </row>
    <row r="595" spans="1:8" x14ac:dyDescent="0.25">
      <c r="A595" s="46" t="s">
        <v>243</v>
      </c>
      <c r="B595" s="46" t="s">
        <v>838</v>
      </c>
      <c r="D595" s="46" t="s">
        <v>2440</v>
      </c>
      <c r="E595" s="46" t="s">
        <v>4041</v>
      </c>
      <c r="F595" s="46" t="s">
        <v>5642</v>
      </c>
      <c r="G595" s="46" t="s">
        <v>7243</v>
      </c>
      <c r="H595" s="46" t="s">
        <v>8844</v>
      </c>
    </row>
    <row r="596" spans="1:8" x14ac:dyDescent="0.25">
      <c r="A596" s="46" t="s">
        <v>243</v>
      </c>
      <c r="B596" s="46" t="s">
        <v>839</v>
      </c>
      <c r="D596" s="46" t="s">
        <v>2441</v>
      </c>
      <c r="E596" s="46" t="s">
        <v>4042</v>
      </c>
      <c r="F596" s="46" t="s">
        <v>5643</v>
      </c>
      <c r="G596" s="46" t="s">
        <v>7244</v>
      </c>
      <c r="H596" s="46" t="s">
        <v>8845</v>
      </c>
    </row>
    <row r="597" spans="1:8" x14ac:dyDescent="0.25">
      <c r="A597" s="46" t="s">
        <v>243</v>
      </c>
      <c r="B597" s="46" t="s">
        <v>840</v>
      </c>
      <c r="D597" s="46" t="s">
        <v>2442</v>
      </c>
      <c r="E597" s="46" t="s">
        <v>4043</v>
      </c>
      <c r="F597" s="46" t="s">
        <v>5644</v>
      </c>
      <c r="G597" s="46" t="s">
        <v>7245</v>
      </c>
      <c r="H597" s="46" t="s">
        <v>8846</v>
      </c>
    </row>
    <row r="598" spans="1:8" x14ac:dyDescent="0.25">
      <c r="A598" s="46" t="s">
        <v>243</v>
      </c>
      <c r="B598" s="46" t="s">
        <v>841</v>
      </c>
      <c r="D598" s="46" t="s">
        <v>2443</v>
      </c>
      <c r="E598" s="46" t="s">
        <v>4044</v>
      </c>
      <c r="F598" s="46" t="s">
        <v>5645</v>
      </c>
      <c r="G598" s="46" t="s">
        <v>7246</v>
      </c>
      <c r="H598" s="46" t="s">
        <v>8847</v>
      </c>
    </row>
    <row r="599" spans="1:8" x14ac:dyDescent="0.25">
      <c r="A599" s="46" t="s">
        <v>243</v>
      </c>
      <c r="B599" s="46" t="s">
        <v>842</v>
      </c>
      <c r="D599" s="46" t="s">
        <v>2444</v>
      </c>
      <c r="E599" s="46" t="s">
        <v>4045</v>
      </c>
      <c r="F599" s="46" t="s">
        <v>5646</v>
      </c>
      <c r="G599" s="46" t="s">
        <v>7247</v>
      </c>
      <c r="H599" s="46" t="s">
        <v>8848</v>
      </c>
    </row>
    <row r="600" spans="1:8" x14ac:dyDescent="0.25">
      <c r="A600" s="46" t="s">
        <v>243</v>
      </c>
      <c r="B600" s="46" t="s">
        <v>843</v>
      </c>
      <c r="D600" s="46" t="s">
        <v>2445</v>
      </c>
      <c r="E600" s="46" t="s">
        <v>4046</v>
      </c>
      <c r="F600" s="46" t="s">
        <v>5647</v>
      </c>
      <c r="G600" s="46" t="s">
        <v>7248</v>
      </c>
      <c r="H600" s="46" t="s">
        <v>8849</v>
      </c>
    </row>
    <row r="601" spans="1:8" x14ac:dyDescent="0.25">
      <c r="A601" s="46" t="s">
        <v>243</v>
      </c>
      <c r="B601" s="46" t="s">
        <v>844</v>
      </c>
      <c r="D601" s="46" t="s">
        <v>2446</v>
      </c>
      <c r="E601" s="46" t="s">
        <v>4047</v>
      </c>
      <c r="F601" s="46" t="s">
        <v>5648</v>
      </c>
      <c r="G601" s="46" t="s">
        <v>7249</v>
      </c>
      <c r="H601" s="46" t="s">
        <v>8850</v>
      </c>
    </row>
    <row r="602" spans="1:8" x14ac:dyDescent="0.25">
      <c r="A602" s="46" t="s">
        <v>243</v>
      </c>
      <c r="B602" s="46" t="s">
        <v>845</v>
      </c>
      <c r="D602" s="46" t="s">
        <v>2447</v>
      </c>
      <c r="E602" s="46" t="s">
        <v>4048</v>
      </c>
      <c r="F602" s="46" t="s">
        <v>5649</v>
      </c>
      <c r="G602" s="46" t="s">
        <v>7250</v>
      </c>
      <c r="H602" s="46" t="s">
        <v>8851</v>
      </c>
    </row>
    <row r="603" spans="1:8" x14ac:dyDescent="0.25">
      <c r="A603" s="46" t="s">
        <v>243</v>
      </c>
      <c r="B603" s="46" t="s">
        <v>846</v>
      </c>
      <c r="D603" s="46" t="s">
        <v>2448</v>
      </c>
      <c r="E603" s="46" t="s">
        <v>4049</v>
      </c>
      <c r="F603" s="46" t="s">
        <v>5650</v>
      </c>
      <c r="G603" s="46" t="s">
        <v>7251</v>
      </c>
      <c r="H603" s="46" t="s">
        <v>8852</v>
      </c>
    </row>
    <row r="604" spans="1:8" x14ac:dyDescent="0.25">
      <c r="A604" s="46" t="s">
        <v>243</v>
      </c>
      <c r="B604" s="46" t="s">
        <v>847</v>
      </c>
      <c r="D604" s="46" t="s">
        <v>2449</v>
      </c>
      <c r="E604" s="46" t="s">
        <v>4050</v>
      </c>
      <c r="F604" s="46" t="s">
        <v>5651</v>
      </c>
      <c r="G604" s="46" t="s">
        <v>7252</v>
      </c>
      <c r="H604" s="46" t="s">
        <v>8853</v>
      </c>
    </row>
    <row r="605" spans="1:8" x14ac:dyDescent="0.25">
      <c r="A605" s="46" t="s">
        <v>243</v>
      </c>
      <c r="B605" s="46" t="s">
        <v>848</v>
      </c>
      <c r="D605" s="46" t="s">
        <v>2450</v>
      </c>
      <c r="E605" s="46" t="s">
        <v>4051</v>
      </c>
      <c r="F605" s="46" t="s">
        <v>5652</v>
      </c>
      <c r="G605" s="46" t="s">
        <v>7253</v>
      </c>
      <c r="H605" s="46" t="s">
        <v>8854</v>
      </c>
    </row>
    <row r="606" spans="1:8" x14ac:dyDescent="0.25">
      <c r="A606" s="46" t="s">
        <v>243</v>
      </c>
      <c r="B606" s="46" t="s">
        <v>849</v>
      </c>
      <c r="D606" s="46" t="s">
        <v>2451</v>
      </c>
      <c r="E606" s="46" t="s">
        <v>4052</v>
      </c>
      <c r="F606" s="46" t="s">
        <v>5653</v>
      </c>
      <c r="G606" s="46" t="s">
        <v>7254</v>
      </c>
      <c r="H606" s="46" t="s">
        <v>8855</v>
      </c>
    </row>
    <row r="607" spans="1:8" x14ac:dyDescent="0.25">
      <c r="A607" s="46" t="s">
        <v>243</v>
      </c>
      <c r="B607" s="46" t="s">
        <v>850</v>
      </c>
      <c r="D607" s="46" t="s">
        <v>2452</v>
      </c>
      <c r="E607" s="46" t="s">
        <v>4053</v>
      </c>
      <c r="F607" s="46" t="s">
        <v>5654</v>
      </c>
      <c r="G607" s="46" t="s">
        <v>7255</v>
      </c>
      <c r="H607" s="46" t="s">
        <v>8856</v>
      </c>
    </row>
    <row r="608" spans="1:8" x14ac:dyDescent="0.25">
      <c r="A608" s="46" t="s">
        <v>243</v>
      </c>
      <c r="B608" s="46" t="s">
        <v>851</v>
      </c>
      <c r="D608" s="46" t="s">
        <v>2453</v>
      </c>
      <c r="E608" s="46" t="s">
        <v>4054</v>
      </c>
      <c r="F608" s="46" t="s">
        <v>5655</v>
      </c>
      <c r="G608" s="46" t="s">
        <v>7256</v>
      </c>
      <c r="H608" s="46" t="s">
        <v>8857</v>
      </c>
    </row>
    <row r="609" spans="1:8" x14ac:dyDescent="0.25">
      <c r="A609" s="46" t="s">
        <v>243</v>
      </c>
      <c r="B609" s="46" t="s">
        <v>852</v>
      </c>
      <c r="D609" s="46" t="s">
        <v>2454</v>
      </c>
      <c r="E609" s="46" t="s">
        <v>4055</v>
      </c>
      <c r="F609" s="46" t="s">
        <v>5656</v>
      </c>
      <c r="G609" s="46" t="s">
        <v>7257</v>
      </c>
      <c r="H609" s="46" t="s">
        <v>8858</v>
      </c>
    </row>
    <row r="610" spans="1:8" x14ac:dyDescent="0.25">
      <c r="A610" s="46" t="s">
        <v>243</v>
      </c>
      <c r="B610" s="46" t="s">
        <v>853</v>
      </c>
      <c r="D610" s="46" t="s">
        <v>2455</v>
      </c>
      <c r="E610" s="46" t="s">
        <v>4056</v>
      </c>
      <c r="F610" s="46" t="s">
        <v>5657</v>
      </c>
      <c r="G610" s="46" t="s">
        <v>7258</v>
      </c>
      <c r="H610" s="46" t="s">
        <v>8859</v>
      </c>
    </row>
    <row r="611" spans="1:8" x14ac:dyDescent="0.25">
      <c r="A611" s="46" t="s">
        <v>243</v>
      </c>
      <c r="B611" s="46" t="s">
        <v>854</v>
      </c>
      <c r="D611" s="46" t="s">
        <v>2456</v>
      </c>
      <c r="E611" s="46" t="s">
        <v>4057</v>
      </c>
      <c r="F611" s="46" t="s">
        <v>5658</v>
      </c>
      <c r="G611" s="46" t="s">
        <v>7259</v>
      </c>
      <c r="H611" s="46" t="s">
        <v>8860</v>
      </c>
    </row>
    <row r="612" spans="1:8" x14ac:dyDescent="0.25">
      <c r="A612" s="46" t="s">
        <v>243</v>
      </c>
      <c r="B612" s="46" t="s">
        <v>855</v>
      </c>
      <c r="D612" s="46" t="s">
        <v>2457</v>
      </c>
      <c r="E612" s="46" t="s">
        <v>4058</v>
      </c>
      <c r="F612" s="46" t="s">
        <v>5659</v>
      </c>
      <c r="G612" s="46" t="s">
        <v>7260</v>
      </c>
      <c r="H612" s="46" t="s">
        <v>8861</v>
      </c>
    </row>
    <row r="613" spans="1:8" x14ac:dyDescent="0.25">
      <c r="A613" s="46" t="s">
        <v>243</v>
      </c>
      <c r="B613" s="46" t="s">
        <v>856</v>
      </c>
      <c r="D613" s="46" t="s">
        <v>2458</v>
      </c>
      <c r="E613" s="46" t="s">
        <v>4059</v>
      </c>
      <c r="F613" s="46" t="s">
        <v>5660</v>
      </c>
      <c r="G613" s="46" t="s">
        <v>7261</v>
      </c>
      <c r="H613" s="46" t="s">
        <v>8862</v>
      </c>
    </row>
    <row r="614" spans="1:8" x14ac:dyDescent="0.25">
      <c r="A614" s="46" t="s">
        <v>243</v>
      </c>
      <c r="B614" s="46" t="s">
        <v>857</v>
      </c>
      <c r="D614" s="46" t="s">
        <v>2459</v>
      </c>
      <c r="E614" s="46" t="s">
        <v>4060</v>
      </c>
      <c r="F614" s="46" t="s">
        <v>5661</v>
      </c>
      <c r="G614" s="46" t="s">
        <v>7262</v>
      </c>
      <c r="H614" s="46" t="s">
        <v>8863</v>
      </c>
    </row>
    <row r="615" spans="1:8" x14ac:dyDescent="0.25">
      <c r="A615" s="46" t="s">
        <v>243</v>
      </c>
      <c r="B615" s="46" t="s">
        <v>858</v>
      </c>
      <c r="D615" s="46" t="s">
        <v>2460</v>
      </c>
      <c r="E615" s="46" t="s">
        <v>4061</v>
      </c>
      <c r="F615" s="46" t="s">
        <v>5662</v>
      </c>
      <c r="G615" s="46" t="s">
        <v>7263</v>
      </c>
      <c r="H615" s="46" t="s">
        <v>8864</v>
      </c>
    </row>
    <row r="616" spans="1:8" x14ac:dyDescent="0.25">
      <c r="A616" s="46" t="s">
        <v>243</v>
      </c>
      <c r="B616" s="46" t="s">
        <v>859</v>
      </c>
      <c r="D616" s="46" t="s">
        <v>2461</v>
      </c>
      <c r="E616" s="46" t="s">
        <v>4062</v>
      </c>
      <c r="F616" s="46" t="s">
        <v>5663</v>
      </c>
      <c r="G616" s="46" t="s">
        <v>7264</v>
      </c>
      <c r="H616" s="46" t="s">
        <v>8865</v>
      </c>
    </row>
    <row r="617" spans="1:8" x14ac:dyDescent="0.25">
      <c r="A617" s="46" t="s">
        <v>243</v>
      </c>
      <c r="B617" s="46" t="s">
        <v>860</v>
      </c>
      <c r="D617" s="46" t="s">
        <v>2462</v>
      </c>
      <c r="E617" s="46" t="s">
        <v>4063</v>
      </c>
      <c r="F617" s="46" t="s">
        <v>5664</v>
      </c>
      <c r="G617" s="46" t="s">
        <v>7265</v>
      </c>
      <c r="H617" s="46" t="s">
        <v>8866</v>
      </c>
    </row>
    <row r="618" spans="1:8" x14ac:dyDescent="0.25">
      <c r="A618" s="46" t="s">
        <v>243</v>
      </c>
      <c r="B618" s="46" t="s">
        <v>861</v>
      </c>
      <c r="D618" s="46" t="s">
        <v>2463</v>
      </c>
      <c r="E618" s="46" t="s">
        <v>4064</v>
      </c>
      <c r="F618" s="46" t="s">
        <v>5665</v>
      </c>
      <c r="G618" s="46" t="s">
        <v>7266</v>
      </c>
      <c r="H618" s="46" t="s">
        <v>8867</v>
      </c>
    </row>
    <row r="619" spans="1:8" x14ac:dyDescent="0.25">
      <c r="A619" s="46" t="s">
        <v>243</v>
      </c>
      <c r="B619" s="46" t="s">
        <v>862</v>
      </c>
      <c r="D619" s="46" t="s">
        <v>2464</v>
      </c>
      <c r="E619" s="46" t="s">
        <v>4065</v>
      </c>
      <c r="F619" s="46" t="s">
        <v>5666</v>
      </c>
      <c r="G619" s="46" t="s">
        <v>7267</v>
      </c>
      <c r="H619" s="46" t="s">
        <v>8868</v>
      </c>
    </row>
    <row r="620" spans="1:8" x14ac:dyDescent="0.25">
      <c r="A620" s="46" t="s">
        <v>243</v>
      </c>
      <c r="B620" s="46" t="s">
        <v>863</v>
      </c>
      <c r="D620" s="46" t="s">
        <v>2465</v>
      </c>
      <c r="E620" s="46" t="s">
        <v>4066</v>
      </c>
      <c r="F620" s="46" t="s">
        <v>5667</v>
      </c>
      <c r="G620" s="46" t="s">
        <v>7268</v>
      </c>
      <c r="H620" s="46" t="s">
        <v>8869</v>
      </c>
    </row>
    <row r="621" spans="1:8" x14ac:dyDescent="0.25">
      <c r="A621" s="46" t="s">
        <v>243</v>
      </c>
      <c r="B621" s="46" t="s">
        <v>864</v>
      </c>
      <c r="D621" s="46" t="s">
        <v>2466</v>
      </c>
      <c r="E621" s="46" t="s">
        <v>4067</v>
      </c>
      <c r="F621" s="46" t="s">
        <v>5668</v>
      </c>
      <c r="G621" s="46" t="s">
        <v>7269</v>
      </c>
      <c r="H621" s="46" t="s">
        <v>8870</v>
      </c>
    </row>
    <row r="622" spans="1:8" x14ac:dyDescent="0.25">
      <c r="A622" s="46" t="s">
        <v>243</v>
      </c>
      <c r="B622" s="46" t="s">
        <v>865</v>
      </c>
      <c r="D622" s="46" t="s">
        <v>2467</v>
      </c>
      <c r="E622" s="46" t="s">
        <v>4068</v>
      </c>
      <c r="F622" s="46" t="s">
        <v>5669</v>
      </c>
      <c r="G622" s="46" t="s">
        <v>7270</v>
      </c>
      <c r="H622" s="46" t="s">
        <v>8871</v>
      </c>
    </row>
    <row r="623" spans="1:8" x14ac:dyDescent="0.25">
      <c r="A623" s="46" t="s">
        <v>243</v>
      </c>
      <c r="B623" s="46" t="s">
        <v>866</v>
      </c>
      <c r="D623" s="46" t="s">
        <v>2468</v>
      </c>
      <c r="E623" s="46" t="s">
        <v>4069</v>
      </c>
      <c r="F623" s="46" t="s">
        <v>5670</v>
      </c>
      <c r="G623" s="46" t="s">
        <v>7271</v>
      </c>
      <c r="H623" s="46" t="s">
        <v>8872</v>
      </c>
    </row>
    <row r="624" spans="1:8" x14ac:dyDescent="0.25">
      <c r="A624" s="46" t="s">
        <v>243</v>
      </c>
      <c r="B624" s="46" t="s">
        <v>867</v>
      </c>
      <c r="D624" s="46" t="s">
        <v>2469</v>
      </c>
      <c r="E624" s="46" t="s">
        <v>4070</v>
      </c>
      <c r="F624" s="46" t="s">
        <v>5671</v>
      </c>
      <c r="G624" s="46" t="s">
        <v>7272</v>
      </c>
      <c r="H624" s="46" t="s">
        <v>8873</v>
      </c>
    </row>
    <row r="625" spans="1:8" x14ac:dyDescent="0.25">
      <c r="A625" s="46" t="s">
        <v>243</v>
      </c>
      <c r="B625" s="46" t="s">
        <v>868</v>
      </c>
      <c r="D625" s="46" t="s">
        <v>2470</v>
      </c>
      <c r="E625" s="46" t="s">
        <v>4071</v>
      </c>
      <c r="F625" s="46" t="s">
        <v>5672</v>
      </c>
      <c r="G625" s="46" t="s">
        <v>7273</v>
      </c>
      <c r="H625" s="46" t="s">
        <v>8874</v>
      </c>
    </row>
    <row r="626" spans="1:8" x14ac:dyDescent="0.25">
      <c r="A626" s="46" t="s">
        <v>243</v>
      </c>
      <c r="B626" s="46" t="s">
        <v>869</v>
      </c>
      <c r="D626" s="46" t="s">
        <v>2471</v>
      </c>
      <c r="E626" s="46" t="s">
        <v>4072</v>
      </c>
      <c r="F626" s="46" t="s">
        <v>5673</v>
      </c>
      <c r="G626" s="46" t="s">
        <v>7274</v>
      </c>
      <c r="H626" s="46" t="s">
        <v>8875</v>
      </c>
    </row>
    <row r="627" spans="1:8" x14ac:dyDescent="0.25">
      <c r="A627" s="46" t="s">
        <v>243</v>
      </c>
      <c r="B627" s="46" t="s">
        <v>870</v>
      </c>
      <c r="D627" s="46" t="s">
        <v>2472</v>
      </c>
      <c r="E627" s="46" t="s">
        <v>4073</v>
      </c>
      <c r="F627" s="46" t="s">
        <v>5674</v>
      </c>
      <c r="G627" s="46" t="s">
        <v>7275</v>
      </c>
      <c r="H627" s="46" t="s">
        <v>8876</v>
      </c>
    </row>
    <row r="628" spans="1:8" x14ac:dyDescent="0.25">
      <c r="A628" s="46" t="s">
        <v>243</v>
      </c>
      <c r="B628" s="46" t="s">
        <v>871</v>
      </c>
      <c r="D628" s="46" t="s">
        <v>2473</v>
      </c>
      <c r="E628" s="46" t="s">
        <v>4074</v>
      </c>
      <c r="F628" s="46" t="s">
        <v>5675</v>
      </c>
      <c r="G628" s="46" t="s">
        <v>7276</v>
      </c>
      <c r="H628" s="46" t="s">
        <v>8877</v>
      </c>
    </row>
    <row r="629" spans="1:8" x14ac:dyDescent="0.25">
      <c r="A629" s="46" t="s">
        <v>243</v>
      </c>
      <c r="B629" s="46" t="s">
        <v>872</v>
      </c>
      <c r="D629" s="46" t="s">
        <v>2474</v>
      </c>
      <c r="E629" s="46" t="s">
        <v>4075</v>
      </c>
      <c r="F629" s="46" t="s">
        <v>5676</v>
      </c>
      <c r="G629" s="46" t="s">
        <v>7277</v>
      </c>
      <c r="H629" s="46" t="s">
        <v>8878</v>
      </c>
    </row>
    <row r="630" spans="1:8" x14ac:dyDescent="0.25">
      <c r="A630" s="46" t="s">
        <v>243</v>
      </c>
      <c r="B630" s="46" t="s">
        <v>873</v>
      </c>
      <c r="D630" s="46" t="s">
        <v>2475</v>
      </c>
      <c r="E630" s="46" t="s">
        <v>4076</v>
      </c>
      <c r="F630" s="46" t="s">
        <v>5677</v>
      </c>
      <c r="G630" s="46" t="s">
        <v>7278</v>
      </c>
      <c r="H630" s="46" t="s">
        <v>8879</v>
      </c>
    </row>
    <row r="631" spans="1:8" x14ac:dyDescent="0.25">
      <c r="A631" s="46" t="s">
        <v>243</v>
      </c>
      <c r="B631" s="46" t="s">
        <v>874</v>
      </c>
      <c r="D631" s="46" t="s">
        <v>2476</v>
      </c>
      <c r="E631" s="46" t="s">
        <v>4077</v>
      </c>
      <c r="F631" s="46" t="s">
        <v>5678</v>
      </c>
      <c r="G631" s="46" t="s">
        <v>7279</v>
      </c>
      <c r="H631" s="46" t="s">
        <v>8880</v>
      </c>
    </row>
    <row r="632" spans="1:8" x14ac:dyDescent="0.25">
      <c r="A632" s="46" t="s">
        <v>243</v>
      </c>
      <c r="B632" s="46" t="s">
        <v>875</v>
      </c>
      <c r="D632" s="46" t="s">
        <v>2477</v>
      </c>
      <c r="E632" s="46" t="s">
        <v>4078</v>
      </c>
      <c r="F632" s="46" t="s">
        <v>5679</v>
      </c>
      <c r="G632" s="46" t="s">
        <v>7280</v>
      </c>
      <c r="H632" s="46" t="s">
        <v>8881</v>
      </c>
    </row>
    <row r="633" spans="1:8" x14ac:dyDescent="0.25">
      <c r="A633" s="46" t="s">
        <v>243</v>
      </c>
      <c r="B633" s="46" t="s">
        <v>876</v>
      </c>
      <c r="D633" s="46" t="s">
        <v>2478</v>
      </c>
      <c r="E633" s="46" t="s">
        <v>4079</v>
      </c>
      <c r="F633" s="46" t="s">
        <v>5680</v>
      </c>
      <c r="G633" s="46" t="s">
        <v>7281</v>
      </c>
      <c r="H633" s="46" t="s">
        <v>8882</v>
      </c>
    </row>
    <row r="634" spans="1:8" x14ac:dyDescent="0.25">
      <c r="A634" s="46" t="s">
        <v>243</v>
      </c>
      <c r="B634" s="46" t="s">
        <v>877</v>
      </c>
      <c r="D634" s="46" t="s">
        <v>2479</v>
      </c>
      <c r="E634" s="46" t="s">
        <v>4080</v>
      </c>
      <c r="F634" s="46" t="s">
        <v>5681</v>
      </c>
      <c r="G634" s="46" t="s">
        <v>7282</v>
      </c>
      <c r="H634" s="46" t="s">
        <v>8883</v>
      </c>
    </row>
    <row r="635" spans="1:8" x14ac:dyDescent="0.25">
      <c r="A635" s="46" t="s">
        <v>243</v>
      </c>
      <c r="B635" s="46" t="s">
        <v>878</v>
      </c>
      <c r="D635" s="46" t="s">
        <v>2480</v>
      </c>
      <c r="E635" s="46" t="s">
        <v>4081</v>
      </c>
      <c r="F635" s="46" t="s">
        <v>5682</v>
      </c>
      <c r="G635" s="46" t="s">
        <v>7283</v>
      </c>
      <c r="H635" s="46" t="s">
        <v>8884</v>
      </c>
    </row>
    <row r="636" spans="1:8" x14ac:dyDescent="0.25">
      <c r="A636" s="46" t="s">
        <v>243</v>
      </c>
      <c r="B636" s="46" t="s">
        <v>879</v>
      </c>
      <c r="D636" s="46" t="s">
        <v>2481</v>
      </c>
      <c r="E636" s="46" t="s">
        <v>4082</v>
      </c>
      <c r="F636" s="46" t="s">
        <v>5683</v>
      </c>
      <c r="G636" s="46" t="s">
        <v>7284</v>
      </c>
      <c r="H636" s="46" t="s">
        <v>8885</v>
      </c>
    </row>
    <row r="637" spans="1:8" x14ac:dyDescent="0.25">
      <c r="A637" s="46" t="s">
        <v>243</v>
      </c>
      <c r="B637" s="46" t="s">
        <v>880</v>
      </c>
      <c r="D637" s="46" t="s">
        <v>2482</v>
      </c>
      <c r="E637" s="46" t="s">
        <v>4083</v>
      </c>
      <c r="F637" s="46" t="s">
        <v>5684</v>
      </c>
      <c r="G637" s="46" t="s">
        <v>7285</v>
      </c>
      <c r="H637" s="46" t="s">
        <v>8886</v>
      </c>
    </row>
    <row r="638" spans="1:8" x14ac:dyDescent="0.25">
      <c r="A638" s="46" t="s">
        <v>243</v>
      </c>
      <c r="B638" s="46" t="s">
        <v>881</v>
      </c>
      <c r="D638" s="46" t="s">
        <v>2483</v>
      </c>
      <c r="E638" s="46" t="s">
        <v>4084</v>
      </c>
      <c r="F638" s="46" t="s">
        <v>5685</v>
      </c>
      <c r="G638" s="46" t="s">
        <v>7286</v>
      </c>
      <c r="H638" s="46" t="s">
        <v>8887</v>
      </c>
    </row>
    <row r="639" spans="1:8" x14ac:dyDescent="0.25">
      <c r="A639" s="46" t="s">
        <v>243</v>
      </c>
      <c r="B639" s="46" t="s">
        <v>882</v>
      </c>
      <c r="D639" s="46" t="s">
        <v>2484</v>
      </c>
      <c r="E639" s="46" t="s">
        <v>4085</v>
      </c>
      <c r="F639" s="46" t="s">
        <v>5686</v>
      </c>
      <c r="G639" s="46" t="s">
        <v>7287</v>
      </c>
      <c r="H639" s="46" t="s">
        <v>8888</v>
      </c>
    </row>
    <row r="640" spans="1:8" x14ac:dyDescent="0.25">
      <c r="A640" s="46" t="s">
        <v>243</v>
      </c>
      <c r="B640" s="46" t="s">
        <v>883</v>
      </c>
      <c r="D640" s="46" t="s">
        <v>2485</v>
      </c>
      <c r="E640" s="46" t="s">
        <v>4086</v>
      </c>
      <c r="F640" s="46" t="s">
        <v>5687</v>
      </c>
      <c r="G640" s="46" t="s">
        <v>7288</v>
      </c>
      <c r="H640" s="46" t="s">
        <v>8889</v>
      </c>
    </row>
    <row r="641" spans="1:8" x14ac:dyDescent="0.25">
      <c r="A641" s="46" t="s">
        <v>243</v>
      </c>
      <c r="B641" s="46" t="s">
        <v>884</v>
      </c>
      <c r="D641" s="46" t="s">
        <v>2486</v>
      </c>
      <c r="E641" s="46" t="s">
        <v>4087</v>
      </c>
      <c r="F641" s="46" t="s">
        <v>5688</v>
      </c>
      <c r="G641" s="46" t="s">
        <v>7289</v>
      </c>
      <c r="H641" s="46" t="s">
        <v>8890</v>
      </c>
    </row>
    <row r="642" spans="1:8" x14ac:dyDescent="0.25">
      <c r="A642" s="46" t="s">
        <v>243</v>
      </c>
      <c r="B642" s="46" t="s">
        <v>885</v>
      </c>
      <c r="D642" s="46" t="s">
        <v>2487</v>
      </c>
      <c r="E642" s="46" t="s">
        <v>4088</v>
      </c>
      <c r="F642" s="46" t="s">
        <v>5689</v>
      </c>
      <c r="G642" s="46" t="s">
        <v>7290</v>
      </c>
      <c r="H642" s="46" t="s">
        <v>8891</v>
      </c>
    </row>
    <row r="643" spans="1:8" x14ac:dyDescent="0.25">
      <c r="A643" s="46" t="s">
        <v>243</v>
      </c>
      <c r="B643" s="46" t="s">
        <v>886</v>
      </c>
      <c r="D643" s="46" t="s">
        <v>2488</v>
      </c>
      <c r="E643" s="46" t="s">
        <v>4089</v>
      </c>
      <c r="F643" s="46" t="s">
        <v>5690</v>
      </c>
      <c r="G643" s="46" t="s">
        <v>7291</v>
      </c>
      <c r="H643" s="46" t="s">
        <v>8892</v>
      </c>
    </row>
    <row r="644" spans="1:8" x14ac:dyDescent="0.25">
      <c r="A644" s="46" t="s">
        <v>243</v>
      </c>
      <c r="B644" s="46" t="s">
        <v>887</v>
      </c>
      <c r="D644" s="46" t="s">
        <v>2489</v>
      </c>
      <c r="E644" s="46" t="s">
        <v>4090</v>
      </c>
      <c r="F644" s="46" t="s">
        <v>5691</v>
      </c>
      <c r="G644" s="46" t="s">
        <v>7292</v>
      </c>
      <c r="H644" s="46" t="s">
        <v>8893</v>
      </c>
    </row>
    <row r="645" spans="1:8" x14ac:dyDescent="0.25">
      <c r="A645" s="46" t="s">
        <v>243</v>
      </c>
      <c r="B645" s="46" t="s">
        <v>888</v>
      </c>
      <c r="D645" s="46" t="s">
        <v>2490</v>
      </c>
      <c r="E645" s="46" t="s">
        <v>4091</v>
      </c>
      <c r="F645" s="46" t="s">
        <v>5692</v>
      </c>
      <c r="G645" s="46" t="s">
        <v>7293</v>
      </c>
      <c r="H645" s="46" t="s">
        <v>8894</v>
      </c>
    </row>
    <row r="646" spans="1:8" x14ac:dyDescent="0.25">
      <c r="A646" s="46" t="s">
        <v>243</v>
      </c>
      <c r="B646" s="46" t="s">
        <v>889</v>
      </c>
      <c r="D646" s="46" t="s">
        <v>2491</v>
      </c>
      <c r="E646" s="46" t="s">
        <v>4092</v>
      </c>
      <c r="F646" s="46" t="s">
        <v>5693</v>
      </c>
      <c r="G646" s="46" t="s">
        <v>7294</v>
      </c>
      <c r="H646" s="46" t="s">
        <v>8895</v>
      </c>
    </row>
    <row r="647" spans="1:8" x14ac:dyDescent="0.25">
      <c r="A647" s="46" t="s">
        <v>243</v>
      </c>
      <c r="B647" s="46" t="s">
        <v>890</v>
      </c>
      <c r="D647" s="46" t="s">
        <v>2492</v>
      </c>
      <c r="E647" s="46" t="s">
        <v>4093</v>
      </c>
      <c r="F647" s="46" t="s">
        <v>5694</v>
      </c>
      <c r="G647" s="46" t="s">
        <v>7295</v>
      </c>
      <c r="H647" s="46" t="s">
        <v>8896</v>
      </c>
    </row>
    <row r="648" spans="1:8" x14ac:dyDescent="0.25">
      <c r="A648" s="46" t="s">
        <v>243</v>
      </c>
      <c r="B648" s="46" t="s">
        <v>891</v>
      </c>
      <c r="D648" s="46" t="s">
        <v>2493</v>
      </c>
      <c r="E648" s="46" t="s">
        <v>4094</v>
      </c>
      <c r="F648" s="46" t="s">
        <v>5695</v>
      </c>
      <c r="G648" s="46" t="s">
        <v>7296</v>
      </c>
      <c r="H648" s="46" t="s">
        <v>8897</v>
      </c>
    </row>
    <row r="649" spans="1:8" x14ac:dyDescent="0.25">
      <c r="A649" s="46" t="s">
        <v>243</v>
      </c>
      <c r="B649" s="46" t="s">
        <v>892</v>
      </c>
      <c r="D649" s="46" t="s">
        <v>2494</v>
      </c>
      <c r="E649" s="46" t="s">
        <v>4095</v>
      </c>
      <c r="F649" s="46" t="s">
        <v>5696</v>
      </c>
      <c r="G649" s="46" t="s">
        <v>7297</v>
      </c>
      <c r="H649" s="46" t="s">
        <v>8898</v>
      </c>
    </row>
    <row r="650" spans="1:8" x14ac:dyDescent="0.25">
      <c r="A650" s="46" t="s">
        <v>243</v>
      </c>
      <c r="B650" s="46" t="s">
        <v>893</v>
      </c>
      <c r="D650" s="46" t="s">
        <v>2495</v>
      </c>
      <c r="E650" s="46" t="s">
        <v>4096</v>
      </c>
      <c r="F650" s="46" t="s">
        <v>5697</v>
      </c>
      <c r="G650" s="46" t="s">
        <v>7298</v>
      </c>
      <c r="H650" s="46" t="s">
        <v>8899</v>
      </c>
    </row>
    <row r="651" spans="1:8" x14ac:dyDescent="0.25">
      <c r="A651" s="46" t="s">
        <v>243</v>
      </c>
      <c r="B651" s="46" t="s">
        <v>894</v>
      </c>
      <c r="D651" s="46" t="s">
        <v>2496</v>
      </c>
      <c r="E651" s="46" t="s">
        <v>4097</v>
      </c>
      <c r="F651" s="46" t="s">
        <v>5698</v>
      </c>
      <c r="G651" s="46" t="s">
        <v>7299</v>
      </c>
      <c r="H651" s="46" t="s">
        <v>8900</v>
      </c>
    </row>
    <row r="652" spans="1:8" x14ac:dyDescent="0.25">
      <c r="A652" s="46" t="s">
        <v>243</v>
      </c>
      <c r="B652" s="46" t="s">
        <v>895</v>
      </c>
      <c r="D652" s="46" t="s">
        <v>2497</v>
      </c>
      <c r="E652" s="46" t="s">
        <v>4098</v>
      </c>
      <c r="F652" s="46" t="s">
        <v>5699</v>
      </c>
      <c r="G652" s="46" t="s">
        <v>7300</v>
      </c>
      <c r="H652" s="46" t="s">
        <v>8901</v>
      </c>
    </row>
    <row r="653" spans="1:8" x14ac:dyDescent="0.25">
      <c r="A653" s="46" t="s">
        <v>243</v>
      </c>
      <c r="B653" s="46" t="s">
        <v>896</v>
      </c>
      <c r="D653" s="46" t="s">
        <v>2498</v>
      </c>
      <c r="E653" s="46" t="s">
        <v>4099</v>
      </c>
      <c r="F653" s="46" t="s">
        <v>5700</v>
      </c>
      <c r="G653" s="46" t="s">
        <v>7301</v>
      </c>
      <c r="H653" s="46" t="s">
        <v>8902</v>
      </c>
    </row>
    <row r="654" spans="1:8" x14ac:dyDescent="0.25">
      <c r="A654" s="46" t="s">
        <v>243</v>
      </c>
      <c r="B654" s="46" t="s">
        <v>897</v>
      </c>
      <c r="D654" s="46" t="s">
        <v>2499</v>
      </c>
      <c r="E654" s="46" t="s">
        <v>4100</v>
      </c>
      <c r="F654" s="46" t="s">
        <v>5701</v>
      </c>
      <c r="G654" s="46" t="s">
        <v>7302</v>
      </c>
      <c r="H654" s="46" t="s">
        <v>8903</v>
      </c>
    </row>
    <row r="655" spans="1:8" x14ac:dyDescent="0.25">
      <c r="A655" s="46" t="s">
        <v>243</v>
      </c>
      <c r="B655" s="46" t="s">
        <v>898</v>
      </c>
      <c r="D655" s="46" t="s">
        <v>2500</v>
      </c>
      <c r="E655" s="46" t="s">
        <v>4101</v>
      </c>
      <c r="F655" s="46" t="s">
        <v>5702</v>
      </c>
      <c r="G655" s="46" t="s">
        <v>7303</v>
      </c>
      <c r="H655" s="46" t="s">
        <v>8904</v>
      </c>
    </row>
    <row r="656" spans="1:8" x14ac:dyDescent="0.25">
      <c r="A656" s="46" t="s">
        <v>243</v>
      </c>
      <c r="B656" s="46" t="s">
        <v>899</v>
      </c>
      <c r="D656" s="46" t="s">
        <v>2501</v>
      </c>
      <c r="E656" s="46" t="s">
        <v>4102</v>
      </c>
      <c r="F656" s="46" t="s">
        <v>5703</v>
      </c>
      <c r="G656" s="46" t="s">
        <v>7304</v>
      </c>
      <c r="H656" s="46" t="s">
        <v>8905</v>
      </c>
    </row>
    <row r="657" spans="1:8" x14ac:dyDescent="0.25">
      <c r="A657" s="46" t="s">
        <v>243</v>
      </c>
      <c r="B657" s="46" t="s">
        <v>900</v>
      </c>
      <c r="D657" s="46" t="s">
        <v>2502</v>
      </c>
      <c r="E657" s="46" t="s">
        <v>4103</v>
      </c>
      <c r="F657" s="46" t="s">
        <v>5704</v>
      </c>
      <c r="G657" s="46" t="s">
        <v>7305</v>
      </c>
      <c r="H657" s="46" t="s">
        <v>8906</v>
      </c>
    </row>
    <row r="658" spans="1:8" x14ac:dyDescent="0.25">
      <c r="A658" s="46" t="s">
        <v>243</v>
      </c>
      <c r="B658" s="46" t="s">
        <v>901</v>
      </c>
      <c r="D658" s="46" t="s">
        <v>2503</v>
      </c>
      <c r="E658" s="46" t="s">
        <v>4104</v>
      </c>
      <c r="F658" s="46" t="s">
        <v>5705</v>
      </c>
      <c r="G658" s="46" t="s">
        <v>7306</v>
      </c>
      <c r="H658" s="46" t="s">
        <v>8907</v>
      </c>
    </row>
    <row r="659" spans="1:8" x14ac:dyDescent="0.25">
      <c r="A659" s="46" t="s">
        <v>243</v>
      </c>
      <c r="B659" s="46" t="s">
        <v>902</v>
      </c>
      <c r="D659" s="46" t="s">
        <v>2504</v>
      </c>
      <c r="E659" s="46" t="s">
        <v>4105</v>
      </c>
      <c r="F659" s="46" t="s">
        <v>5706</v>
      </c>
      <c r="G659" s="46" t="s">
        <v>7307</v>
      </c>
      <c r="H659" s="46" t="s">
        <v>8908</v>
      </c>
    </row>
    <row r="660" spans="1:8" x14ac:dyDescent="0.25">
      <c r="A660" s="46" t="s">
        <v>243</v>
      </c>
      <c r="B660" s="46" t="s">
        <v>903</v>
      </c>
      <c r="D660" s="46" t="s">
        <v>2505</v>
      </c>
      <c r="E660" s="46" t="s">
        <v>4106</v>
      </c>
      <c r="F660" s="46" t="s">
        <v>5707</v>
      </c>
      <c r="G660" s="46" t="s">
        <v>7308</v>
      </c>
      <c r="H660" s="46" t="s">
        <v>8909</v>
      </c>
    </row>
    <row r="661" spans="1:8" x14ac:dyDescent="0.25">
      <c r="A661" s="46" t="s">
        <v>243</v>
      </c>
      <c r="B661" s="46" t="s">
        <v>904</v>
      </c>
      <c r="D661" s="46" t="s">
        <v>2506</v>
      </c>
      <c r="E661" s="46" t="s">
        <v>4107</v>
      </c>
      <c r="F661" s="46" t="s">
        <v>5708</v>
      </c>
      <c r="G661" s="46" t="s">
        <v>7309</v>
      </c>
      <c r="H661" s="46" t="s">
        <v>8910</v>
      </c>
    </row>
    <row r="662" spans="1:8" x14ac:dyDescent="0.25">
      <c r="A662" s="46" t="s">
        <v>243</v>
      </c>
      <c r="B662" s="46" t="s">
        <v>905</v>
      </c>
      <c r="D662" s="46" t="s">
        <v>2507</v>
      </c>
      <c r="E662" s="46" t="s">
        <v>4108</v>
      </c>
      <c r="F662" s="46" t="s">
        <v>5709</v>
      </c>
      <c r="G662" s="46" t="s">
        <v>7310</v>
      </c>
      <c r="H662" s="46" t="s">
        <v>8911</v>
      </c>
    </row>
    <row r="663" spans="1:8" x14ac:dyDescent="0.25">
      <c r="A663" s="46" t="s">
        <v>243</v>
      </c>
      <c r="B663" s="46" t="s">
        <v>906</v>
      </c>
      <c r="D663" s="46" t="s">
        <v>2508</v>
      </c>
      <c r="E663" s="46" t="s">
        <v>4109</v>
      </c>
      <c r="F663" s="46" t="s">
        <v>5710</v>
      </c>
      <c r="G663" s="46" t="s">
        <v>7311</v>
      </c>
      <c r="H663" s="46" t="s">
        <v>8912</v>
      </c>
    </row>
    <row r="664" spans="1:8" x14ac:dyDescent="0.25">
      <c r="A664" s="46" t="s">
        <v>243</v>
      </c>
      <c r="B664" s="46" t="s">
        <v>907</v>
      </c>
      <c r="D664" s="46" t="s">
        <v>2509</v>
      </c>
      <c r="E664" s="46" t="s">
        <v>4110</v>
      </c>
      <c r="F664" s="46" t="s">
        <v>5711</v>
      </c>
      <c r="G664" s="46" t="s">
        <v>7312</v>
      </c>
      <c r="H664" s="46" t="s">
        <v>8913</v>
      </c>
    </row>
    <row r="665" spans="1:8" x14ac:dyDescent="0.25">
      <c r="A665" s="46" t="s">
        <v>243</v>
      </c>
      <c r="B665" s="46" t="s">
        <v>908</v>
      </c>
      <c r="D665" s="46" t="s">
        <v>2510</v>
      </c>
      <c r="E665" s="46" t="s">
        <v>4111</v>
      </c>
      <c r="F665" s="46" t="s">
        <v>5712</v>
      </c>
      <c r="G665" s="46" t="s">
        <v>7313</v>
      </c>
      <c r="H665" s="46" t="s">
        <v>8914</v>
      </c>
    </row>
    <row r="666" spans="1:8" x14ac:dyDescent="0.25">
      <c r="A666" s="46" t="s">
        <v>243</v>
      </c>
      <c r="B666" s="46" t="s">
        <v>909</v>
      </c>
      <c r="D666" s="46" t="s">
        <v>2511</v>
      </c>
      <c r="E666" s="46" t="s">
        <v>4112</v>
      </c>
      <c r="F666" s="46" t="s">
        <v>5713</v>
      </c>
      <c r="G666" s="46" t="s">
        <v>7314</v>
      </c>
      <c r="H666" s="46" t="s">
        <v>8915</v>
      </c>
    </row>
    <row r="667" spans="1:8" x14ac:dyDescent="0.25">
      <c r="A667" s="46" t="s">
        <v>243</v>
      </c>
      <c r="B667" s="46" t="s">
        <v>910</v>
      </c>
      <c r="D667" s="46" t="s">
        <v>2512</v>
      </c>
      <c r="E667" s="46" t="s">
        <v>4113</v>
      </c>
      <c r="F667" s="46" t="s">
        <v>5714</v>
      </c>
      <c r="G667" s="46" t="s">
        <v>7315</v>
      </c>
      <c r="H667" s="46" t="s">
        <v>8916</v>
      </c>
    </row>
    <row r="668" spans="1:8" x14ac:dyDescent="0.25">
      <c r="A668" s="46" t="s">
        <v>243</v>
      </c>
      <c r="B668" s="46" t="s">
        <v>911</v>
      </c>
      <c r="D668" s="46" t="s">
        <v>2513</v>
      </c>
      <c r="E668" s="46" t="s">
        <v>4114</v>
      </c>
      <c r="F668" s="46" t="s">
        <v>5715</v>
      </c>
      <c r="G668" s="46" t="s">
        <v>7316</v>
      </c>
      <c r="H668" s="46" t="s">
        <v>8917</v>
      </c>
    </row>
    <row r="669" spans="1:8" x14ac:dyDescent="0.25">
      <c r="A669" s="46" t="s">
        <v>243</v>
      </c>
      <c r="B669" s="46" t="s">
        <v>912</v>
      </c>
      <c r="D669" s="46" t="s">
        <v>2514</v>
      </c>
      <c r="E669" s="46" t="s">
        <v>4115</v>
      </c>
      <c r="F669" s="46" t="s">
        <v>5716</v>
      </c>
      <c r="G669" s="46" t="s">
        <v>7317</v>
      </c>
      <c r="H669" s="46" t="s">
        <v>8918</v>
      </c>
    </row>
    <row r="670" spans="1:8" x14ac:dyDescent="0.25">
      <c r="A670" s="46" t="s">
        <v>243</v>
      </c>
      <c r="B670" s="46" t="s">
        <v>913</v>
      </c>
      <c r="D670" s="46" t="s">
        <v>2515</v>
      </c>
      <c r="E670" s="46" t="s">
        <v>4116</v>
      </c>
      <c r="F670" s="46" t="s">
        <v>5717</v>
      </c>
      <c r="G670" s="46" t="s">
        <v>7318</v>
      </c>
      <c r="H670" s="46" t="s">
        <v>8919</v>
      </c>
    </row>
    <row r="671" spans="1:8" x14ac:dyDescent="0.25">
      <c r="A671" s="46" t="s">
        <v>243</v>
      </c>
      <c r="B671" s="46" t="s">
        <v>914</v>
      </c>
      <c r="D671" s="46" t="s">
        <v>2516</v>
      </c>
      <c r="E671" s="46" t="s">
        <v>4117</v>
      </c>
      <c r="F671" s="46" t="s">
        <v>5718</v>
      </c>
      <c r="G671" s="46" t="s">
        <v>7319</v>
      </c>
      <c r="H671" s="46" t="s">
        <v>8920</v>
      </c>
    </row>
    <row r="672" spans="1:8" x14ac:dyDescent="0.25">
      <c r="A672" s="46" t="s">
        <v>243</v>
      </c>
      <c r="B672" s="46" t="s">
        <v>915</v>
      </c>
      <c r="D672" s="46" t="s">
        <v>2517</v>
      </c>
      <c r="E672" s="46" t="s">
        <v>4118</v>
      </c>
      <c r="F672" s="46" t="s">
        <v>5719</v>
      </c>
      <c r="G672" s="46" t="s">
        <v>7320</v>
      </c>
      <c r="H672" s="46" t="s">
        <v>8921</v>
      </c>
    </row>
    <row r="673" spans="1:8" x14ac:dyDescent="0.25">
      <c r="A673" s="46" t="s">
        <v>243</v>
      </c>
      <c r="B673" s="46" t="s">
        <v>916</v>
      </c>
      <c r="D673" s="46" t="s">
        <v>2518</v>
      </c>
      <c r="E673" s="46" t="s">
        <v>4119</v>
      </c>
      <c r="F673" s="46" t="s">
        <v>5720</v>
      </c>
      <c r="G673" s="46" t="s">
        <v>7321</v>
      </c>
      <c r="H673" s="46" t="s">
        <v>8922</v>
      </c>
    </row>
    <row r="674" spans="1:8" x14ac:dyDescent="0.25">
      <c r="A674" s="46" t="s">
        <v>243</v>
      </c>
      <c r="B674" s="46" t="s">
        <v>917</v>
      </c>
      <c r="D674" s="46" t="s">
        <v>2519</v>
      </c>
      <c r="E674" s="46" t="s">
        <v>4120</v>
      </c>
      <c r="F674" s="46" t="s">
        <v>5721</v>
      </c>
      <c r="G674" s="46" t="s">
        <v>7322</v>
      </c>
      <c r="H674" s="46" t="s">
        <v>8923</v>
      </c>
    </row>
    <row r="675" spans="1:8" x14ac:dyDescent="0.25">
      <c r="A675" s="46" t="s">
        <v>243</v>
      </c>
      <c r="B675" s="46" t="s">
        <v>918</v>
      </c>
      <c r="D675" s="46" t="s">
        <v>2520</v>
      </c>
      <c r="E675" s="46" t="s">
        <v>4121</v>
      </c>
      <c r="F675" s="46" t="s">
        <v>5722</v>
      </c>
      <c r="G675" s="46" t="s">
        <v>7323</v>
      </c>
      <c r="H675" s="46" t="s">
        <v>8924</v>
      </c>
    </row>
    <row r="676" spans="1:8" x14ac:dyDescent="0.25">
      <c r="A676" s="46" t="s">
        <v>243</v>
      </c>
      <c r="B676" s="46" t="s">
        <v>919</v>
      </c>
      <c r="D676" s="46" t="s">
        <v>2521</v>
      </c>
      <c r="E676" s="46" t="s">
        <v>4122</v>
      </c>
      <c r="F676" s="46" t="s">
        <v>5723</v>
      </c>
      <c r="G676" s="46" t="s">
        <v>7324</v>
      </c>
      <c r="H676" s="46" t="s">
        <v>8925</v>
      </c>
    </row>
    <row r="677" spans="1:8" x14ac:dyDescent="0.25">
      <c r="A677" s="46" t="s">
        <v>243</v>
      </c>
      <c r="B677" s="46" t="s">
        <v>920</v>
      </c>
      <c r="D677" s="46" t="s">
        <v>2522</v>
      </c>
      <c r="E677" s="46" t="s">
        <v>4123</v>
      </c>
      <c r="F677" s="46" t="s">
        <v>5724</v>
      </c>
      <c r="G677" s="46" t="s">
        <v>7325</v>
      </c>
      <c r="H677" s="46" t="s">
        <v>8926</v>
      </c>
    </row>
    <row r="678" spans="1:8" x14ac:dyDescent="0.25">
      <c r="A678" s="46" t="s">
        <v>243</v>
      </c>
      <c r="B678" s="46" t="s">
        <v>921</v>
      </c>
      <c r="D678" s="46" t="s">
        <v>2523</v>
      </c>
      <c r="E678" s="46" t="s">
        <v>4124</v>
      </c>
      <c r="F678" s="46" t="s">
        <v>5725</v>
      </c>
      <c r="G678" s="46" t="s">
        <v>7326</v>
      </c>
      <c r="H678" s="46" t="s">
        <v>8927</v>
      </c>
    </row>
    <row r="679" spans="1:8" x14ac:dyDescent="0.25">
      <c r="A679" s="46" t="s">
        <v>243</v>
      </c>
      <c r="B679" s="46" t="s">
        <v>922</v>
      </c>
      <c r="D679" s="46" t="s">
        <v>2524</v>
      </c>
      <c r="E679" s="46" t="s">
        <v>4125</v>
      </c>
      <c r="F679" s="46" t="s">
        <v>5726</v>
      </c>
      <c r="G679" s="46" t="s">
        <v>7327</v>
      </c>
      <c r="H679" s="46" t="s">
        <v>8928</v>
      </c>
    </row>
    <row r="680" spans="1:8" x14ac:dyDescent="0.25">
      <c r="A680" s="46" t="s">
        <v>243</v>
      </c>
      <c r="B680" s="46" t="s">
        <v>923</v>
      </c>
      <c r="D680" s="46" t="s">
        <v>2525</v>
      </c>
      <c r="E680" s="46" t="s">
        <v>4126</v>
      </c>
      <c r="F680" s="46" t="s">
        <v>5727</v>
      </c>
      <c r="G680" s="46" t="s">
        <v>7328</v>
      </c>
      <c r="H680" s="46" t="s">
        <v>8929</v>
      </c>
    </row>
    <row r="681" spans="1:8" x14ac:dyDescent="0.25">
      <c r="A681" s="46" t="s">
        <v>243</v>
      </c>
      <c r="B681" s="46" t="s">
        <v>924</v>
      </c>
      <c r="D681" s="46" t="s">
        <v>2526</v>
      </c>
      <c r="E681" s="46" t="s">
        <v>4127</v>
      </c>
      <c r="F681" s="46" t="s">
        <v>5728</v>
      </c>
      <c r="G681" s="46" t="s">
        <v>7329</v>
      </c>
      <c r="H681" s="46" t="s">
        <v>8930</v>
      </c>
    </row>
    <row r="682" spans="1:8" x14ac:dyDescent="0.25">
      <c r="A682" s="46" t="s">
        <v>243</v>
      </c>
      <c r="B682" s="46" t="s">
        <v>925</v>
      </c>
      <c r="D682" s="46" t="s">
        <v>2527</v>
      </c>
      <c r="E682" s="46" t="s">
        <v>4128</v>
      </c>
      <c r="F682" s="46" t="s">
        <v>5729</v>
      </c>
      <c r="G682" s="46" t="s">
        <v>7330</v>
      </c>
      <c r="H682" s="46" t="s">
        <v>8931</v>
      </c>
    </row>
    <row r="683" spans="1:8" x14ac:dyDescent="0.25">
      <c r="A683" s="46" t="s">
        <v>243</v>
      </c>
      <c r="B683" s="46" t="s">
        <v>926</v>
      </c>
      <c r="D683" s="46" t="s">
        <v>2528</v>
      </c>
      <c r="E683" s="46" t="s">
        <v>4129</v>
      </c>
      <c r="F683" s="46" t="s">
        <v>5730</v>
      </c>
      <c r="G683" s="46" t="s">
        <v>7331</v>
      </c>
      <c r="H683" s="46" t="s">
        <v>8932</v>
      </c>
    </row>
    <row r="684" spans="1:8" x14ac:dyDescent="0.25">
      <c r="A684" s="46" t="s">
        <v>243</v>
      </c>
      <c r="B684" s="46" t="s">
        <v>927</v>
      </c>
      <c r="D684" s="46" t="s">
        <v>2529</v>
      </c>
      <c r="E684" s="46" t="s">
        <v>4130</v>
      </c>
      <c r="F684" s="46" t="s">
        <v>5731</v>
      </c>
      <c r="G684" s="46" t="s">
        <v>7332</v>
      </c>
      <c r="H684" s="46" t="s">
        <v>8933</v>
      </c>
    </row>
    <row r="685" spans="1:8" x14ac:dyDescent="0.25">
      <c r="A685" s="46" t="s">
        <v>243</v>
      </c>
      <c r="B685" s="46" t="s">
        <v>928</v>
      </c>
      <c r="D685" s="46" t="s">
        <v>2530</v>
      </c>
      <c r="E685" s="46" t="s">
        <v>4131</v>
      </c>
      <c r="F685" s="46" t="s">
        <v>5732</v>
      </c>
      <c r="G685" s="46" t="s">
        <v>7333</v>
      </c>
      <c r="H685" s="46" t="s">
        <v>8934</v>
      </c>
    </row>
    <row r="686" spans="1:8" x14ac:dyDescent="0.25">
      <c r="A686" s="46" t="s">
        <v>243</v>
      </c>
      <c r="B686" s="46" t="s">
        <v>929</v>
      </c>
      <c r="D686" s="46" t="s">
        <v>2531</v>
      </c>
      <c r="E686" s="46" t="s">
        <v>4132</v>
      </c>
      <c r="F686" s="46" t="s">
        <v>5733</v>
      </c>
      <c r="G686" s="46" t="s">
        <v>7334</v>
      </c>
      <c r="H686" s="46" t="s">
        <v>8935</v>
      </c>
    </row>
    <row r="687" spans="1:8" x14ac:dyDescent="0.25">
      <c r="A687" s="46" t="s">
        <v>243</v>
      </c>
      <c r="B687" s="46" t="s">
        <v>930</v>
      </c>
      <c r="D687" s="46" t="s">
        <v>2532</v>
      </c>
      <c r="E687" s="46" t="s">
        <v>4133</v>
      </c>
      <c r="F687" s="46" t="s">
        <v>5734</v>
      </c>
      <c r="G687" s="46" t="s">
        <v>7335</v>
      </c>
      <c r="H687" s="46" t="s">
        <v>8936</v>
      </c>
    </row>
    <row r="688" spans="1:8" x14ac:dyDescent="0.25">
      <c r="A688" s="46" t="s">
        <v>243</v>
      </c>
      <c r="B688" s="46" t="s">
        <v>931</v>
      </c>
      <c r="D688" s="46" t="s">
        <v>2533</v>
      </c>
      <c r="E688" s="46" t="s">
        <v>4134</v>
      </c>
      <c r="F688" s="46" t="s">
        <v>5735</v>
      </c>
      <c r="G688" s="46" t="s">
        <v>7336</v>
      </c>
      <c r="H688" s="46" t="s">
        <v>8937</v>
      </c>
    </row>
    <row r="689" spans="1:8" x14ac:dyDescent="0.25">
      <c r="A689" s="46" t="s">
        <v>243</v>
      </c>
      <c r="B689" s="46" t="s">
        <v>932</v>
      </c>
      <c r="D689" s="46" t="s">
        <v>2534</v>
      </c>
      <c r="E689" s="46" t="s">
        <v>4135</v>
      </c>
      <c r="F689" s="46" t="s">
        <v>5736</v>
      </c>
      <c r="G689" s="46" t="s">
        <v>7337</v>
      </c>
      <c r="H689" s="46" t="s">
        <v>8938</v>
      </c>
    </row>
    <row r="690" spans="1:8" x14ac:dyDescent="0.25">
      <c r="A690" s="46" t="s">
        <v>243</v>
      </c>
      <c r="B690" s="46" t="s">
        <v>933</v>
      </c>
      <c r="D690" s="46" t="s">
        <v>2535</v>
      </c>
      <c r="E690" s="46" t="s">
        <v>4136</v>
      </c>
      <c r="F690" s="46" t="s">
        <v>5737</v>
      </c>
      <c r="G690" s="46" t="s">
        <v>7338</v>
      </c>
      <c r="H690" s="46" t="s">
        <v>8939</v>
      </c>
    </row>
    <row r="691" spans="1:8" x14ac:dyDescent="0.25">
      <c r="A691" s="46" t="s">
        <v>243</v>
      </c>
      <c r="B691" s="46" t="s">
        <v>934</v>
      </c>
      <c r="D691" s="46" t="s">
        <v>2536</v>
      </c>
      <c r="E691" s="46" t="s">
        <v>4137</v>
      </c>
      <c r="F691" s="46" t="s">
        <v>5738</v>
      </c>
      <c r="G691" s="46" t="s">
        <v>7339</v>
      </c>
      <c r="H691" s="46" t="s">
        <v>8940</v>
      </c>
    </row>
    <row r="692" spans="1:8" x14ac:dyDescent="0.25">
      <c r="A692" s="46" t="s">
        <v>243</v>
      </c>
      <c r="B692" s="46" t="s">
        <v>935</v>
      </c>
      <c r="D692" s="46" t="s">
        <v>2537</v>
      </c>
      <c r="E692" s="46" t="s">
        <v>4138</v>
      </c>
      <c r="F692" s="46" t="s">
        <v>5739</v>
      </c>
      <c r="G692" s="46" t="s">
        <v>7340</v>
      </c>
      <c r="H692" s="46" t="s">
        <v>8941</v>
      </c>
    </row>
    <row r="693" spans="1:8" x14ac:dyDescent="0.25">
      <c r="A693" s="46" t="s">
        <v>243</v>
      </c>
      <c r="B693" s="46" t="s">
        <v>936</v>
      </c>
      <c r="D693" s="46" t="s">
        <v>2538</v>
      </c>
      <c r="E693" s="46" t="s">
        <v>4139</v>
      </c>
      <c r="F693" s="46" t="s">
        <v>5740</v>
      </c>
      <c r="G693" s="46" t="s">
        <v>7341</v>
      </c>
      <c r="H693" s="46" t="s">
        <v>8942</v>
      </c>
    </row>
    <row r="694" spans="1:8" x14ac:dyDescent="0.25">
      <c r="A694" s="46" t="s">
        <v>243</v>
      </c>
      <c r="B694" s="46" t="s">
        <v>937</v>
      </c>
      <c r="D694" s="46" t="s">
        <v>2539</v>
      </c>
      <c r="E694" s="46" t="s">
        <v>4140</v>
      </c>
      <c r="F694" s="46" t="s">
        <v>5741</v>
      </c>
      <c r="G694" s="46" t="s">
        <v>7342</v>
      </c>
      <c r="H694" s="46" t="s">
        <v>8943</v>
      </c>
    </row>
    <row r="695" spans="1:8" x14ac:dyDescent="0.25">
      <c r="A695" s="46" t="s">
        <v>243</v>
      </c>
      <c r="B695" s="46" t="s">
        <v>938</v>
      </c>
      <c r="D695" s="46" t="s">
        <v>2540</v>
      </c>
      <c r="E695" s="46" t="s">
        <v>4141</v>
      </c>
      <c r="F695" s="46" t="s">
        <v>5742</v>
      </c>
      <c r="G695" s="46" t="s">
        <v>7343</v>
      </c>
      <c r="H695" s="46" t="s">
        <v>8944</v>
      </c>
    </row>
    <row r="696" spans="1:8" x14ac:dyDescent="0.25">
      <c r="A696" s="46" t="s">
        <v>243</v>
      </c>
      <c r="B696" s="46" t="s">
        <v>939</v>
      </c>
      <c r="D696" s="46" t="s">
        <v>2541</v>
      </c>
      <c r="E696" s="46" t="s">
        <v>4142</v>
      </c>
      <c r="F696" s="46" t="s">
        <v>5743</v>
      </c>
      <c r="G696" s="46" t="s">
        <v>7344</v>
      </c>
      <c r="H696" s="46" t="s">
        <v>8945</v>
      </c>
    </row>
    <row r="697" spans="1:8" x14ac:dyDescent="0.25">
      <c r="A697" s="46" t="s">
        <v>243</v>
      </c>
      <c r="B697" s="46" t="s">
        <v>940</v>
      </c>
      <c r="D697" s="46" t="s">
        <v>2542</v>
      </c>
      <c r="E697" s="46" t="s">
        <v>4143</v>
      </c>
      <c r="F697" s="46" t="s">
        <v>5744</v>
      </c>
      <c r="G697" s="46" t="s">
        <v>7345</v>
      </c>
      <c r="H697" s="46" t="s">
        <v>8946</v>
      </c>
    </row>
    <row r="698" spans="1:8" x14ac:dyDescent="0.25">
      <c r="A698" s="46" t="s">
        <v>243</v>
      </c>
      <c r="B698" s="46" t="s">
        <v>941</v>
      </c>
      <c r="D698" s="46" t="s">
        <v>2543</v>
      </c>
      <c r="E698" s="46" t="s">
        <v>4144</v>
      </c>
      <c r="F698" s="46" t="s">
        <v>5745</v>
      </c>
      <c r="G698" s="46" t="s">
        <v>7346</v>
      </c>
      <c r="H698" s="46" t="s">
        <v>8947</v>
      </c>
    </row>
    <row r="699" spans="1:8" x14ac:dyDescent="0.25">
      <c r="A699" s="46" t="s">
        <v>243</v>
      </c>
      <c r="B699" s="46" t="s">
        <v>942</v>
      </c>
      <c r="D699" s="46" t="s">
        <v>2544</v>
      </c>
      <c r="E699" s="46" t="s">
        <v>4145</v>
      </c>
      <c r="F699" s="46" t="s">
        <v>5746</v>
      </c>
      <c r="G699" s="46" t="s">
        <v>7347</v>
      </c>
      <c r="H699" s="46" t="s">
        <v>8948</v>
      </c>
    </row>
    <row r="700" spans="1:8" x14ac:dyDescent="0.25">
      <c r="A700" s="46" t="s">
        <v>243</v>
      </c>
      <c r="B700" s="46" t="s">
        <v>943</v>
      </c>
      <c r="D700" s="46" t="s">
        <v>2545</v>
      </c>
      <c r="E700" s="46" t="s">
        <v>4146</v>
      </c>
      <c r="F700" s="46" t="s">
        <v>5747</v>
      </c>
      <c r="G700" s="46" t="s">
        <v>7348</v>
      </c>
      <c r="H700" s="46" t="s">
        <v>8949</v>
      </c>
    </row>
    <row r="701" spans="1:8" x14ac:dyDescent="0.25">
      <c r="A701" s="46" t="s">
        <v>243</v>
      </c>
      <c r="B701" s="46" t="s">
        <v>944</v>
      </c>
      <c r="D701" s="46" t="s">
        <v>2546</v>
      </c>
      <c r="E701" s="46" t="s">
        <v>4147</v>
      </c>
      <c r="F701" s="46" t="s">
        <v>5748</v>
      </c>
      <c r="G701" s="46" t="s">
        <v>7349</v>
      </c>
      <c r="H701" s="46" t="s">
        <v>8950</v>
      </c>
    </row>
    <row r="702" spans="1:8" x14ac:dyDescent="0.25">
      <c r="A702" s="46" t="s">
        <v>243</v>
      </c>
      <c r="B702" s="46" t="s">
        <v>945</v>
      </c>
      <c r="D702" s="46" t="s">
        <v>2547</v>
      </c>
      <c r="E702" s="46" t="s">
        <v>4148</v>
      </c>
      <c r="F702" s="46" t="s">
        <v>5749</v>
      </c>
      <c r="G702" s="46" t="s">
        <v>7350</v>
      </c>
      <c r="H702" s="46" t="s">
        <v>8951</v>
      </c>
    </row>
    <row r="703" spans="1:8" x14ac:dyDescent="0.25">
      <c r="A703" s="46" t="s">
        <v>243</v>
      </c>
      <c r="B703" s="46" t="s">
        <v>946</v>
      </c>
      <c r="D703" s="46" t="s">
        <v>2548</v>
      </c>
      <c r="E703" s="46" t="s">
        <v>4149</v>
      </c>
      <c r="F703" s="46" t="s">
        <v>5750</v>
      </c>
      <c r="G703" s="46" t="s">
        <v>7351</v>
      </c>
      <c r="H703" s="46" t="s">
        <v>8952</v>
      </c>
    </row>
    <row r="704" spans="1:8" x14ac:dyDescent="0.25">
      <c r="A704" s="46" t="s">
        <v>243</v>
      </c>
      <c r="B704" s="46" t="s">
        <v>947</v>
      </c>
      <c r="D704" s="46" t="s">
        <v>2549</v>
      </c>
      <c r="E704" s="46" t="s">
        <v>4150</v>
      </c>
      <c r="F704" s="46" t="s">
        <v>5751</v>
      </c>
      <c r="G704" s="46" t="s">
        <v>7352</v>
      </c>
      <c r="H704" s="46" t="s">
        <v>8953</v>
      </c>
    </row>
    <row r="705" spans="1:8" x14ac:dyDescent="0.25">
      <c r="A705" s="46" t="s">
        <v>243</v>
      </c>
      <c r="B705" s="46" t="s">
        <v>948</v>
      </c>
      <c r="D705" s="46" t="s">
        <v>2550</v>
      </c>
      <c r="E705" s="46" t="s">
        <v>4151</v>
      </c>
      <c r="F705" s="46" t="s">
        <v>5752</v>
      </c>
      <c r="G705" s="46" t="s">
        <v>7353</v>
      </c>
      <c r="H705" s="46" t="s">
        <v>8954</v>
      </c>
    </row>
    <row r="706" spans="1:8" x14ac:dyDescent="0.25">
      <c r="A706" s="46" t="s">
        <v>243</v>
      </c>
      <c r="B706" s="46" t="s">
        <v>949</v>
      </c>
      <c r="D706" s="46" t="s">
        <v>2551</v>
      </c>
      <c r="E706" s="46" t="s">
        <v>4152</v>
      </c>
      <c r="F706" s="46" t="s">
        <v>5753</v>
      </c>
      <c r="G706" s="46" t="s">
        <v>7354</v>
      </c>
      <c r="H706" s="46" t="s">
        <v>8955</v>
      </c>
    </row>
    <row r="707" spans="1:8" x14ac:dyDescent="0.25">
      <c r="A707" s="46" t="s">
        <v>243</v>
      </c>
      <c r="B707" s="46" t="s">
        <v>950</v>
      </c>
      <c r="D707" s="46" t="s">
        <v>2552</v>
      </c>
      <c r="E707" s="46" t="s">
        <v>4153</v>
      </c>
      <c r="F707" s="46" t="s">
        <v>5754</v>
      </c>
      <c r="G707" s="46" t="s">
        <v>7355</v>
      </c>
      <c r="H707" s="46" t="s">
        <v>8956</v>
      </c>
    </row>
    <row r="708" spans="1:8" x14ac:dyDescent="0.25">
      <c r="A708" s="46" t="s">
        <v>243</v>
      </c>
      <c r="B708" s="46" t="s">
        <v>951</v>
      </c>
      <c r="D708" s="46" t="s">
        <v>2553</v>
      </c>
      <c r="E708" s="46" t="s">
        <v>4154</v>
      </c>
      <c r="F708" s="46" t="s">
        <v>5755</v>
      </c>
      <c r="G708" s="46" t="s">
        <v>7356</v>
      </c>
      <c r="H708" s="46" t="s">
        <v>8957</v>
      </c>
    </row>
    <row r="709" spans="1:8" x14ac:dyDescent="0.25">
      <c r="A709" s="46" t="s">
        <v>243</v>
      </c>
      <c r="B709" s="46" t="s">
        <v>952</v>
      </c>
      <c r="D709" s="46" t="s">
        <v>2554</v>
      </c>
      <c r="E709" s="46" t="s">
        <v>4155</v>
      </c>
      <c r="F709" s="46" t="s">
        <v>5756</v>
      </c>
      <c r="G709" s="46" t="s">
        <v>7357</v>
      </c>
      <c r="H709" s="46" t="s">
        <v>8958</v>
      </c>
    </row>
    <row r="710" spans="1:8" x14ac:dyDescent="0.25">
      <c r="A710" s="46" t="s">
        <v>243</v>
      </c>
      <c r="B710" s="46" t="s">
        <v>953</v>
      </c>
      <c r="D710" s="46" t="s">
        <v>2555</v>
      </c>
      <c r="E710" s="46" t="s">
        <v>4156</v>
      </c>
      <c r="F710" s="46" t="s">
        <v>5757</v>
      </c>
      <c r="G710" s="46" t="s">
        <v>7358</v>
      </c>
      <c r="H710" s="46" t="s">
        <v>8959</v>
      </c>
    </row>
    <row r="711" spans="1:8" x14ac:dyDescent="0.25">
      <c r="A711" s="46" t="s">
        <v>243</v>
      </c>
      <c r="B711" s="46" t="s">
        <v>954</v>
      </c>
      <c r="D711" s="46" t="s">
        <v>2556</v>
      </c>
      <c r="E711" s="46" t="s">
        <v>4157</v>
      </c>
      <c r="F711" s="46" t="s">
        <v>5758</v>
      </c>
      <c r="G711" s="46" t="s">
        <v>7359</v>
      </c>
      <c r="H711" s="46" t="s">
        <v>8960</v>
      </c>
    </row>
    <row r="712" spans="1:8" x14ac:dyDescent="0.25">
      <c r="A712" s="46" t="s">
        <v>243</v>
      </c>
      <c r="B712" s="46" t="s">
        <v>955</v>
      </c>
      <c r="D712" s="46" t="s">
        <v>2557</v>
      </c>
      <c r="E712" s="46" t="s">
        <v>4158</v>
      </c>
      <c r="F712" s="46" t="s">
        <v>5759</v>
      </c>
      <c r="G712" s="46" t="s">
        <v>7360</v>
      </c>
      <c r="H712" s="46" t="s">
        <v>8961</v>
      </c>
    </row>
    <row r="713" spans="1:8" x14ac:dyDescent="0.25">
      <c r="A713" s="46" t="s">
        <v>243</v>
      </c>
      <c r="B713" s="46" t="s">
        <v>956</v>
      </c>
      <c r="D713" s="46" t="s">
        <v>2558</v>
      </c>
      <c r="E713" s="46" t="s">
        <v>4159</v>
      </c>
      <c r="F713" s="46" t="s">
        <v>5760</v>
      </c>
      <c r="G713" s="46" t="s">
        <v>7361</v>
      </c>
      <c r="H713" s="46" t="s">
        <v>8962</v>
      </c>
    </row>
    <row r="714" spans="1:8" x14ac:dyDescent="0.25">
      <c r="A714" s="46" t="s">
        <v>243</v>
      </c>
      <c r="B714" s="46" t="s">
        <v>957</v>
      </c>
      <c r="D714" s="46" t="s">
        <v>2559</v>
      </c>
      <c r="E714" s="46" t="s">
        <v>4160</v>
      </c>
      <c r="F714" s="46" t="s">
        <v>5761</v>
      </c>
      <c r="G714" s="46" t="s">
        <v>7362</v>
      </c>
      <c r="H714" s="46" t="s">
        <v>8963</v>
      </c>
    </row>
    <row r="715" spans="1:8" x14ac:dyDescent="0.25">
      <c r="A715" s="46" t="s">
        <v>243</v>
      </c>
      <c r="B715" s="46" t="s">
        <v>958</v>
      </c>
      <c r="D715" s="46" t="s">
        <v>2560</v>
      </c>
      <c r="E715" s="46" t="s">
        <v>4161</v>
      </c>
      <c r="F715" s="46" t="s">
        <v>5762</v>
      </c>
      <c r="G715" s="46" t="s">
        <v>7363</v>
      </c>
      <c r="H715" s="46" t="s">
        <v>8964</v>
      </c>
    </row>
    <row r="716" spans="1:8" x14ac:dyDescent="0.25">
      <c r="A716" s="46" t="s">
        <v>243</v>
      </c>
      <c r="B716" s="46" t="s">
        <v>959</v>
      </c>
      <c r="D716" s="46" t="s">
        <v>2561</v>
      </c>
      <c r="E716" s="46" t="s">
        <v>4162</v>
      </c>
      <c r="F716" s="46" t="s">
        <v>5763</v>
      </c>
      <c r="G716" s="46" t="s">
        <v>7364</v>
      </c>
      <c r="H716" s="46" t="s">
        <v>8965</v>
      </c>
    </row>
    <row r="717" spans="1:8" x14ac:dyDescent="0.25">
      <c r="A717" s="46" t="s">
        <v>243</v>
      </c>
      <c r="B717" s="46" t="s">
        <v>960</v>
      </c>
      <c r="D717" s="46" t="s">
        <v>2562</v>
      </c>
      <c r="E717" s="46" t="s">
        <v>4163</v>
      </c>
      <c r="F717" s="46" t="s">
        <v>5764</v>
      </c>
      <c r="G717" s="46" t="s">
        <v>7365</v>
      </c>
      <c r="H717" s="46" t="s">
        <v>8966</v>
      </c>
    </row>
    <row r="718" spans="1:8" x14ac:dyDescent="0.25">
      <c r="A718" s="46" t="s">
        <v>243</v>
      </c>
      <c r="B718" s="46" t="s">
        <v>961</v>
      </c>
      <c r="D718" s="46" t="s">
        <v>2563</v>
      </c>
      <c r="E718" s="46" t="s">
        <v>4164</v>
      </c>
      <c r="F718" s="46" t="s">
        <v>5765</v>
      </c>
      <c r="G718" s="46" t="s">
        <v>7366</v>
      </c>
      <c r="H718" s="46" t="s">
        <v>8967</v>
      </c>
    </row>
    <row r="719" spans="1:8" x14ac:dyDescent="0.25">
      <c r="A719" s="46" t="s">
        <v>243</v>
      </c>
      <c r="B719" s="46" t="s">
        <v>962</v>
      </c>
      <c r="D719" s="46" t="s">
        <v>2564</v>
      </c>
      <c r="E719" s="46" t="s">
        <v>4165</v>
      </c>
      <c r="F719" s="46" t="s">
        <v>5766</v>
      </c>
      <c r="G719" s="46" t="s">
        <v>7367</v>
      </c>
      <c r="H719" s="46" t="s">
        <v>8968</v>
      </c>
    </row>
    <row r="720" spans="1:8" x14ac:dyDescent="0.25">
      <c r="A720" s="46" t="s">
        <v>243</v>
      </c>
      <c r="B720" s="46" t="s">
        <v>963</v>
      </c>
      <c r="D720" s="46" t="s">
        <v>2565</v>
      </c>
      <c r="E720" s="46" t="s">
        <v>4166</v>
      </c>
      <c r="F720" s="46" t="s">
        <v>5767</v>
      </c>
      <c r="G720" s="46" t="s">
        <v>7368</v>
      </c>
      <c r="H720" s="46" t="s">
        <v>8969</v>
      </c>
    </row>
    <row r="721" spans="1:8" x14ac:dyDescent="0.25">
      <c r="A721" s="46" t="s">
        <v>243</v>
      </c>
      <c r="B721" s="46" t="s">
        <v>964</v>
      </c>
      <c r="D721" s="46" t="s">
        <v>2566</v>
      </c>
      <c r="E721" s="46" t="s">
        <v>4167</v>
      </c>
      <c r="F721" s="46" t="s">
        <v>5768</v>
      </c>
      <c r="G721" s="46" t="s">
        <v>7369</v>
      </c>
      <c r="H721" s="46" t="s">
        <v>8970</v>
      </c>
    </row>
    <row r="722" spans="1:8" x14ac:dyDescent="0.25">
      <c r="A722" s="46" t="s">
        <v>243</v>
      </c>
      <c r="B722" s="46" t="s">
        <v>965</v>
      </c>
      <c r="D722" s="46" t="s">
        <v>2567</v>
      </c>
      <c r="E722" s="46" t="s">
        <v>4168</v>
      </c>
      <c r="F722" s="46" t="s">
        <v>5769</v>
      </c>
      <c r="G722" s="46" t="s">
        <v>7370</v>
      </c>
      <c r="H722" s="46" t="s">
        <v>8971</v>
      </c>
    </row>
    <row r="723" spans="1:8" x14ac:dyDescent="0.25">
      <c r="A723" s="46" t="s">
        <v>243</v>
      </c>
      <c r="B723" s="46" t="s">
        <v>966</v>
      </c>
      <c r="D723" s="46" t="s">
        <v>2568</v>
      </c>
      <c r="E723" s="46" t="s">
        <v>4169</v>
      </c>
      <c r="F723" s="46" t="s">
        <v>5770</v>
      </c>
      <c r="G723" s="46" t="s">
        <v>7371</v>
      </c>
      <c r="H723" s="46" t="s">
        <v>8972</v>
      </c>
    </row>
    <row r="724" spans="1:8" x14ac:dyDescent="0.25">
      <c r="A724" s="46" t="s">
        <v>243</v>
      </c>
      <c r="B724" s="46" t="s">
        <v>967</v>
      </c>
      <c r="D724" s="46" t="s">
        <v>2569</v>
      </c>
      <c r="E724" s="46" t="s">
        <v>4170</v>
      </c>
      <c r="F724" s="46" t="s">
        <v>5771</v>
      </c>
      <c r="G724" s="46" t="s">
        <v>7372</v>
      </c>
      <c r="H724" s="46" t="s">
        <v>8973</v>
      </c>
    </row>
    <row r="725" spans="1:8" x14ac:dyDescent="0.25">
      <c r="A725" s="46" t="s">
        <v>243</v>
      </c>
      <c r="B725" s="46" t="s">
        <v>968</v>
      </c>
      <c r="D725" s="46" t="s">
        <v>2570</v>
      </c>
      <c r="E725" s="46" t="s">
        <v>4171</v>
      </c>
      <c r="F725" s="46" t="s">
        <v>5772</v>
      </c>
      <c r="G725" s="46" t="s">
        <v>7373</v>
      </c>
      <c r="H725" s="46" t="s">
        <v>8974</v>
      </c>
    </row>
    <row r="726" spans="1:8" x14ac:dyDescent="0.25">
      <c r="A726" s="46" t="s">
        <v>243</v>
      </c>
      <c r="B726" s="46" t="s">
        <v>969</v>
      </c>
      <c r="D726" s="46" t="s">
        <v>2571</v>
      </c>
      <c r="E726" s="46" t="s">
        <v>4172</v>
      </c>
      <c r="F726" s="46" t="s">
        <v>5773</v>
      </c>
      <c r="G726" s="46" t="s">
        <v>7374</v>
      </c>
      <c r="H726" s="46" t="s">
        <v>8975</v>
      </c>
    </row>
    <row r="727" spans="1:8" x14ac:dyDescent="0.25">
      <c r="A727" s="46" t="s">
        <v>243</v>
      </c>
      <c r="B727" s="46" t="s">
        <v>970</v>
      </c>
      <c r="D727" s="46" t="s">
        <v>2572</v>
      </c>
      <c r="E727" s="46" t="s">
        <v>4173</v>
      </c>
      <c r="F727" s="46" t="s">
        <v>5774</v>
      </c>
      <c r="G727" s="46" t="s">
        <v>7375</v>
      </c>
      <c r="H727" s="46" t="s">
        <v>8976</v>
      </c>
    </row>
    <row r="728" spans="1:8" x14ac:dyDescent="0.25">
      <c r="A728" s="46" t="s">
        <v>243</v>
      </c>
      <c r="B728" s="46" t="s">
        <v>971</v>
      </c>
      <c r="D728" s="46" t="s">
        <v>2573</v>
      </c>
      <c r="E728" s="46" t="s">
        <v>4174</v>
      </c>
      <c r="F728" s="46" t="s">
        <v>5775</v>
      </c>
      <c r="G728" s="46" t="s">
        <v>7376</v>
      </c>
      <c r="H728" s="46" t="s">
        <v>8977</v>
      </c>
    </row>
    <row r="729" spans="1:8" x14ac:dyDescent="0.25">
      <c r="A729" s="46" t="s">
        <v>243</v>
      </c>
      <c r="B729" s="46" t="s">
        <v>972</v>
      </c>
      <c r="D729" s="46" t="s">
        <v>2574</v>
      </c>
      <c r="E729" s="46" t="s">
        <v>4175</v>
      </c>
      <c r="F729" s="46" t="s">
        <v>5776</v>
      </c>
      <c r="G729" s="46" t="s">
        <v>7377</v>
      </c>
      <c r="H729" s="46" t="s">
        <v>8978</v>
      </c>
    </row>
    <row r="730" spans="1:8" x14ac:dyDescent="0.25">
      <c r="A730" s="46" t="s">
        <v>243</v>
      </c>
      <c r="B730" s="46" t="s">
        <v>973</v>
      </c>
      <c r="D730" s="46" t="s">
        <v>2575</v>
      </c>
      <c r="E730" s="46" t="s">
        <v>4176</v>
      </c>
      <c r="F730" s="46" t="s">
        <v>5777</v>
      </c>
      <c r="G730" s="46" t="s">
        <v>7378</v>
      </c>
      <c r="H730" s="46" t="s">
        <v>8979</v>
      </c>
    </row>
    <row r="731" spans="1:8" x14ac:dyDescent="0.25">
      <c r="A731" s="46" t="s">
        <v>243</v>
      </c>
      <c r="B731" s="46" t="s">
        <v>974</v>
      </c>
      <c r="D731" s="46" t="s">
        <v>2576</v>
      </c>
      <c r="E731" s="46" t="s">
        <v>4177</v>
      </c>
      <c r="F731" s="46" t="s">
        <v>5778</v>
      </c>
      <c r="G731" s="46" t="s">
        <v>7379</v>
      </c>
      <c r="H731" s="46" t="s">
        <v>8980</v>
      </c>
    </row>
    <row r="732" spans="1:8" x14ac:dyDescent="0.25">
      <c r="A732" s="46" t="s">
        <v>243</v>
      </c>
      <c r="B732" s="46" t="s">
        <v>975</v>
      </c>
      <c r="D732" s="46" t="s">
        <v>2577</v>
      </c>
      <c r="E732" s="46" t="s">
        <v>4178</v>
      </c>
      <c r="F732" s="46" t="s">
        <v>5779</v>
      </c>
      <c r="G732" s="46" t="s">
        <v>7380</v>
      </c>
      <c r="H732" s="46" t="s">
        <v>8981</v>
      </c>
    </row>
    <row r="733" spans="1:8" x14ac:dyDescent="0.25">
      <c r="A733" s="46" t="s">
        <v>243</v>
      </c>
      <c r="B733" s="46" t="s">
        <v>976</v>
      </c>
      <c r="D733" s="46" t="s">
        <v>2578</v>
      </c>
      <c r="E733" s="46" t="s">
        <v>4179</v>
      </c>
      <c r="F733" s="46" t="s">
        <v>5780</v>
      </c>
      <c r="G733" s="46" t="s">
        <v>7381</v>
      </c>
      <c r="H733" s="46" t="s">
        <v>8982</v>
      </c>
    </row>
    <row r="734" spans="1:8" x14ac:dyDescent="0.25">
      <c r="A734" s="46" t="s">
        <v>243</v>
      </c>
      <c r="B734" s="46" t="s">
        <v>977</v>
      </c>
      <c r="D734" s="46" t="s">
        <v>2579</v>
      </c>
      <c r="E734" s="46" t="s">
        <v>4180</v>
      </c>
      <c r="F734" s="46" t="s">
        <v>5781</v>
      </c>
      <c r="G734" s="46" t="s">
        <v>7382</v>
      </c>
      <c r="H734" s="46" t="s">
        <v>8983</v>
      </c>
    </row>
    <row r="735" spans="1:8" x14ac:dyDescent="0.25">
      <c r="A735" s="46" t="s">
        <v>243</v>
      </c>
      <c r="B735" s="46" t="s">
        <v>978</v>
      </c>
      <c r="D735" s="46" t="s">
        <v>2580</v>
      </c>
      <c r="E735" s="46" t="s">
        <v>4181</v>
      </c>
      <c r="F735" s="46" t="s">
        <v>5782</v>
      </c>
      <c r="G735" s="46" t="s">
        <v>7383</v>
      </c>
      <c r="H735" s="46" t="s">
        <v>8984</v>
      </c>
    </row>
    <row r="736" spans="1:8" x14ac:dyDescent="0.25">
      <c r="A736" s="46" t="s">
        <v>243</v>
      </c>
      <c r="B736" s="46" t="s">
        <v>979</v>
      </c>
      <c r="D736" s="46" t="s">
        <v>2581</v>
      </c>
      <c r="E736" s="46" t="s">
        <v>4182</v>
      </c>
      <c r="F736" s="46" t="s">
        <v>5783</v>
      </c>
      <c r="G736" s="46" t="s">
        <v>7384</v>
      </c>
      <c r="H736" s="46" t="s">
        <v>8985</v>
      </c>
    </row>
    <row r="737" spans="1:8" x14ac:dyDescent="0.25">
      <c r="A737" s="46" t="s">
        <v>243</v>
      </c>
      <c r="B737" s="46" t="s">
        <v>980</v>
      </c>
      <c r="D737" s="46" t="s">
        <v>2582</v>
      </c>
      <c r="E737" s="46" t="s">
        <v>4183</v>
      </c>
      <c r="F737" s="46" t="s">
        <v>5784</v>
      </c>
      <c r="G737" s="46" t="s">
        <v>7385</v>
      </c>
      <c r="H737" s="46" t="s">
        <v>8986</v>
      </c>
    </row>
    <row r="738" spans="1:8" x14ac:dyDescent="0.25">
      <c r="A738" s="46" t="s">
        <v>243</v>
      </c>
      <c r="B738" s="46" t="s">
        <v>981</v>
      </c>
      <c r="D738" s="46" t="s">
        <v>2583</v>
      </c>
      <c r="E738" s="46" t="s">
        <v>4184</v>
      </c>
      <c r="F738" s="46" t="s">
        <v>5785</v>
      </c>
      <c r="G738" s="46" t="s">
        <v>7386</v>
      </c>
      <c r="H738" s="46" t="s">
        <v>8987</v>
      </c>
    </row>
    <row r="739" spans="1:8" x14ac:dyDescent="0.25">
      <c r="A739" s="46" t="s">
        <v>243</v>
      </c>
      <c r="B739" s="46" t="s">
        <v>982</v>
      </c>
      <c r="D739" s="46" t="s">
        <v>2584</v>
      </c>
      <c r="E739" s="46" t="s">
        <v>4185</v>
      </c>
      <c r="F739" s="46" t="s">
        <v>5786</v>
      </c>
      <c r="G739" s="46" t="s">
        <v>7387</v>
      </c>
      <c r="H739" s="46" t="s">
        <v>8988</v>
      </c>
    </row>
    <row r="740" spans="1:8" x14ac:dyDescent="0.25">
      <c r="A740" s="46" t="s">
        <v>243</v>
      </c>
      <c r="B740" s="46" t="s">
        <v>983</v>
      </c>
      <c r="D740" s="46" t="s">
        <v>2585</v>
      </c>
      <c r="E740" s="46" t="s">
        <v>4186</v>
      </c>
      <c r="F740" s="46" t="s">
        <v>5787</v>
      </c>
      <c r="G740" s="46" t="s">
        <v>7388</v>
      </c>
      <c r="H740" s="46" t="s">
        <v>8989</v>
      </c>
    </row>
    <row r="741" spans="1:8" x14ac:dyDescent="0.25">
      <c r="A741" s="46" t="s">
        <v>243</v>
      </c>
      <c r="B741" s="46" t="s">
        <v>984</v>
      </c>
      <c r="D741" s="46" t="s">
        <v>2586</v>
      </c>
      <c r="E741" s="46" t="s">
        <v>4187</v>
      </c>
      <c r="F741" s="46" t="s">
        <v>5788</v>
      </c>
      <c r="G741" s="46" t="s">
        <v>7389</v>
      </c>
      <c r="H741" s="46" t="s">
        <v>8990</v>
      </c>
    </row>
    <row r="742" spans="1:8" x14ac:dyDescent="0.25">
      <c r="A742" s="46" t="s">
        <v>243</v>
      </c>
      <c r="B742" s="46" t="s">
        <v>985</v>
      </c>
      <c r="D742" s="46" t="s">
        <v>2587</v>
      </c>
      <c r="E742" s="46" t="s">
        <v>4188</v>
      </c>
      <c r="F742" s="46" t="s">
        <v>5789</v>
      </c>
      <c r="G742" s="46" t="s">
        <v>7390</v>
      </c>
      <c r="H742" s="46" t="s">
        <v>8991</v>
      </c>
    </row>
    <row r="743" spans="1:8" x14ac:dyDescent="0.25">
      <c r="A743" s="46" t="s">
        <v>243</v>
      </c>
      <c r="B743" s="46" t="s">
        <v>986</v>
      </c>
      <c r="D743" s="46" t="s">
        <v>2588</v>
      </c>
      <c r="E743" s="46" t="s">
        <v>4189</v>
      </c>
      <c r="F743" s="46" t="s">
        <v>5790</v>
      </c>
      <c r="G743" s="46" t="s">
        <v>7391</v>
      </c>
      <c r="H743" s="46" t="s">
        <v>8992</v>
      </c>
    </row>
    <row r="744" spans="1:8" x14ac:dyDescent="0.25">
      <c r="A744" s="46" t="s">
        <v>243</v>
      </c>
      <c r="B744" s="46" t="s">
        <v>987</v>
      </c>
      <c r="D744" s="46" t="s">
        <v>2589</v>
      </c>
      <c r="E744" s="46" t="s">
        <v>4190</v>
      </c>
      <c r="F744" s="46" t="s">
        <v>5791</v>
      </c>
      <c r="G744" s="46" t="s">
        <v>7392</v>
      </c>
      <c r="H744" s="46" t="s">
        <v>8993</v>
      </c>
    </row>
    <row r="745" spans="1:8" x14ac:dyDescent="0.25">
      <c r="A745" s="46" t="s">
        <v>243</v>
      </c>
      <c r="B745" s="46" t="s">
        <v>988</v>
      </c>
      <c r="D745" s="46" t="s">
        <v>2590</v>
      </c>
      <c r="E745" s="46" t="s">
        <v>4191</v>
      </c>
      <c r="F745" s="46" t="s">
        <v>5792</v>
      </c>
      <c r="G745" s="46" t="s">
        <v>7393</v>
      </c>
      <c r="H745" s="46" t="s">
        <v>8994</v>
      </c>
    </row>
    <row r="746" spans="1:8" x14ac:dyDescent="0.25">
      <c r="A746" s="46" t="s">
        <v>243</v>
      </c>
      <c r="B746" s="46" t="s">
        <v>989</v>
      </c>
      <c r="D746" s="46" t="s">
        <v>2591</v>
      </c>
      <c r="E746" s="46" t="s">
        <v>4192</v>
      </c>
      <c r="F746" s="46" t="s">
        <v>5793</v>
      </c>
      <c r="G746" s="46" t="s">
        <v>7394</v>
      </c>
      <c r="H746" s="46" t="s">
        <v>8995</v>
      </c>
    </row>
    <row r="747" spans="1:8" x14ac:dyDescent="0.25">
      <c r="A747" s="46" t="s">
        <v>243</v>
      </c>
      <c r="B747" s="46" t="s">
        <v>990</v>
      </c>
      <c r="D747" s="46" t="s">
        <v>2592</v>
      </c>
      <c r="E747" s="46" t="s">
        <v>4193</v>
      </c>
      <c r="F747" s="46" t="s">
        <v>5794</v>
      </c>
      <c r="G747" s="46" t="s">
        <v>7395</v>
      </c>
      <c r="H747" s="46" t="s">
        <v>8996</v>
      </c>
    </row>
    <row r="748" spans="1:8" x14ac:dyDescent="0.25">
      <c r="A748" s="46" t="s">
        <v>243</v>
      </c>
      <c r="B748" s="46" t="s">
        <v>991</v>
      </c>
      <c r="D748" s="46" t="s">
        <v>2593</v>
      </c>
      <c r="E748" s="46" t="s">
        <v>4194</v>
      </c>
      <c r="F748" s="46" t="s">
        <v>5795</v>
      </c>
      <c r="G748" s="46" t="s">
        <v>7396</v>
      </c>
      <c r="H748" s="46" t="s">
        <v>8997</v>
      </c>
    </row>
    <row r="749" spans="1:8" x14ac:dyDescent="0.25">
      <c r="A749" s="46" t="s">
        <v>243</v>
      </c>
      <c r="B749" s="46" t="s">
        <v>992</v>
      </c>
      <c r="D749" s="46" t="s">
        <v>2594</v>
      </c>
      <c r="E749" s="46" t="s">
        <v>4195</v>
      </c>
      <c r="F749" s="46" t="s">
        <v>5796</v>
      </c>
      <c r="G749" s="46" t="s">
        <v>7397</v>
      </c>
      <c r="H749" s="46" t="s">
        <v>8998</v>
      </c>
    </row>
    <row r="750" spans="1:8" x14ac:dyDescent="0.25">
      <c r="A750" s="46" t="s">
        <v>243</v>
      </c>
      <c r="B750" s="46" t="s">
        <v>993</v>
      </c>
      <c r="D750" s="46" t="s">
        <v>2595</v>
      </c>
      <c r="E750" s="46" t="s">
        <v>4196</v>
      </c>
      <c r="F750" s="46" t="s">
        <v>5797</v>
      </c>
      <c r="G750" s="46" t="s">
        <v>7398</v>
      </c>
      <c r="H750" s="46" t="s">
        <v>8999</v>
      </c>
    </row>
    <row r="751" spans="1:8" x14ac:dyDescent="0.25">
      <c r="A751" s="46" t="s">
        <v>243</v>
      </c>
      <c r="B751" s="46" t="s">
        <v>994</v>
      </c>
      <c r="D751" s="46" t="s">
        <v>2596</v>
      </c>
      <c r="E751" s="46" t="s">
        <v>4197</v>
      </c>
      <c r="F751" s="46" t="s">
        <v>5798</v>
      </c>
      <c r="G751" s="46" t="s">
        <v>7399</v>
      </c>
      <c r="H751" s="46" t="s">
        <v>9000</v>
      </c>
    </row>
    <row r="752" spans="1:8" x14ac:dyDescent="0.25">
      <c r="A752" s="46" t="s">
        <v>243</v>
      </c>
      <c r="B752" s="46" t="s">
        <v>995</v>
      </c>
      <c r="D752" s="46" t="s">
        <v>2597</v>
      </c>
      <c r="E752" s="46" t="s">
        <v>4198</v>
      </c>
      <c r="F752" s="46" t="s">
        <v>5799</v>
      </c>
      <c r="G752" s="46" t="s">
        <v>7400</v>
      </c>
      <c r="H752" s="46" t="s">
        <v>9001</v>
      </c>
    </row>
    <row r="753" spans="1:8" x14ac:dyDescent="0.25">
      <c r="A753" s="46" t="s">
        <v>243</v>
      </c>
      <c r="B753" s="46" t="s">
        <v>996</v>
      </c>
      <c r="D753" s="46" t="s">
        <v>2598</v>
      </c>
      <c r="E753" s="46" t="s">
        <v>4199</v>
      </c>
      <c r="F753" s="46" t="s">
        <v>5800</v>
      </c>
      <c r="G753" s="46" t="s">
        <v>7401</v>
      </c>
      <c r="H753" s="46" t="s">
        <v>9002</v>
      </c>
    </row>
    <row r="754" spans="1:8" x14ac:dyDescent="0.25">
      <c r="A754" s="46" t="s">
        <v>243</v>
      </c>
      <c r="B754" s="46" t="s">
        <v>997</v>
      </c>
      <c r="D754" s="46" t="s">
        <v>2599</v>
      </c>
      <c r="E754" s="46" t="s">
        <v>4200</v>
      </c>
      <c r="F754" s="46" t="s">
        <v>5801</v>
      </c>
      <c r="G754" s="46" t="s">
        <v>7402</v>
      </c>
      <c r="H754" s="46" t="s">
        <v>9003</v>
      </c>
    </row>
    <row r="755" spans="1:8" x14ac:dyDescent="0.25">
      <c r="A755" s="46" t="s">
        <v>243</v>
      </c>
      <c r="B755" s="46" t="s">
        <v>998</v>
      </c>
      <c r="D755" s="46" t="s">
        <v>2600</v>
      </c>
      <c r="E755" s="46" t="s">
        <v>4201</v>
      </c>
      <c r="F755" s="46" t="s">
        <v>5802</v>
      </c>
      <c r="G755" s="46" t="s">
        <v>7403</v>
      </c>
      <c r="H755" s="46" t="s">
        <v>9004</v>
      </c>
    </row>
    <row r="756" spans="1:8" x14ac:dyDescent="0.25">
      <c r="A756" s="46" t="s">
        <v>243</v>
      </c>
      <c r="B756" s="46" t="s">
        <v>999</v>
      </c>
      <c r="D756" s="46" t="s">
        <v>2601</v>
      </c>
      <c r="E756" s="46" t="s">
        <v>4202</v>
      </c>
      <c r="F756" s="46" t="s">
        <v>5803</v>
      </c>
      <c r="G756" s="46" t="s">
        <v>7404</v>
      </c>
      <c r="H756" s="46" t="s">
        <v>9005</v>
      </c>
    </row>
    <row r="757" spans="1:8" x14ac:dyDescent="0.25">
      <c r="A757" s="46" t="s">
        <v>243</v>
      </c>
      <c r="B757" s="46" t="s">
        <v>1000</v>
      </c>
      <c r="D757" s="46" t="s">
        <v>2602</v>
      </c>
      <c r="E757" s="46" t="s">
        <v>4203</v>
      </c>
      <c r="F757" s="46" t="s">
        <v>5804</v>
      </c>
      <c r="G757" s="46" t="s">
        <v>7405</v>
      </c>
      <c r="H757" s="46" t="s">
        <v>9006</v>
      </c>
    </row>
    <row r="758" spans="1:8" x14ac:dyDescent="0.25">
      <c r="A758" s="46" t="s">
        <v>243</v>
      </c>
      <c r="B758" s="46" t="s">
        <v>1001</v>
      </c>
      <c r="D758" s="46" t="s">
        <v>2603</v>
      </c>
      <c r="E758" s="46" t="s">
        <v>4204</v>
      </c>
      <c r="F758" s="46" t="s">
        <v>5805</v>
      </c>
      <c r="G758" s="46" t="s">
        <v>7406</v>
      </c>
      <c r="H758" s="46" t="s">
        <v>9007</v>
      </c>
    </row>
    <row r="759" spans="1:8" x14ac:dyDescent="0.25">
      <c r="A759" s="46" t="s">
        <v>243</v>
      </c>
      <c r="B759" s="46" t="s">
        <v>1002</v>
      </c>
      <c r="D759" s="46" t="s">
        <v>2604</v>
      </c>
      <c r="E759" s="46" t="s">
        <v>4205</v>
      </c>
      <c r="F759" s="46" t="s">
        <v>5806</v>
      </c>
      <c r="G759" s="46" t="s">
        <v>7407</v>
      </c>
      <c r="H759" s="46" t="s">
        <v>9008</v>
      </c>
    </row>
    <row r="760" spans="1:8" x14ac:dyDescent="0.25">
      <c r="A760" s="46" t="s">
        <v>243</v>
      </c>
      <c r="B760" s="46" t="s">
        <v>1003</v>
      </c>
      <c r="D760" s="46" t="s">
        <v>2605</v>
      </c>
      <c r="E760" s="46" t="s">
        <v>4206</v>
      </c>
      <c r="F760" s="46" t="s">
        <v>5807</v>
      </c>
      <c r="G760" s="46" t="s">
        <v>7408</v>
      </c>
      <c r="H760" s="46" t="s">
        <v>9009</v>
      </c>
    </row>
    <row r="761" spans="1:8" x14ac:dyDescent="0.25">
      <c r="A761" s="46" t="s">
        <v>243</v>
      </c>
      <c r="B761" s="46" t="s">
        <v>1004</v>
      </c>
      <c r="D761" s="46" t="s">
        <v>2606</v>
      </c>
      <c r="E761" s="46" t="s">
        <v>4207</v>
      </c>
      <c r="F761" s="46" t="s">
        <v>5808</v>
      </c>
      <c r="G761" s="46" t="s">
        <v>7409</v>
      </c>
      <c r="H761" s="46" t="s">
        <v>9010</v>
      </c>
    </row>
    <row r="762" spans="1:8" x14ac:dyDescent="0.25">
      <c r="A762" s="46" t="s">
        <v>243</v>
      </c>
      <c r="B762" s="46" t="s">
        <v>1005</v>
      </c>
      <c r="D762" s="46" t="s">
        <v>2607</v>
      </c>
      <c r="E762" s="46" t="s">
        <v>4208</v>
      </c>
      <c r="F762" s="46" t="s">
        <v>5809</v>
      </c>
      <c r="G762" s="46" t="s">
        <v>7410</v>
      </c>
      <c r="H762" s="46" t="s">
        <v>9011</v>
      </c>
    </row>
    <row r="763" spans="1:8" x14ac:dyDescent="0.25">
      <c r="A763" s="46" t="s">
        <v>243</v>
      </c>
      <c r="B763" s="46" t="s">
        <v>1006</v>
      </c>
      <c r="D763" s="46" t="s">
        <v>2608</v>
      </c>
      <c r="E763" s="46" t="s">
        <v>4209</v>
      </c>
      <c r="F763" s="46" t="s">
        <v>5810</v>
      </c>
      <c r="G763" s="46" t="s">
        <v>7411</v>
      </c>
      <c r="H763" s="46" t="s">
        <v>9012</v>
      </c>
    </row>
    <row r="764" spans="1:8" x14ac:dyDescent="0.25">
      <c r="A764" s="46" t="s">
        <v>243</v>
      </c>
      <c r="B764" s="46" t="s">
        <v>1007</v>
      </c>
      <c r="D764" s="46" t="s">
        <v>2609</v>
      </c>
      <c r="E764" s="46" t="s">
        <v>4210</v>
      </c>
      <c r="F764" s="46" t="s">
        <v>5811</v>
      </c>
      <c r="G764" s="46" t="s">
        <v>7412</v>
      </c>
      <c r="H764" s="46" t="s">
        <v>9013</v>
      </c>
    </row>
    <row r="765" spans="1:8" x14ac:dyDescent="0.25">
      <c r="A765" s="46" t="s">
        <v>243</v>
      </c>
      <c r="B765" s="46" t="s">
        <v>1008</v>
      </c>
      <c r="D765" s="46" t="s">
        <v>2610</v>
      </c>
      <c r="E765" s="46" t="s">
        <v>4211</v>
      </c>
      <c r="F765" s="46" t="s">
        <v>5812</v>
      </c>
      <c r="G765" s="46" t="s">
        <v>7413</v>
      </c>
      <c r="H765" s="46" t="s">
        <v>9014</v>
      </c>
    </row>
    <row r="766" spans="1:8" x14ac:dyDescent="0.25">
      <c r="A766" s="46" t="s">
        <v>243</v>
      </c>
      <c r="B766" s="46" t="s">
        <v>1009</v>
      </c>
      <c r="D766" s="46" t="s">
        <v>2611</v>
      </c>
      <c r="E766" s="46" t="s">
        <v>4212</v>
      </c>
      <c r="F766" s="46" t="s">
        <v>5813</v>
      </c>
      <c r="G766" s="46" t="s">
        <v>7414</v>
      </c>
      <c r="H766" s="46" t="s">
        <v>9015</v>
      </c>
    </row>
    <row r="767" spans="1:8" x14ac:dyDescent="0.25">
      <c r="A767" s="46" t="s">
        <v>243</v>
      </c>
      <c r="B767" s="46" t="s">
        <v>1010</v>
      </c>
      <c r="D767" s="46" t="s">
        <v>2612</v>
      </c>
      <c r="E767" s="46" t="s">
        <v>4213</v>
      </c>
      <c r="F767" s="46" t="s">
        <v>5814</v>
      </c>
      <c r="G767" s="46" t="s">
        <v>7415</v>
      </c>
      <c r="H767" s="46" t="s">
        <v>9016</v>
      </c>
    </row>
    <row r="768" spans="1:8" x14ac:dyDescent="0.25">
      <c r="A768" s="46" t="s">
        <v>243</v>
      </c>
      <c r="B768" s="46" t="s">
        <v>1011</v>
      </c>
      <c r="D768" s="46" t="s">
        <v>2613</v>
      </c>
      <c r="E768" s="46" t="s">
        <v>4214</v>
      </c>
      <c r="F768" s="46" t="s">
        <v>5815</v>
      </c>
      <c r="G768" s="46" t="s">
        <v>7416</v>
      </c>
      <c r="H768" s="46" t="s">
        <v>9017</v>
      </c>
    </row>
    <row r="769" spans="1:8" x14ac:dyDescent="0.25">
      <c r="A769" s="46" t="s">
        <v>243</v>
      </c>
      <c r="B769" s="46" t="s">
        <v>1012</v>
      </c>
      <c r="D769" s="46" t="s">
        <v>2614</v>
      </c>
      <c r="E769" s="46" t="s">
        <v>4215</v>
      </c>
      <c r="F769" s="46" t="s">
        <v>5816</v>
      </c>
      <c r="G769" s="46" t="s">
        <v>7417</v>
      </c>
      <c r="H769" s="46" t="s">
        <v>9018</v>
      </c>
    </row>
    <row r="770" spans="1:8" x14ac:dyDescent="0.25">
      <c r="A770" s="46" t="s">
        <v>243</v>
      </c>
      <c r="B770" s="46" t="s">
        <v>1013</v>
      </c>
      <c r="D770" s="46" t="s">
        <v>2615</v>
      </c>
      <c r="E770" s="46" t="s">
        <v>4216</v>
      </c>
      <c r="F770" s="46" t="s">
        <v>5817</v>
      </c>
      <c r="G770" s="46" t="s">
        <v>7418</v>
      </c>
      <c r="H770" s="46" t="s">
        <v>9019</v>
      </c>
    </row>
    <row r="771" spans="1:8" x14ac:dyDescent="0.25">
      <c r="A771" s="46" t="s">
        <v>243</v>
      </c>
      <c r="B771" s="46" t="s">
        <v>1014</v>
      </c>
      <c r="D771" s="46" t="s">
        <v>2616</v>
      </c>
      <c r="E771" s="46" t="s">
        <v>4217</v>
      </c>
      <c r="F771" s="46" t="s">
        <v>5818</v>
      </c>
      <c r="G771" s="46" t="s">
        <v>7419</v>
      </c>
      <c r="H771" s="46" t="s">
        <v>9020</v>
      </c>
    </row>
    <row r="772" spans="1:8" x14ac:dyDescent="0.25">
      <c r="A772" s="46" t="s">
        <v>243</v>
      </c>
      <c r="B772" s="46" t="s">
        <v>1015</v>
      </c>
      <c r="D772" s="46" t="s">
        <v>2617</v>
      </c>
      <c r="E772" s="46" t="s">
        <v>4218</v>
      </c>
      <c r="F772" s="46" t="s">
        <v>5819</v>
      </c>
      <c r="G772" s="46" t="s">
        <v>7420</v>
      </c>
      <c r="H772" s="46" t="s">
        <v>9021</v>
      </c>
    </row>
    <row r="773" spans="1:8" x14ac:dyDescent="0.25">
      <c r="A773" s="46" t="s">
        <v>243</v>
      </c>
      <c r="B773" s="46" t="s">
        <v>1016</v>
      </c>
      <c r="D773" s="46" t="s">
        <v>2618</v>
      </c>
      <c r="E773" s="46" t="s">
        <v>4219</v>
      </c>
      <c r="F773" s="46" t="s">
        <v>5820</v>
      </c>
      <c r="G773" s="46" t="s">
        <v>7421</v>
      </c>
      <c r="H773" s="46" t="s">
        <v>9022</v>
      </c>
    </row>
    <row r="774" spans="1:8" x14ac:dyDescent="0.25">
      <c r="A774" s="46" t="s">
        <v>243</v>
      </c>
      <c r="B774" s="46" t="s">
        <v>1017</v>
      </c>
      <c r="D774" s="46" t="s">
        <v>2619</v>
      </c>
      <c r="E774" s="46" t="s">
        <v>4220</v>
      </c>
      <c r="F774" s="46" t="s">
        <v>5821</v>
      </c>
      <c r="G774" s="46" t="s">
        <v>7422</v>
      </c>
      <c r="H774" s="46" t="s">
        <v>9023</v>
      </c>
    </row>
    <row r="775" spans="1:8" x14ac:dyDescent="0.25">
      <c r="A775" s="46" t="s">
        <v>243</v>
      </c>
      <c r="B775" s="46" t="s">
        <v>1018</v>
      </c>
      <c r="D775" s="46" t="s">
        <v>2620</v>
      </c>
      <c r="E775" s="46" t="s">
        <v>4221</v>
      </c>
      <c r="F775" s="46" t="s">
        <v>5822</v>
      </c>
      <c r="G775" s="46" t="s">
        <v>7423</v>
      </c>
      <c r="H775" s="46" t="s">
        <v>9024</v>
      </c>
    </row>
    <row r="776" spans="1:8" x14ac:dyDescent="0.25">
      <c r="A776" s="46" t="s">
        <v>243</v>
      </c>
      <c r="B776" s="46" t="s">
        <v>1019</v>
      </c>
      <c r="D776" s="46" t="s">
        <v>2621</v>
      </c>
      <c r="E776" s="46" t="s">
        <v>4222</v>
      </c>
      <c r="F776" s="46" t="s">
        <v>5823</v>
      </c>
      <c r="G776" s="46" t="s">
        <v>7424</v>
      </c>
      <c r="H776" s="46" t="s">
        <v>9025</v>
      </c>
    </row>
    <row r="777" spans="1:8" x14ac:dyDescent="0.25">
      <c r="A777" s="46" t="s">
        <v>243</v>
      </c>
      <c r="B777" s="46" t="s">
        <v>1020</v>
      </c>
      <c r="D777" s="46" t="s">
        <v>2622</v>
      </c>
      <c r="E777" s="46" t="s">
        <v>4223</v>
      </c>
      <c r="F777" s="46" t="s">
        <v>5824</v>
      </c>
      <c r="G777" s="46" t="s">
        <v>7425</v>
      </c>
      <c r="H777" s="46" t="s">
        <v>9026</v>
      </c>
    </row>
    <row r="778" spans="1:8" x14ac:dyDescent="0.25">
      <c r="A778" s="46" t="s">
        <v>243</v>
      </c>
      <c r="B778" s="46" t="s">
        <v>1021</v>
      </c>
      <c r="D778" s="46" t="s">
        <v>2623</v>
      </c>
      <c r="E778" s="46" t="s">
        <v>4224</v>
      </c>
      <c r="F778" s="46" t="s">
        <v>5825</v>
      </c>
      <c r="G778" s="46" t="s">
        <v>7426</v>
      </c>
      <c r="H778" s="46" t="s">
        <v>9027</v>
      </c>
    </row>
    <row r="779" spans="1:8" x14ac:dyDescent="0.25">
      <c r="A779" s="46" t="s">
        <v>243</v>
      </c>
      <c r="B779" s="46" t="s">
        <v>1022</v>
      </c>
      <c r="D779" s="46" t="s">
        <v>2624</v>
      </c>
      <c r="E779" s="46" t="s">
        <v>4225</v>
      </c>
      <c r="F779" s="46" t="s">
        <v>5826</v>
      </c>
      <c r="G779" s="46" t="s">
        <v>7427</v>
      </c>
      <c r="H779" s="46" t="s">
        <v>9028</v>
      </c>
    </row>
    <row r="780" spans="1:8" x14ac:dyDescent="0.25">
      <c r="A780" s="46" t="s">
        <v>243</v>
      </c>
      <c r="B780" s="46" t="s">
        <v>1023</v>
      </c>
      <c r="D780" s="46" t="s">
        <v>2625</v>
      </c>
      <c r="E780" s="46" t="s">
        <v>4226</v>
      </c>
      <c r="F780" s="46" t="s">
        <v>5827</v>
      </c>
      <c r="G780" s="46" t="s">
        <v>7428</v>
      </c>
      <c r="H780" s="46" t="s">
        <v>9029</v>
      </c>
    </row>
    <row r="781" spans="1:8" x14ac:dyDescent="0.25">
      <c r="A781" s="46" t="s">
        <v>243</v>
      </c>
      <c r="B781" s="46" t="s">
        <v>1024</v>
      </c>
      <c r="D781" s="46" t="s">
        <v>2626</v>
      </c>
      <c r="E781" s="46" t="s">
        <v>4227</v>
      </c>
      <c r="F781" s="46" t="s">
        <v>5828</v>
      </c>
      <c r="G781" s="46" t="s">
        <v>7429</v>
      </c>
      <c r="H781" s="46" t="s">
        <v>9030</v>
      </c>
    </row>
    <row r="782" spans="1:8" x14ac:dyDescent="0.25">
      <c r="A782" s="46" t="s">
        <v>243</v>
      </c>
      <c r="B782" s="46" t="s">
        <v>1025</v>
      </c>
      <c r="D782" s="46" t="s">
        <v>2627</v>
      </c>
      <c r="E782" s="46" t="s">
        <v>4228</v>
      </c>
      <c r="F782" s="46" t="s">
        <v>5829</v>
      </c>
      <c r="G782" s="46" t="s">
        <v>7430</v>
      </c>
      <c r="H782" s="46" t="s">
        <v>9031</v>
      </c>
    </row>
    <row r="783" spans="1:8" x14ac:dyDescent="0.25">
      <c r="A783" s="46" t="s">
        <v>243</v>
      </c>
      <c r="B783" s="46" t="s">
        <v>1026</v>
      </c>
      <c r="D783" s="46" t="s">
        <v>2628</v>
      </c>
      <c r="E783" s="46" t="s">
        <v>4229</v>
      </c>
      <c r="F783" s="46" t="s">
        <v>5830</v>
      </c>
      <c r="G783" s="46" t="s">
        <v>7431</v>
      </c>
      <c r="H783" s="46" t="s">
        <v>9032</v>
      </c>
    </row>
    <row r="784" spans="1:8" x14ac:dyDescent="0.25">
      <c r="A784" s="46" t="s">
        <v>243</v>
      </c>
      <c r="B784" s="46" t="s">
        <v>1027</v>
      </c>
      <c r="D784" s="46" t="s">
        <v>2629</v>
      </c>
      <c r="E784" s="46" t="s">
        <v>4230</v>
      </c>
      <c r="F784" s="46" t="s">
        <v>5831</v>
      </c>
      <c r="G784" s="46" t="s">
        <v>7432</v>
      </c>
      <c r="H784" s="46" t="s">
        <v>9033</v>
      </c>
    </row>
    <row r="785" spans="1:8" x14ac:dyDescent="0.25">
      <c r="A785" s="46" t="s">
        <v>243</v>
      </c>
      <c r="B785" s="46" t="s">
        <v>1028</v>
      </c>
      <c r="D785" s="46" t="s">
        <v>2630</v>
      </c>
      <c r="E785" s="46" t="s">
        <v>4231</v>
      </c>
      <c r="F785" s="46" t="s">
        <v>5832</v>
      </c>
      <c r="G785" s="46" t="s">
        <v>7433</v>
      </c>
      <c r="H785" s="46" t="s">
        <v>9034</v>
      </c>
    </row>
    <row r="786" spans="1:8" x14ac:dyDescent="0.25">
      <c r="A786" s="46" t="s">
        <v>243</v>
      </c>
      <c r="B786" s="46" t="s">
        <v>1029</v>
      </c>
      <c r="D786" s="46" t="s">
        <v>2631</v>
      </c>
      <c r="E786" s="46" t="s">
        <v>4232</v>
      </c>
      <c r="F786" s="46" t="s">
        <v>5833</v>
      </c>
      <c r="G786" s="46" t="s">
        <v>7434</v>
      </c>
      <c r="H786" s="46" t="s">
        <v>9035</v>
      </c>
    </row>
    <row r="787" spans="1:8" x14ac:dyDescent="0.25">
      <c r="A787" s="46" t="s">
        <v>243</v>
      </c>
      <c r="B787" s="46" t="s">
        <v>1030</v>
      </c>
      <c r="D787" s="46" t="s">
        <v>2632</v>
      </c>
      <c r="E787" s="46" t="s">
        <v>4233</v>
      </c>
      <c r="F787" s="46" t="s">
        <v>5834</v>
      </c>
      <c r="G787" s="46" t="s">
        <v>7435</v>
      </c>
      <c r="H787" s="46" t="s">
        <v>9036</v>
      </c>
    </row>
    <row r="788" spans="1:8" x14ac:dyDescent="0.25">
      <c r="A788" s="46" t="s">
        <v>243</v>
      </c>
      <c r="B788" s="46" t="s">
        <v>1031</v>
      </c>
      <c r="D788" s="46" t="s">
        <v>2633</v>
      </c>
      <c r="E788" s="46" t="s">
        <v>4234</v>
      </c>
      <c r="F788" s="46" t="s">
        <v>5835</v>
      </c>
      <c r="G788" s="46" t="s">
        <v>7436</v>
      </c>
      <c r="H788" s="46" t="s">
        <v>9037</v>
      </c>
    </row>
    <row r="789" spans="1:8" x14ac:dyDescent="0.25">
      <c r="A789" s="46" t="s">
        <v>243</v>
      </c>
      <c r="B789" s="46" t="s">
        <v>1032</v>
      </c>
      <c r="D789" s="46" t="s">
        <v>2634</v>
      </c>
      <c r="E789" s="46" t="s">
        <v>4235</v>
      </c>
      <c r="F789" s="46" t="s">
        <v>5836</v>
      </c>
      <c r="G789" s="46" t="s">
        <v>7437</v>
      </c>
      <c r="H789" s="46" t="s">
        <v>9038</v>
      </c>
    </row>
    <row r="790" spans="1:8" x14ac:dyDescent="0.25">
      <c r="A790" s="46" t="s">
        <v>243</v>
      </c>
      <c r="B790" s="46" t="s">
        <v>1033</v>
      </c>
      <c r="D790" s="46" t="s">
        <v>2635</v>
      </c>
      <c r="E790" s="46" t="s">
        <v>4236</v>
      </c>
      <c r="F790" s="46" t="s">
        <v>5837</v>
      </c>
      <c r="G790" s="46" t="s">
        <v>7438</v>
      </c>
      <c r="H790" s="46" t="s">
        <v>9039</v>
      </c>
    </row>
    <row r="791" spans="1:8" x14ac:dyDescent="0.25">
      <c r="A791" s="46" t="s">
        <v>243</v>
      </c>
      <c r="B791" s="46" t="s">
        <v>1034</v>
      </c>
      <c r="D791" s="46" t="s">
        <v>2636</v>
      </c>
      <c r="E791" s="46" t="s">
        <v>4237</v>
      </c>
      <c r="F791" s="46" t="s">
        <v>5838</v>
      </c>
      <c r="G791" s="46" t="s">
        <v>7439</v>
      </c>
      <c r="H791" s="46" t="s">
        <v>9040</v>
      </c>
    </row>
    <row r="792" spans="1:8" x14ac:dyDescent="0.25">
      <c r="A792" s="46" t="s">
        <v>243</v>
      </c>
      <c r="B792" s="46" t="s">
        <v>1035</v>
      </c>
      <c r="D792" s="46" t="s">
        <v>2637</v>
      </c>
      <c r="E792" s="46" t="s">
        <v>4238</v>
      </c>
      <c r="F792" s="46" t="s">
        <v>5839</v>
      </c>
      <c r="G792" s="46" t="s">
        <v>7440</v>
      </c>
      <c r="H792" s="46" t="s">
        <v>9041</v>
      </c>
    </row>
    <row r="793" spans="1:8" x14ac:dyDescent="0.25">
      <c r="A793" s="46" t="s">
        <v>243</v>
      </c>
      <c r="B793" s="46" t="s">
        <v>1036</v>
      </c>
      <c r="D793" s="46" t="s">
        <v>2638</v>
      </c>
      <c r="E793" s="46" t="s">
        <v>4239</v>
      </c>
      <c r="F793" s="46" t="s">
        <v>5840</v>
      </c>
      <c r="G793" s="46" t="s">
        <v>7441</v>
      </c>
      <c r="H793" s="46" t="s">
        <v>9042</v>
      </c>
    </row>
    <row r="794" spans="1:8" x14ac:dyDescent="0.25">
      <c r="A794" s="46" t="s">
        <v>243</v>
      </c>
      <c r="B794" s="46" t="s">
        <v>1037</v>
      </c>
      <c r="D794" s="46" t="s">
        <v>2639</v>
      </c>
      <c r="E794" s="46" t="s">
        <v>4240</v>
      </c>
      <c r="F794" s="46" t="s">
        <v>5841</v>
      </c>
      <c r="G794" s="46" t="s">
        <v>7442</v>
      </c>
      <c r="H794" s="46" t="s">
        <v>9043</v>
      </c>
    </row>
    <row r="795" spans="1:8" x14ac:dyDescent="0.25">
      <c r="A795" s="46" t="s">
        <v>243</v>
      </c>
      <c r="B795" s="46" t="s">
        <v>1038</v>
      </c>
      <c r="D795" s="46" t="s">
        <v>2640</v>
      </c>
      <c r="E795" s="46" t="s">
        <v>4241</v>
      </c>
      <c r="F795" s="46" t="s">
        <v>5842</v>
      </c>
      <c r="G795" s="46" t="s">
        <v>7443</v>
      </c>
      <c r="H795" s="46" t="s">
        <v>9044</v>
      </c>
    </row>
    <row r="796" spans="1:8" x14ac:dyDescent="0.25">
      <c r="A796" s="46" t="s">
        <v>243</v>
      </c>
      <c r="B796" s="46" t="s">
        <v>1039</v>
      </c>
      <c r="D796" s="46" t="s">
        <v>2641</v>
      </c>
      <c r="E796" s="46" t="s">
        <v>4242</v>
      </c>
      <c r="F796" s="46" t="s">
        <v>5843</v>
      </c>
      <c r="G796" s="46" t="s">
        <v>7444</v>
      </c>
      <c r="H796" s="46" t="s">
        <v>9045</v>
      </c>
    </row>
    <row r="797" spans="1:8" x14ac:dyDescent="0.25">
      <c r="A797" s="46" t="s">
        <v>243</v>
      </c>
      <c r="B797" s="46" t="s">
        <v>1040</v>
      </c>
      <c r="D797" s="46" t="s">
        <v>2642</v>
      </c>
      <c r="E797" s="46" t="s">
        <v>4243</v>
      </c>
      <c r="F797" s="46" t="s">
        <v>5844</v>
      </c>
      <c r="G797" s="46" t="s">
        <v>7445</v>
      </c>
      <c r="H797" s="46" t="s">
        <v>9046</v>
      </c>
    </row>
    <row r="798" spans="1:8" x14ac:dyDescent="0.25">
      <c r="A798" s="46" t="s">
        <v>243</v>
      </c>
      <c r="B798" s="46" t="s">
        <v>1041</v>
      </c>
      <c r="D798" s="46" t="s">
        <v>2643</v>
      </c>
      <c r="E798" s="46" t="s">
        <v>4244</v>
      </c>
      <c r="F798" s="46" t="s">
        <v>5845</v>
      </c>
      <c r="G798" s="46" t="s">
        <v>7446</v>
      </c>
      <c r="H798" s="46" t="s">
        <v>9047</v>
      </c>
    </row>
    <row r="799" spans="1:8" x14ac:dyDescent="0.25">
      <c r="A799" s="46" t="s">
        <v>243</v>
      </c>
      <c r="B799" s="46" t="s">
        <v>1042</v>
      </c>
      <c r="D799" s="46" t="s">
        <v>2644</v>
      </c>
      <c r="E799" s="46" t="s">
        <v>4245</v>
      </c>
      <c r="F799" s="46" t="s">
        <v>5846</v>
      </c>
      <c r="G799" s="46" t="s">
        <v>7447</v>
      </c>
      <c r="H799" s="46" t="s">
        <v>9048</v>
      </c>
    </row>
    <row r="800" spans="1:8" x14ac:dyDescent="0.25">
      <c r="A800" s="46" t="s">
        <v>243</v>
      </c>
      <c r="B800" s="46" t="s">
        <v>1043</v>
      </c>
      <c r="D800" s="46" t="s">
        <v>2645</v>
      </c>
      <c r="E800" s="46" t="s">
        <v>4246</v>
      </c>
      <c r="F800" s="46" t="s">
        <v>5847</v>
      </c>
      <c r="G800" s="46" t="s">
        <v>7448</v>
      </c>
      <c r="H800" s="46" t="s">
        <v>9049</v>
      </c>
    </row>
    <row r="801" spans="1:8" x14ac:dyDescent="0.25">
      <c r="A801" s="46" t="s">
        <v>243</v>
      </c>
      <c r="B801" s="46" t="s">
        <v>1044</v>
      </c>
      <c r="D801" s="46" t="s">
        <v>2646</v>
      </c>
      <c r="E801" s="46" t="s">
        <v>4247</v>
      </c>
      <c r="F801" s="46" t="s">
        <v>5848</v>
      </c>
      <c r="G801" s="46" t="s">
        <v>7449</v>
      </c>
      <c r="H801" s="46" t="s">
        <v>9050</v>
      </c>
    </row>
    <row r="802" spans="1:8" x14ac:dyDescent="0.25">
      <c r="A802" s="46" t="s">
        <v>243</v>
      </c>
      <c r="B802" s="46" t="s">
        <v>1045</v>
      </c>
      <c r="D802" s="46" t="s">
        <v>2647</v>
      </c>
      <c r="E802" s="46" t="s">
        <v>4248</v>
      </c>
      <c r="F802" s="46" t="s">
        <v>5849</v>
      </c>
      <c r="G802" s="46" t="s">
        <v>7450</v>
      </c>
      <c r="H802" s="46" t="s">
        <v>9051</v>
      </c>
    </row>
    <row r="803" spans="1:8" x14ac:dyDescent="0.25">
      <c r="A803" s="46" t="s">
        <v>243</v>
      </c>
      <c r="B803" s="46" t="s">
        <v>1046</v>
      </c>
      <c r="D803" s="46" t="s">
        <v>2648</v>
      </c>
      <c r="E803" s="46" t="s">
        <v>4249</v>
      </c>
      <c r="F803" s="46" t="s">
        <v>5850</v>
      </c>
      <c r="G803" s="46" t="s">
        <v>7451</v>
      </c>
      <c r="H803" s="46" t="s">
        <v>9052</v>
      </c>
    </row>
    <row r="804" spans="1:8" x14ac:dyDescent="0.25">
      <c r="A804" s="46" t="s">
        <v>243</v>
      </c>
      <c r="B804" s="46" t="s">
        <v>1047</v>
      </c>
      <c r="D804" s="46" t="s">
        <v>2649</v>
      </c>
      <c r="E804" s="46" t="s">
        <v>4250</v>
      </c>
      <c r="F804" s="46" t="s">
        <v>5851</v>
      </c>
      <c r="G804" s="46" t="s">
        <v>7452</v>
      </c>
      <c r="H804" s="46" t="s">
        <v>9053</v>
      </c>
    </row>
    <row r="805" spans="1:8" x14ac:dyDescent="0.25">
      <c r="A805" s="46" t="s">
        <v>243</v>
      </c>
      <c r="B805" s="46" t="s">
        <v>1048</v>
      </c>
      <c r="D805" s="46" t="s">
        <v>2650</v>
      </c>
      <c r="E805" s="46" t="s">
        <v>4251</v>
      </c>
      <c r="F805" s="46" t="s">
        <v>5852</v>
      </c>
      <c r="G805" s="46" t="s">
        <v>7453</v>
      </c>
      <c r="H805" s="46" t="s">
        <v>9054</v>
      </c>
    </row>
    <row r="806" spans="1:8" x14ac:dyDescent="0.25">
      <c r="A806" s="46" t="s">
        <v>243</v>
      </c>
      <c r="B806" s="46" t="s">
        <v>1049</v>
      </c>
      <c r="D806" s="46" t="s">
        <v>2651</v>
      </c>
      <c r="E806" s="46" t="s">
        <v>4252</v>
      </c>
      <c r="F806" s="46" t="s">
        <v>5853</v>
      </c>
      <c r="G806" s="46" t="s">
        <v>7454</v>
      </c>
      <c r="H806" s="46" t="s">
        <v>9055</v>
      </c>
    </row>
    <row r="807" spans="1:8" x14ac:dyDescent="0.25">
      <c r="A807" s="46" t="s">
        <v>243</v>
      </c>
      <c r="B807" s="46" t="s">
        <v>1050</v>
      </c>
      <c r="D807" s="46" t="s">
        <v>2652</v>
      </c>
      <c r="E807" s="46" t="s">
        <v>4253</v>
      </c>
      <c r="F807" s="46" t="s">
        <v>5854</v>
      </c>
      <c r="G807" s="46" t="s">
        <v>7455</v>
      </c>
      <c r="H807" s="46" t="s">
        <v>9056</v>
      </c>
    </row>
    <row r="808" spans="1:8" x14ac:dyDescent="0.25">
      <c r="A808" s="46" t="s">
        <v>243</v>
      </c>
      <c r="B808" s="46" t="s">
        <v>1051</v>
      </c>
      <c r="D808" s="46" t="s">
        <v>2653</v>
      </c>
      <c r="E808" s="46" t="s">
        <v>4254</v>
      </c>
      <c r="F808" s="46" t="s">
        <v>5855</v>
      </c>
      <c r="G808" s="46" t="s">
        <v>7456</v>
      </c>
      <c r="H808" s="46" t="s">
        <v>9057</v>
      </c>
    </row>
    <row r="809" spans="1:8" x14ac:dyDescent="0.25">
      <c r="A809" s="46" t="s">
        <v>243</v>
      </c>
      <c r="B809" s="46" t="s">
        <v>1052</v>
      </c>
      <c r="D809" s="46" t="s">
        <v>2654</v>
      </c>
      <c r="E809" s="46" t="s">
        <v>4255</v>
      </c>
      <c r="F809" s="46" t="s">
        <v>5856</v>
      </c>
      <c r="G809" s="46" t="s">
        <v>7457</v>
      </c>
      <c r="H809" s="46" t="s">
        <v>9058</v>
      </c>
    </row>
    <row r="810" spans="1:8" x14ac:dyDescent="0.25">
      <c r="A810" s="46" t="s">
        <v>243</v>
      </c>
      <c r="B810" s="46" t="s">
        <v>1053</v>
      </c>
      <c r="D810" s="46" t="s">
        <v>2655</v>
      </c>
      <c r="E810" s="46" t="s">
        <v>4256</v>
      </c>
      <c r="F810" s="46" t="s">
        <v>5857</v>
      </c>
      <c r="G810" s="46" t="s">
        <v>7458</v>
      </c>
      <c r="H810" s="46" t="s">
        <v>9059</v>
      </c>
    </row>
    <row r="811" spans="1:8" x14ac:dyDescent="0.25">
      <c r="A811" s="46" t="s">
        <v>243</v>
      </c>
      <c r="B811" s="46" t="s">
        <v>1054</v>
      </c>
      <c r="D811" s="46" t="s">
        <v>2656</v>
      </c>
      <c r="E811" s="46" t="s">
        <v>4257</v>
      </c>
      <c r="F811" s="46" t="s">
        <v>5858</v>
      </c>
      <c r="G811" s="46" t="s">
        <v>7459</v>
      </c>
      <c r="H811" s="46" t="s">
        <v>9060</v>
      </c>
    </row>
    <row r="812" spans="1:8" x14ac:dyDescent="0.25">
      <c r="A812" s="46" t="s">
        <v>243</v>
      </c>
      <c r="B812" s="46" t="s">
        <v>1055</v>
      </c>
      <c r="D812" s="46" t="s">
        <v>2657</v>
      </c>
      <c r="E812" s="46" t="s">
        <v>4258</v>
      </c>
      <c r="F812" s="46" t="s">
        <v>5859</v>
      </c>
      <c r="G812" s="46" t="s">
        <v>7460</v>
      </c>
      <c r="H812" s="46" t="s">
        <v>9061</v>
      </c>
    </row>
    <row r="813" spans="1:8" x14ac:dyDescent="0.25">
      <c r="A813" s="46" t="s">
        <v>243</v>
      </c>
      <c r="B813" s="46" t="s">
        <v>1056</v>
      </c>
      <c r="D813" s="46" t="s">
        <v>2658</v>
      </c>
      <c r="E813" s="46" t="s">
        <v>4259</v>
      </c>
      <c r="F813" s="46" t="s">
        <v>5860</v>
      </c>
      <c r="G813" s="46" t="s">
        <v>7461</v>
      </c>
      <c r="H813" s="46" t="s">
        <v>9062</v>
      </c>
    </row>
    <row r="814" spans="1:8" x14ac:dyDescent="0.25">
      <c r="A814" s="46" t="s">
        <v>243</v>
      </c>
      <c r="B814" s="46" t="s">
        <v>1057</v>
      </c>
      <c r="D814" s="46" t="s">
        <v>2659</v>
      </c>
      <c r="E814" s="46" t="s">
        <v>4260</v>
      </c>
      <c r="F814" s="46" t="s">
        <v>5861</v>
      </c>
      <c r="G814" s="46" t="s">
        <v>7462</v>
      </c>
      <c r="H814" s="46" t="s">
        <v>9063</v>
      </c>
    </row>
    <row r="815" spans="1:8" x14ac:dyDescent="0.25">
      <c r="A815" s="46" t="s">
        <v>243</v>
      </c>
      <c r="B815" s="46" t="s">
        <v>1058</v>
      </c>
      <c r="D815" s="46" t="s">
        <v>2660</v>
      </c>
      <c r="E815" s="46" t="s">
        <v>4261</v>
      </c>
      <c r="F815" s="46" t="s">
        <v>5862</v>
      </c>
      <c r="G815" s="46" t="s">
        <v>7463</v>
      </c>
      <c r="H815" s="46" t="s">
        <v>9064</v>
      </c>
    </row>
    <row r="816" spans="1:8" x14ac:dyDescent="0.25">
      <c r="A816" s="46" t="s">
        <v>243</v>
      </c>
      <c r="B816" s="46" t="s">
        <v>1059</v>
      </c>
      <c r="D816" s="46" t="s">
        <v>2661</v>
      </c>
      <c r="E816" s="46" t="s">
        <v>4262</v>
      </c>
      <c r="F816" s="46" t="s">
        <v>5863</v>
      </c>
      <c r="G816" s="46" t="s">
        <v>7464</v>
      </c>
      <c r="H816" s="46" t="s">
        <v>9065</v>
      </c>
    </row>
    <row r="817" spans="1:8" x14ac:dyDescent="0.25">
      <c r="A817" s="46" t="s">
        <v>243</v>
      </c>
      <c r="B817" s="46" t="s">
        <v>1060</v>
      </c>
      <c r="D817" s="46" t="s">
        <v>2662</v>
      </c>
      <c r="E817" s="46" t="s">
        <v>4263</v>
      </c>
      <c r="F817" s="46" t="s">
        <v>5864</v>
      </c>
      <c r="G817" s="46" t="s">
        <v>7465</v>
      </c>
      <c r="H817" s="46" t="s">
        <v>9066</v>
      </c>
    </row>
    <row r="818" spans="1:8" x14ac:dyDescent="0.25">
      <c r="A818" s="46" t="s">
        <v>243</v>
      </c>
      <c r="B818" s="46" t="s">
        <v>1061</v>
      </c>
      <c r="D818" s="46" t="s">
        <v>2663</v>
      </c>
      <c r="E818" s="46" t="s">
        <v>4264</v>
      </c>
      <c r="F818" s="46" t="s">
        <v>5865</v>
      </c>
      <c r="G818" s="46" t="s">
        <v>7466</v>
      </c>
      <c r="H818" s="46" t="s">
        <v>9067</v>
      </c>
    </row>
    <row r="819" spans="1:8" x14ac:dyDescent="0.25">
      <c r="A819" s="46" t="s">
        <v>243</v>
      </c>
      <c r="B819" s="46" t="s">
        <v>1062</v>
      </c>
      <c r="D819" s="46" t="s">
        <v>2664</v>
      </c>
      <c r="E819" s="46" t="s">
        <v>4265</v>
      </c>
      <c r="F819" s="46" t="s">
        <v>5866</v>
      </c>
      <c r="G819" s="46" t="s">
        <v>7467</v>
      </c>
      <c r="H819" s="46" t="s">
        <v>9068</v>
      </c>
    </row>
    <row r="820" spans="1:8" x14ac:dyDescent="0.25">
      <c r="A820" s="46" t="s">
        <v>243</v>
      </c>
      <c r="B820" s="46" t="s">
        <v>1063</v>
      </c>
      <c r="D820" s="46" t="s">
        <v>2665</v>
      </c>
      <c r="E820" s="46" t="s">
        <v>4266</v>
      </c>
      <c r="F820" s="46" t="s">
        <v>5867</v>
      </c>
      <c r="G820" s="46" t="s">
        <v>7468</v>
      </c>
      <c r="H820" s="46" t="s">
        <v>9069</v>
      </c>
    </row>
    <row r="821" spans="1:8" x14ac:dyDescent="0.25">
      <c r="A821" s="46" t="s">
        <v>243</v>
      </c>
      <c r="B821" s="46" t="s">
        <v>1064</v>
      </c>
      <c r="D821" s="46" t="s">
        <v>2666</v>
      </c>
      <c r="E821" s="46" t="s">
        <v>4267</v>
      </c>
      <c r="F821" s="46" t="s">
        <v>5868</v>
      </c>
      <c r="G821" s="46" t="s">
        <v>7469</v>
      </c>
      <c r="H821" s="46" t="s">
        <v>9070</v>
      </c>
    </row>
    <row r="822" spans="1:8" x14ac:dyDescent="0.25">
      <c r="A822" s="46" t="s">
        <v>243</v>
      </c>
      <c r="B822" s="46" t="s">
        <v>1065</v>
      </c>
      <c r="D822" s="46" t="s">
        <v>2667</v>
      </c>
      <c r="E822" s="46" t="s">
        <v>4268</v>
      </c>
      <c r="F822" s="46" t="s">
        <v>5869</v>
      </c>
      <c r="G822" s="46" t="s">
        <v>7470</v>
      </c>
      <c r="H822" s="46" t="s">
        <v>9071</v>
      </c>
    </row>
    <row r="823" spans="1:8" x14ac:dyDescent="0.25">
      <c r="A823" s="46" t="s">
        <v>243</v>
      </c>
      <c r="B823" s="46" t="s">
        <v>1066</v>
      </c>
      <c r="D823" s="46" t="s">
        <v>2668</v>
      </c>
      <c r="E823" s="46" t="s">
        <v>4269</v>
      </c>
      <c r="F823" s="46" t="s">
        <v>5870</v>
      </c>
      <c r="G823" s="46" t="s">
        <v>7471</v>
      </c>
      <c r="H823" s="46" t="s">
        <v>9072</v>
      </c>
    </row>
    <row r="824" spans="1:8" x14ac:dyDescent="0.25">
      <c r="A824" s="46" t="s">
        <v>243</v>
      </c>
      <c r="B824" s="46" t="s">
        <v>1067</v>
      </c>
      <c r="D824" s="46" t="s">
        <v>2669</v>
      </c>
      <c r="E824" s="46" t="s">
        <v>4270</v>
      </c>
      <c r="F824" s="46" t="s">
        <v>5871</v>
      </c>
      <c r="G824" s="46" t="s">
        <v>7472</v>
      </c>
      <c r="H824" s="46" t="s">
        <v>9073</v>
      </c>
    </row>
    <row r="825" spans="1:8" x14ac:dyDescent="0.25">
      <c r="A825" s="46" t="s">
        <v>243</v>
      </c>
      <c r="B825" s="46" t="s">
        <v>1068</v>
      </c>
      <c r="D825" s="46" t="s">
        <v>2670</v>
      </c>
      <c r="E825" s="46" t="s">
        <v>4271</v>
      </c>
      <c r="F825" s="46" t="s">
        <v>5872</v>
      </c>
      <c r="G825" s="46" t="s">
        <v>7473</v>
      </c>
      <c r="H825" s="46" t="s">
        <v>9074</v>
      </c>
    </row>
    <row r="826" spans="1:8" x14ac:dyDescent="0.25">
      <c r="A826" s="46" t="s">
        <v>243</v>
      </c>
      <c r="B826" s="46" t="s">
        <v>1069</v>
      </c>
      <c r="D826" s="46" t="s">
        <v>2671</v>
      </c>
      <c r="E826" s="46" t="s">
        <v>4272</v>
      </c>
      <c r="F826" s="46" t="s">
        <v>5873</v>
      </c>
      <c r="G826" s="46" t="s">
        <v>7474</v>
      </c>
      <c r="H826" s="46" t="s">
        <v>9075</v>
      </c>
    </row>
    <row r="827" spans="1:8" x14ac:dyDescent="0.25">
      <c r="A827" s="46" t="s">
        <v>243</v>
      </c>
      <c r="B827" s="46" t="s">
        <v>1070</v>
      </c>
      <c r="D827" s="46" t="s">
        <v>2672</v>
      </c>
      <c r="E827" s="46" t="s">
        <v>4273</v>
      </c>
      <c r="F827" s="46" t="s">
        <v>5874</v>
      </c>
      <c r="G827" s="46" t="s">
        <v>7475</v>
      </c>
      <c r="H827" s="46" t="s">
        <v>9076</v>
      </c>
    </row>
    <row r="828" spans="1:8" x14ac:dyDescent="0.25">
      <c r="A828" s="46" t="s">
        <v>243</v>
      </c>
      <c r="B828" s="46" t="s">
        <v>1071</v>
      </c>
      <c r="D828" s="46" t="s">
        <v>2673</v>
      </c>
      <c r="E828" s="46" t="s">
        <v>4274</v>
      </c>
      <c r="F828" s="46" t="s">
        <v>5875</v>
      </c>
      <c r="G828" s="46" t="s">
        <v>7476</v>
      </c>
      <c r="H828" s="46" t="s">
        <v>9077</v>
      </c>
    </row>
    <row r="829" spans="1:8" x14ac:dyDescent="0.25">
      <c r="A829" s="46" t="s">
        <v>243</v>
      </c>
      <c r="B829" s="46" t="s">
        <v>1072</v>
      </c>
      <c r="D829" s="46" t="s">
        <v>2674</v>
      </c>
      <c r="E829" s="46" t="s">
        <v>4275</v>
      </c>
      <c r="F829" s="46" t="s">
        <v>5876</v>
      </c>
      <c r="G829" s="46" t="s">
        <v>7477</v>
      </c>
      <c r="H829" s="46" t="s">
        <v>9078</v>
      </c>
    </row>
    <row r="830" spans="1:8" x14ac:dyDescent="0.25">
      <c r="A830" s="46" t="s">
        <v>243</v>
      </c>
      <c r="B830" s="46" t="s">
        <v>1073</v>
      </c>
      <c r="D830" s="46" t="s">
        <v>2675</v>
      </c>
      <c r="E830" s="46" t="s">
        <v>4276</v>
      </c>
      <c r="F830" s="46" t="s">
        <v>5877</v>
      </c>
      <c r="G830" s="46" t="s">
        <v>7478</v>
      </c>
      <c r="H830" s="46" t="s">
        <v>9079</v>
      </c>
    </row>
    <row r="831" spans="1:8" x14ac:dyDescent="0.25">
      <c r="A831" s="46" t="s">
        <v>243</v>
      </c>
      <c r="B831" s="46" t="s">
        <v>1074</v>
      </c>
      <c r="D831" s="46" t="s">
        <v>2676</v>
      </c>
      <c r="E831" s="46" t="s">
        <v>4277</v>
      </c>
      <c r="F831" s="46" t="s">
        <v>5878</v>
      </c>
      <c r="G831" s="46" t="s">
        <v>7479</v>
      </c>
      <c r="H831" s="46" t="s">
        <v>9080</v>
      </c>
    </row>
    <row r="832" spans="1:8" x14ac:dyDescent="0.25">
      <c r="A832" s="46" t="s">
        <v>243</v>
      </c>
      <c r="B832" s="46" t="s">
        <v>1075</v>
      </c>
      <c r="D832" s="46" t="s">
        <v>2677</v>
      </c>
      <c r="E832" s="46" t="s">
        <v>4278</v>
      </c>
      <c r="F832" s="46" t="s">
        <v>5879</v>
      </c>
      <c r="G832" s="46" t="s">
        <v>7480</v>
      </c>
      <c r="H832" s="46" t="s">
        <v>9081</v>
      </c>
    </row>
    <row r="833" spans="1:8" x14ac:dyDescent="0.25">
      <c r="A833" s="46" t="s">
        <v>243</v>
      </c>
      <c r="B833" s="46" t="s">
        <v>1076</v>
      </c>
      <c r="D833" s="46" t="s">
        <v>2678</v>
      </c>
      <c r="E833" s="46" t="s">
        <v>4279</v>
      </c>
      <c r="F833" s="46" t="s">
        <v>5880</v>
      </c>
      <c r="G833" s="46" t="s">
        <v>7481</v>
      </c>
      <c r="H833" s="46" t="s">
        <v>9082</v>
      </c>
    </row>
    <row r="834" spans="1:8" x14ac:dyDescent="0.25">
      <c r="A834" s="46" t="s">
        <v>243</v>
      </c>
      <c r="B834" s="46" t="s">
        <v>1077</v>
      </c>
      <c r="D834" s="46" t="s">
        <v>2679</v>
      </c>
      <c r="E834" s="46" t="s">
        <v>4280</v>
      </c>
      <c r="F834" s="46" t="s">
        <v>5881</v>
      </c>
      <c r="G834" s="46" t="s">
        <v>7482</v>
      </c>
      <c r="H834" s="46" t="s">
        <v>9083</v>
      </c>
    </row>
    <row r="835" spans="1:8" x14ac:dyDescent="0.25">
      <c r="A835" s="46" t="s">
        <v>243</v>
      </c>
      <c r="B835" s="46" t="s">
        <v>1078</v>
      </c>
      <c r="D835" s="46" t="s">
        <v>2680</v>
      </c>
      <c r="E835" s="46" t="s">
        <v>4281</v>
      </c>
      <c r="F835" s="46" t="s">
        <v>5882</v>
      </c>
      <c r="G835" s="46" t="s">
        <v>7483</v>
      </c>
      <c r="H835" s="46" t="s">
        <v>9084</v>
      </c>
    </row>
    <row r="836" spans="1:8" x14ac:dyDescent="0.25">
      <c r="A836" s="46" t="s">
        <v>243</v>
      </c>
      <c r="B836" s="46" t="s">
        <v>1079</v>
      </c>
      <c r="D836" s="46" t="s">
        <v>2681</v>
      </c>
      <c r="E836" s="46" t="s">
        <v>4282</v>
      </c>
      <c r="F836" s="46" t="s">
        <v>5883</v>
      </c>
      <c r="G836" s="46" t="s">
        <v>7484</v>
      </c>
      <c r="H836" s="46" t="s">
        <v>9085</v>
      </c>
    </row>
    <row r="837" spans="1:8" x14ac:dyDescent="0.25">
      <c r="A837" s="46" t="s">
        <v>243</v>
      </c>
      <c r="B837" s="46" t="s">
        <v>1080</v>
      </c>
      <c r="D837" s="46" t="s">
        <v>2682</v>
      </c>
      <c r="E837" s="46" t="s">
        <v>4283</v>
      </c>
      <c r="F837" s="46" t="s">
        <v>5884</v>
      </c>
      <c r="G837" s="46" t="s">
        <v>7485</v>
      </c>
      <c r="H837" s="46" t="s">
        <v>9086</v>
      </c>
    </row>
    <row r="838" spans="1:8" x14ac:dyDescent="0.25">
      <c r="A838" s="46" t="s">
        <v>243</v>
      </c>
      <c r="B838" s="46" t="s">
        <v>1081</v>
      </c>
      <c r="D838" s="46" t="s">
        <v>2683</v>
      </c>
      <c r="E838" s="46" t="s">
        <v>4284</v>
      </c>
      <c r="F838" s="46" t="s">
        <v>5885</v>
      </c>
      <c r="G838" s="46" t="s">
        <v>7486</v>
      </c>
      <c r="H838" s="46" t="s">
        <v>9087</v>
      </c>
    </row>
    <row r="839" spans="1:8" x14ac:dyDescent="0.25">
      <c r="A839" s="46" t="s">
        <v>243</v>
      </c>
      <c r="B839" s="46" t="s">
        <v>1082</v>
      </c>
      <c r="D839" s="46" t="s">
        <v>2684</v>
      </c>
      <c r="E839" s="46" t="s">
        <v>4285</v>
      </c>
      <c r="F839" s="46" t="s">
        <v>5886</v>
      </c>
      <c r="G839" s="46" t="s">
        <v>7487</v>
      </c>
      <c r="H839" s="46" t="s">
        <v>9088</v>
      </c>
    </row>
    <row r="840" spans="1:8" x14ac:dyDescent="0.25">
      <c r="A840" s="46" t="s">
        <v>243</v>
      </c>
      <c r="B840" s="46" t="s">
        <v>1083</v>
      </c>
      <c r="D840" s="46" t="s">
        <v>2685</v>
      </c>
      <c r="E840" s="46" t="s">
        <v>4286</v>
      </c>
      <c r="F840" s="46" t="s">
        <v>5887</v>
      </c>
      <c r="G840" s="46" t="s">
        <v>7488</v>
      </c>
      <c r="H840" s="46" t="s">
        <v>9089</v>
      </c>
    </row>
    <row r="841" spans="1:8" x14ac:dyDescent="0.25">
      <c r="A841" s="46" t="s">
        <v>243</v>
      </c>
      <c r="B841" s="46" t="s">
        <v>1084</v>
      </c>
      <c r="D841" s="46" t="s">
        <v>2686</v>
      </c>
      <c r="E841" s="46" t="s">
        <v>4287</v>
      </c>
      <c r="F841" s="46" t="s">
        <v>5888</v>
      </c>
      <c r="G841" s="46" t="s">
        <v>7489</v>
      </c>
      <c r="H841" s="46" t="s">
        <v>9090</v>
      </c>
    </row>
    <row r="842" spans="1:8" x14ac:dyDescent="0.25">
      <c r="A842" s="46" t="s">
        <v>243</v>
      </c>
      <c r="B842" s="46" t="s">
        <v>1085</v>
      </c>
      <c r="D842" s="46" t="s">
        <v>2687</v>
      </c>
      <c r="E842" s="46" t="s">
        <v>4288</v>
      </c>
      <c r="F842" s="46" t="s">
        <v>5889</v>
      </c>
      <c r="G842" s="46" t="s">
        <v>7490</v>
      </c>
      <c r="H842" s="46" t="s">
        <v>9091</v>
      </c>
    </row>
    <row r="843" spans="1:8" x14ac:dyDescent="0.25">
      <c r="A843" s="46" t="s">
        <v>243</v>
      </c>
      <c r="B843" s="46" t="s">
        <v>1086</v>
      </c>
      <c r="D843" s="46" t="s">
        <v>2688</v>
      </c>
      <c r="E843" s="46" t="s">
        <v>4289</v>
      </c>
      <c r="F843" s="46" t="s">
        <v>5890</v>
      </c>
      <c r="G843" s="46" t="s">
        <v>7491</v>
      </c>
      <c r="H843" s="46" t="s">
        <v>9092</v>
      </c>
    </row>
    <row r="844" spans="1:8" x14ac:dyDescent="0.25">
      <c r="A844" s="46" t="s">
        <v>243</v>
      </c>
      <c r="B844" s="46" t="s">
        <v>1087</v>
      </c>
      <c r="D844" s="46" t="s">
        <v>2689</v>
      </c>
      <c r="E844" s="46" t="s">
        <v>4290</v>
      </c>
      <c r="F844" s="46" t="s">
        <v>5891</v>
      </c>
      <c r="G844" s="46" t="s">
        <v>7492</v>
      </c>
      <c r="H844" s="46" t="s">
        <v>9093</v>
      </c>
    </row>
    <row r="845" spans="1:8" x14ac:dyDescent="0.25">
      <c r="A845" s="46" t="s">
        <v>243</v>
      </c>
      <c r="B845" s="46" t="s">
        <v>1088</v>
      </c>
      <c r="D845" s="46" t="s">
        <v>2690</v>
      </c>
      <c r="E845" s="46" t="s">
        <v>4291</v>
      </c>
      <c r="F845" s="46" t="s">
        <v>5892</v>
      </c>
      <c r="G845" s="46" t="s">
        <v>7493</v>
      </c>
      <c r="H845" s="46" t="s">
        <v>9094</v>
      </c>
    </row>
    <row r="846" spans="1:8" x14ac:dyDescent="0.25">
      <c r="A846" s="46" t="s">
        <v>243</v>
      </c>
      <c r="B846" s="46" t="s">
        <v>1089</v>
      </c>
      <c r="D846" s="46" t="s">
        <v>2691</v>
      </c>
      <c r="E846" s="46" t="s">
        <v>4292</v>
      </c>
      <c r="F846" s="46" t="s">
        <v>5893</v>
      </c>
      <c r="G846" s="46" t="s">
        <v>7494</v>
      </c>
      <c r="H846" s="46" t="s">
        <v>9095</v>
      </c>
    </row>
    <row r="847" spans="1:8" x14ac:dyDescent="0.25">
      <c r="A847" s="46" t="s">
        <v>243</v>
      </c>
      <c r="B847" s="46" t="s">
        <v>1090</v>
      </c>
      <c r="D847" s="46" t="s">
        <v>2692</v>
      </c>
      <c r="E847" s="46" t="s">
        <v>4293</v>
      </c>
      <c r="F847" s="46" t="s">
        <v>5894</v>
      </c>
      <c r="G847" s="46" t="s">
        <v>7495</v>
      </c>
      <c r="H847" s="46" t="s">
        <v>9096</v>
      </c>
    </row>
    <row r="848" spans="1:8" x14ac:dyDescent="0.25">
      <c r="A848" s="46" t="s">
        <v>243</v>
      </c>
      <c r="B848" s="46" t="s">
        <v>1091</v>
      </c>
      <c r="D848" s="46" t="s">
        <v>2693</v>
      </c>
      <c r="E848" s="46" t="s">
        <v>4294</v>
      </c>
      <c r="F848" s="46" t="s">
        <v>5895</v>
      </c>
      <c r="G848" s="46" t="s">
        <v>7496</v>
      </c>
      <c r="H848" s="46" t="s">
        <v>9097</v>
      </c>
    </row>
    <row r="849" spans="1:8" x14ac:dyDescent="0.25">
      <c r="A849" s="46" t="s">
        <v>243</v>
      </c>
      <c r="B849" s="46" t="s">
        <v>1092</v>
      </c>
      <c r="D849" s="46" t="s">
        <v>2694</v>
      </c>
      <c r="E849" s="46" t="s">
        <v>4295</v>
      </c>
      <c r="F849" s="46" t="s">
        <v>5896</v>
      </c>
      <c r="G849" s="46" t="s">
        <v>7497</v>
      </c>
      <c r="H849" s="46" t="s">
        <v>9098</v>
      </c>
    </row>
    <row r="850" spans="1:8" x14ac:dyDescent="0.25">
      <c r="A850" s="46" t="s">
        <v>243</v>
      </c>
      <c r="B850" s="46" t="s">
        <v>1093</v>
      </c>
      <c r="D850" s="46" t="s">
        <v>2695</v>
      </c>
      <c r="E850" s="46" t="s">
        <v>4296</v>
      </c>
      <c r="F850" s="46" t="s">
        <v>5897</v>
      </c>
      <c r="G850" s="46" t="s">
        <v>7498</v>
      </c>
      <c r="H850" s="46" t="s">
        <v>9099</v>
      </c>
    </row>
    <row r="851" spans="1:8" x14ac:dyDescent="0.25">
      <c r="A851" s="46" t="s">
        <v>243</v>
      </c>
      <c r="B851" s="46" t="s">
        <v>1094</v>
      </c>
      <c r="D851" s="46" t="s">
        <v>2696</v>
      </c>
      <c r="E851" s="46" t="s">
        <v>4297</v>
      </c>
      <c r="F851" s="46" t="s">
        <v>5898</v>
      </c>
      <c r="G851" s="46" t="s">
        <v>7499</v>
      </c>
      <c r="H851" s="46" t="s">
        <v>9100</v>
      </c>
    </row>
    <row r="852" spans="1:8" x14ac:dyDescent="0.25">
      <c r="A852" s="46" t="s">
        <v>243</v>
      </c>
      <c r="B852" s="46" t="s">
        <v>1095</v>
      </c>
      <c r="D852" s="46" t="s">
        <v>2697</v>
      </c>
      <c r="E852" s="46" t="s">
        <v>4298</v>
      </c>
      <c r="F852" s="46" t="s">
        <v>5899</v>
      </c>
      <c r="G852" s="46" t="s">
        <v>7500</v>
      </c>
      <c r="H852" s="46" t="s">
        <v>9101</v>
      </c>
    </row>
    <row r="853" spans="1:8" x14ac:dyDescent="0.25">
      <c r="A853" s="46" t="s">
        <v>243</v>
      </c>
      <c r="B853" s="46" t="s">
        <v>1096</v>
      </c>
      <c r="D853" s="46" t="s">
        <v>2698</v>
      </c>
      <c r="E853" s="46" t="s">
        <v>4299</v>
      </c>
      <c r="F853" s="46" t="s">
        <v>5900</v>
      </c>
      <c r="G853" s="46" t="s">
        <v>7501</v>
      </c>
      <c r="H853" s="46" t="s">
        <v>9102</v>
      </c>
    </row>
    <row r="854" spans="1:8" x14ac:dyDescent="0.25">
      <c r="A854" s="46" t="s">
        <v>243</v>
      </c>
      <c r="B854" s="46" t="s">
        <v>1097</v>
      </c>
      <c r="D854" s="46" t="s">
        <v>2699</v>
      </c>
      <c r="E854" s="46" t="s">
        <v>4300</v>
      </c>
      <c r="F854" s="46" t="s">
        <v>5901</v>
      </c>
      <c r="G854" s="46" t="s">
        <v>7502</v>
      </c>
      <c r="H854" s="46" t="s">
        <v>9103</v>
      </c>
    </row>
    <row r="855" spans="1:8" x14ac:dyDescent="0.25">
      <c r="A855" s="46" t="s">
        <v>243</v>
      </c>
      <c r="B855" s="46" t="s">
        <v>1098</v>
      </c>
      <c r="D855" s="46" t="s">
        <v>2700</v>
      </c>
      <c r="E855" s="46" t="s">
        <v>4301</v>
      </c>
      <c r="F855" s="46" t="s">
        <v>5902</v>
      </c>
      <c r="G855" s="46" t="s">
        <v>7503</v>
      </c>
      <c r="H855" s="46" t="s">
        <v>9104</v>
      </c>
    </row>
    <row r="856" spans="1:8" x14ac:dyDescent="0.25">
      <c r="A856" s="46" t="s">
        <v>243</v>
      </c>
      <c r="B856" s="46" t="s">
        <v>1099</v>
      </c>
      <c r="D856" s="46" t="s">
        <v>2701</v>
      </c>
      <c r="E856" s="46" t="s">
        <v>4302</v>
      </c>
      <c r="F856" s="46" t="s">
        <v>5903</v>
      </c>
      <c r="G856" s="46" t="s">
        <v>7504</v>
      </c>
      <c r="H856" s="46" t="s">
        <v>9105</v>
      </c>
    </row>
    <row r="857" spans="1:8" x14ac:dyDescent="0.25">
      <c r="A857" s="46" t="s">
        <v>243</v>
      </c>
      <c r="B857" s="46" t="s">
        <v>1100</v>
      </c>
      <c r="D857" s="46" t="s">
        <v>2702</v>
      </c>
      <c r="E857" s="46" t="s">
        <v>4303</v>
      </c>
      <c r="F857" s="46" t="s">
        <v>5904</v>
      </c>
      <c r="G857" s="46" t="s">
        <v>7505</v>
      </c>
      <c r="H857" s="46" t="s">
        <v>9106</v>
      </c>
    </row>
    <row r="858" spans="1:8" x14ac:dyDescent="0.25">
      <c r="A858" s="46" t="s">
        <v>243</v>
      </c>
      <c r="B858" s="46" t="s">
        <v>1101</v>
      </c>
      <c r="D858" s="46" t="s">
        <v>2703</v>
      </c>
      <c r="E858" s="46" t="s">
        <v>4304</v>
      </c>
      <c r="F858" s="46" t="s">
        <v>5905</v>
      </c>
      <c r="G858" s="46" t="s">
        <v>7506</v>
      </c>
      <c r="H858" s="46" t="s">
        <v>9107</v>
      </c>
    </row>
    <row r="859" spans="1:8" x14ac:dyDescent="0.25">
      <c r="A859" s="46" t="s">
        <v>243</v>
      </c>
      <c r="B859" s="46" t="s">
        <v>1102</v>
      </c>
      <c r="D859" s="46" t="s">
        <v>2704</v>
      </c>
      <c r="E859" s="46" t="s">
        <v>4305</v>
      </c>
      <c r="F859" s="46" t="s">
        <v>5906</v>
      </c>
      <c r="G859" s="46" t="s">
        <v>7507</v>
      </c>
      <c r="H859" s="46" t="s">
        <v>9108</v>
      </c>
    </row>
    <row r="860" spans="1:8" x14ac:dyDescent="0.25">
      <c r="A860" s="46" t="s">
        <v>243</v>
      </c>
      <c r="B860" s="46" t="s">
        <v>1103</v>
      </c>
      <c r="D860" s="46" t="s">
        <v>2705</v>
      </c>
      <c r="E860" s="46" t="s">
        <v>4306</v>
      </c>
      <c r="F860" s="46" t="s">
        <v>5907</v>
      </c>
      <c r="G860" s="46" t="s">
        <v>7508</v>
      </c>
      <c r="H860" s="46" t="s">
        <v>9109</v>
      </c>
    </row>
    <row r="861" spans="1:8" x14ac:dyDescent="0.25">
      <c r="A861" s="46" t="s">
        <v>243</v>
      </c>
      <c r="B861" s="46" t="s">
        <v>1104</v>
      </c>
      <c r="D861" s="46" t="s">
        <v>2706</v>
      </c>
      <c r="E861" s="46" t="s">
        <v>4307</v>
      </c>
      <c r="F861" s="46" t="s">
        <v>5908</v>
      </c>
      <c r="G861" s="46" t="s">
        <v>7509</v>
      </c>
      <c r="H861" s="46" t="s">
        <v>9110</v>
      </c>
    </row>
    <row r="862" spans="1:8" x14ac:dyDescent="0.25">
      <c r="A862" s="46" t="s">
        <v>243</v>
      </c>
      <c r="B862" s="46" t="s">
        <v>1105</v>
      </c>
      <c r="D862" s="46" t="s">
        <v>2707</v>
      </c>
      <c r="E862" s="46" t="s">
        <v>4308</v>
      </c>
      <c r="F862" s="46" t="s">
        <v>5909</v>
      </c>
      <c r="G862" s="46" t="s">
        <v>7510</v>
      </c>
      <c r="H862" s="46" t="s">
        <v>9111</v>
      </c>
    </row>
    <row r="863" spans="1:8" x14ac:dyDescent="0.25">
      <c r="A863" s="46" t="s">
        <v>243</v>
      </c>
      <c r="B863" s="46" t="s">
        <v>1106</v>
      </c>
      <c r="D863" s="46" t="s">
        <v>2708</v>
      </c>
      <c r="E863" s="46" t="s">
        <v>4309</v>
      </c>
      <c r="F863" s="46" t="s">
        <v>5910</v>
      </c>
      <c r="G863" s="46" t="s">
        <v>7511</v>
      </c>
      <c r="H863" s="46" t="s">
        <v>9112</v>
      </c>
    </row>
    <row r="864" spans="1:8" x14ac:dyDescent="0.25">
      <c r="A864" s="46" t="s">
        <v>243</v>
      </c>
      <c r="B864" s="46" t="s">
        <v>1107</v>
      </c>
      <c r="D864" s="46" t="s">
        <v>2709</v>
      </c>
      <c r="E864" s="46" t="s">
        <v>4310</v>
      </c>
      <c r="F864" s="46" t="s">
        <v>5911</v>
      </c>
      <c r="G864" s="46" t="s">
        <v>7512</v>
      </c>
      <c r="H864" s="46" t="s">
        <v>9113</v>
      </c>
    </row>
    <row r="865" spans="1:8" x14ac:dyDescent="0.25">
      <c r="A865" s="46" t="s">
        <v>243</v>
      </c>
      <c r="B865" s="46" t="s">
        <v>1108</v>
      </c>
      <c r="D865" s="46" t="s">
        <v>2710</v>
      </c>
      <c r="E865" s="46" t="s">
        <v>4311</v>
      </c>
      <c r="F865" s="46" t="s">
        <v>5912</v>
      </c>
      <c r="G865" s="46" t="s">
        <v>7513</v>
      </c>
      <c r="H865" s="46" t="s">
        <v>9114</v>
      </c>
    </row>
    <row r="866" spans="1:8" x14ac:dyDescent="0.25">
      <c r="A866" s="46" t="s">
        <v>243</v>
      </c>
      <c r="B866" s="46" t="s">
        <v>1109</v>
      </c>
      <c r="D866" s="46" t="s">
        <v>2711</v>
      </c>
      <c r="E866" s="46" t="s">
        <v>4312</v>
      </c>
      <c r="F866" s="46" t="s">
        <v>5913</v>
      </c>
      <c r="G866" s="46" t="s">
        <v>7514</v>
      </c>
      <c r="H866" s="46" t="s">
        <v>9115</v>
      </c>
    </row>
    <row r="867" spans="1:8" x14ac:dyDescent="0.25">
      <c r="A867" s="46" t="s">
        <v>243</v>
      </c>
      <c r="B867" s="46" t="s">
        <v>1110</v>
      </c>
      <c r="D867" s="46" t="s">
        <v>2712</v>
      </c>
      <c r="E867" s="46" t="s">
        <v>4313</v>
      </c>
      <c r="F867" s="46" t="s">
        <v>5914</v>
      </c>
      <c r="G867" s="46" t="s">
        <v>7515</v>
      </c>
      <c r="H867" s="46" t="s">
        <v>9116</v>
      </c>
    </row>
    <row r="868" spans="1:8" x14ac:dyDescent="0.25">
      <c r="A868" s="46" t="s">
        <v>243</v>
      </c>
      <c r="B868" s="46" t="s">
        <v>1111</v>
      </c>
      <c r="D868" s="46" t="s">
        <v>2713</v>
      </c>
      <c r="E868" s="46" t="s">
        <v>4314</v>
      </c>
      <c r="F868" s="46" t="s">
        <v>5915</v>
      </c>
      <c r="G868" s="46" t="s">
        <v>7516</v>
      </c>
      <c r="H868" s="46" t="s">
        <v>9117</v>
      </c>
    </row>
    <row r="869" spans="1:8" x14ac:dyDescent="0.25">
      <c r="A869" s="46" t="s">
        <v>243</v>
      </c>
      <c r="B869" s="46" t="s">
        <v>1112</v>
      </c>
      <c r="D869" s="46" t="s">
        <v>2714</v>
      </c>
      <c r="E869" s="46" t="s">
        <v>4315</v>
      </c>
      <c r="F869" s="46" t="s">
        <v>5916</v>
      </c>
      <c r="G869" s="46" t="s">
        <v>7517</v>
      </c>
      <c r="H869" s="46" t="s">
        <v>9118</v>
      </c>
    </row>
    <row r="870" spans="1:8" x14ac:dyDescent="0.25">
      <c r="A870" s="46" t="s">
        <v>243</v>
      </c>
      <c r="B870" s="46" t="s">
        <v>1113</v>
      </c>
      <c r="D870" s="46" t="s">
        <v>2715</v>
      </c>
      <c r="E870" s="46" t="s">
        <v>4316</v>
      </c>
      <c r="F870" s="46" t="s">
        <v>5917</v>
      </c>
      <c r="G870" s="46" t="s">
        <v>7518</v>
      </c>
      <c r="H870" s="46" t="s">
        <v>9119</v>
      </c>
    </row>
    <row r="871" spans="1:8" x14ac:dyDescent="0.25">
      <c r="A871" s="46" t="s">
        <v>243</v>
      </c>
      <c r="B871" s="46" t="s">
        <v>1114</v>
      </c>
      <c r="D871" s="46" t="s">
        <v>2716</v>
      </c>
      <c r="E871" s="46" t="s">
        <v>4317</v>
      </c>
      <c r="F871" s="46" t="s">
        <v>5918</v>
      </c>
      <c r="G871" s="46" t="s">
        <v>7519</v>
      </c>
      <c r="H871" s="46" t="s">
        <v>9120</v>
      </c>
    </row>
    <row r="872" spans="1:8" x14ac:dyDescent="0.25">
      <c r="A872" s="46" t="s">
        <v>243</v>
      </c>
      <c r="B872" s="46" t="s">
        <v>1115</v>
      </c>
      <c r="D872" s="46" t="s">
        <v>2717</v>
      </c>
      <c r="E872" s="46" t="s">
        <v>4318</v>
      </c>
      <c r="F872" s="46" t="s">
        <v>5919</v>
      </c>
      <c r="G872" s="46" t="s">
        <v>7520</v>
      </c>
      <c r="H872" s="46" t="s">
        <v>9121</v>
      </c>
    </row>
    <row r="873" spans="1:8" x14ac:dyDescent="0.25">
      <c r="A873" s="46" t="s">
        <v>243</v>
      </c>
      <c r="B873" s="46" t="s">
        <v>1116</v>
      </c>
      <c r="D873" s="46" t="s">
        <v>2718</v>
      </c>
      <c r="E873" s="46" t="s">
        <v>4319</v>
      </c>
      <c r="F873" s="46" t="s">
        <v>5920</v>
      </c>
      <c r="G873" s="46" t="s">
        <v>7521</v>
      </c>
      <c r="H873" s="46" t="s">
        <v>9122</v>
      </c>
    </row>
    <row r="874" spans="1:8" x14ac:dyDescent="0.25">
      <c r="A874" s="46" t="s">
        <v>243</v>
      </c>
      <c r="B874" s="46" t="s">
        <v>1117</v>
      </c>
      <c r="D874" s="46" t="s">
        <v>2719</v>
      </c>
      <c r="E874" s="46" t="s">
        <v>4320</v>
      </c>
      <c r="F874" s="46" t="s">
        <v>5921</v>
      </c>
      <c r="G874" s="46" t="s">
        <v>7522</v>
      </c>
      <c r="H874" s="46" t="s">
        <v>9123</v>
      </c>
    </row>
    <row r="875" spans="1:8" x14ac:dyDescent="0.25">
      <c r="A875" s="46" t="s">
        <v>243</v>
      </c>
      <c r="B875" s="46" t="s">
        <v>1118</v>
      </c>
      <c r="D875" s="46" t="s">
        <v>2720</v>
      </c>
      <c r="E875" s="46" t="s">
        <v>4321</v>
      </c>
      <c r="F875" s="46" t="s">
        <v>5922</v>
      </c>
      <c r="G875" s="46" t="s">
        <v>7523</v>
      </c>
      <c r="H875" s="46" t="s">
        <v>9124</v>
      </c>
    </row>
    <row r="876" spans="1:8" x14ac:dyDescent="0.25">
      <c r="A876" s="46" t="s">
        <v>243</v>
      </c>
      <c r="B876" s="46" t="s">
        <v>1119</v>
      </c>
      <c r="D876" s="46" t="s">
        <v>2721</v>
      </c>
      <c r="E876" s="46" t="s">
        <v>4322</v>
      </c>
      <c r="F876" s="46" t="s">
        <v>5923</v>
      </c>
      <c r="G876" s="46" t="s">
        <v>7524</v>
      </c>
      <c r="H876" s="46" t="s">
        <v>9125</v>
      </c>
    </row>
    <row r="877" spans="1:8" x14ac:dyDescent="0.25">
      <c r="A877" s="46" t="s">
        <v>243</v>
      </c>
      <c r="B877" s="46" t="s">
        <v>1120</v>
      </c>
      <c r="D877" s="46" t="s">
        <v>2722</v>
      </c>
      <c r="E877" s="46" t="s">
        <v>4323</v>
      </c>
      <c r="F877" s="46" t="s">
        <v>5924</v>
      </c>
      <c r="G877" s="46" t="s">
        <v>7525</v>
      </c>
      <c r="H877" s="46" t="s">
        <v>9126</v>
      </c>
    </row>
    <row r="878" spans="1:8" x14ac:dyDescent="0.25">
      <c r="A878" s="46" t="s">
        <v>243</v>
      </c>
      <c r="B878" s="46" t="s">
        <v>1121</v>
      </c>
      <c r="D878" s="46" t="s">
        <v>2723</v>
      </c>
      <c r="E878" s="46" t="s">
        <v>4324</v>
      </c>
      <c r="F878" s="46" t="s">
        <v>5925</v>
      </c>
      <c r="G878" s="46" t="s">
        <v>7526</v>
      </c>
      <c r="H878" s="46" t="s">
        <v>9127</v>
      </c>
    </row>
    <row r="879" spans="1:8" x14ac:dyDescent="0.25">
      <c r="A879" s="46" t="s">
        <v>243</v>
      </c>
      <c r="B879" s="46" t="s">
        <v>1122</v>
      </c>
      <c r="D879" s="46" t="s">
        <v>2724</v>
      </c>
      <c r="E879" s="46" t="s">
        <v>4325</v>
      </c>
      <c r="F879" s="46" t="s">
        <v>5926</v>
      </c>
      <c r="G879" s="46" t="s">
        <v>7527</v>
      </c>
      <c r="H879" s="46" t="s">
        <v>9128</v>
      </c>
    </row>
    <row r="880" spans="1:8" x14ac:dyDescent="0.25">
      <c r="A880" s="46" t="s">
        <v>243</v>
      </c>
      <c r="B880" s="46" t="s">
        <v>1123</v>
      </c>
      <c r="D880" s="46" t="s">
        <v>2725</v>
      </c>
      <c r="E880" s="46" t="s">
        <v>4326</v>
      </c>
      <c r="F880" s="46" t="s">
        <v>5927</v>
      </c>
      <c r="G880" s="46" t="s">
        <v>7528</v>
      </c>
      <c r="H880" s="46" t="s">
        <v>9129</v>
      </c>
    </row>
    <row r="881" spans="1:8" x14ac:dyDescent="0.25">
      <c r="A881" s="46" t="s">
        <v>243</v>
      </c>
      <c r="B881" s="46" t="s">
        <v>1124</v>
      </c>
      <c r="D881" s="46" t="s">
        <v>2726</v>
      </c>
      <c r="E881" s="46" t="s">
        <v>4327</v>
      </c>
      <c r="F881" s="46" t="s">
        <v>5928</v>
      </c>
      <c r="G881" s="46" t="s">
        <v>7529</v>
      </c>
      <c r="H881" s="46" t="s">
        <v>9130</v>
      </c>
    </row>
    <row r="882" spans="1:8" x14ac:dyDescent="0.25">
      <c r="A882" s="46" t="s">
        <v>243</v>
      </c>
      <c r="B882" s="46" t="s">
        <v>1125</v>
      </c>
      <c r="D882" s="46" t="s">
        <v>2727</v>
      </c>
      <c r="E882" s="46" t="s">
        <v>4328</v>
      </c>
      <c r="F882" s="46" t="s">
        <v>5929</v>
      </c>
      <c r="G882" s="46" t="s">
        <v>7530</v>
      </c>
      <c r="H882" s="46" t="s">
        <v>9131</v>
      </c>
    </row>
    <row r="883" spans="1:8" x14ac:dyDescent="0.25">
      <c r="A883" s="46" t="s">
        <v>243</v>
      </c>
      <c r="B883" s="46" t="s">
        <v>1126</v>
      </c>
      <c r="D883" s="46" t="s">
        <v>2728</v>
      </c>
      <c r="E883" s="46" t="s">
        <v>4329</v>
      </c>
      <c r="F883" s="46" t="s">
        <v>5930</v>
      </c>
      <c r="G883" s="46" t="s">
        <v>7531</v>
      </c>
      <c r="H883" s="46" t="s">
        <v>9132</v>
      </c>
    </row>
    <row r="884" spans="1:8" x14ac:dyDescent="0.25">
      <c r="A884" s="46" t="s">
        <v>243</v>
      </c>
      <c r="B884" s="46" t="s">
        <v>1127</v>
      </c>
      <c r="D884" s="46" t="s">
        <v>2729</v>
      </c>
      <c r="E884" s="46" t="s">
        <v>4330</v>
      </c>
      <c r="F884" s="46" t="s">
        <v>5931</v>
      </c>
      <c r="G884" s="46" t="s">
        <v>7532</v>
      </c>
      <c r="H884" s="46" t="s">
        <v>9133</v>
      </c>
    </row>
    <row r="885" spans="1:8" x14ac:dyDescent="0.25">
      <c r="A885" s="46" t="s">
        <v>243</v>
      </c>
      <c r="B885" s="46" t="s">
        <v>1128</v>
      </c>
      <c r="D885" s="46" t="s">
        <v>2730</v>
      </c>
      <c r="E885" s="46" t="s">
        <v>4331</v>
      </c>
      <c r="F885" s="46" t="s">
        <v>5932</v>
      </c>
      <c r="G885" s="46" t="s">
        <v>7533</v>
      </c>
      <c r="H885" s="46" t="s">
        <v>9134</v>
      </c>
    </row>
    <row r="886" spans="1:8" x14ac:dyDescent="0.25">
      <c r="A886" s="46" t="s">
        <v>243</v>
      </c>
      <c r="B886" s="46" t="s">
        <v>1129</v>
      </c>
      <c r="D886" s="46" t="s">
        <v>2731</v>
      </c>
      <c r="E886" s="46" t="s">
        <v>4332</v>
      </c>
      <c r="F886" s="46" t="s">
        <v>5933</v>
      </c>
      <c r="G886" s="46" t="s">
        <v>7534</v>
      </c>
      <c r="H886" s="46" t="s">
        <v>9135</v>
      </c>
    </row>
    <row r="887" spans="1:8" x14ac:dyDescent="0.25">
      <c r="A887" s="46" t="s">
        <v>243</v>
      </c>
      <c r="B887" s="46" t="s">
        <v>1130</v>
      </c>
      <c r="D887" s="46" t="s">
        <v>2732</v>
      </c>
      <c r="E887" s="46" t="s">
        <v>4333</v>
      </c>
      <c r="F887" s="46" t="s">
        <v>5934</v>
      </c>
      <c r="G887" s="46" t="s">
        <v>7535</v>
      </c>
      <c r="H887" s="46" t="s">
        <v>9136</v>
      </c>
    </row>
    <row r="888" spans="1:8" x14ac:dyDescent="0.25">
      <c r="A888" s="46" t="s">
        <v>243</v>
      </c>
      <c r="B888" s="46" t="s">
        <v>1131</v>
      </c>
      <c r="D888" s="46" t="s">
        <v>2733</v>
      </c>
      <c r="E888" s="46" t="s">
        <v>4334</v>
      </c>
      <c r="F888" s="46" t="s">
        <v>5935</v>
      </c>
      <c r="G888" s="46" t="s">
        <v>7536</v>
      </c>
      <c r="H888" s="46" t="s">
        <v>9137</v>
      </c>
    </row>
    <row r="889" spans="1:8" x14ac:dyDescent="0.25">
      <c r="A889" s="46" t="s">
        <v>243</v>
      </c>
      <c r="B889" s="46" t="s">
        <v>1132</v>
      </c>
      <c r="D889" s="46" t="s">
        <v>2734</v>
      </c>
      <c r="E889" s="46" t="s">
        <v>4335</v>
      </c>
      <c r="F889" s="46" t="s">
        <v>5936</v>
      </c>
      <c r="G889" s="46" t="s">
        <v>7537</v>
      </c>
      <c r="H889" s="46" t="s">
        <v>9138</v>
      </c>
    </row>
    <row r="890" spans="1:8" x14ac:dyDescent="0.25">
      <c r="A890" s="46" t="s">
        <v>243</v>
      </c>
      <c r="B890" s="46" t="s">
        <v>1133</v>
      </c>
      <c r="D890" s="46" t="s">
        <v>2735</v>
      </c>
      <c r="E890" s="46" t="s">
        <v>4336</v>
      </c>
      <c r="F890" s="46" t="s">
        <v>5937</v>
      </c>
      <c r="G890" s="46" t="s">
        <v>7538</v>
      </c>
      <c r="H890" s="46" t="s">
        <v>9139</v>
      </c>
    </row>
    <row r="891" spans="1:8" x14ac:dyDescent="0.25">
      <c r="A891" s="46" t="s">
        <v>243</v>
      </c>
      <c r="B891" s="46" t="s">
        <v>1134</v>
      </c>
      <c r="D891" s="46" t="s">
        <v>2736</v>
      </c>
      <c r="E891" s="46" t="s">
        <v>4337</v>
      </c>
      <c r="F891" s="46" t="s">
        <v>5938</v>
      </c>
      <c r="G891" s="46" t="s">
        <v>7539</v>
      </c>
      <c r="H891" s="46" t="s">
        <v>9140</v>
      </c>
    </row>
    <row r="892" spans="1:8" x14ac:dyDescent="0.25">
      <c r="A892" s="46" t="s">
        <v>243</v>
      </c>
      <c r="B892" s="46" t="s">
        <v>1135</v>
      </c>
      <c r="D892" s="46" t="s">
        <v>2737</v>
      </c>
      <c r="E892" s="46" t="s">
        <v>4338</v>
      </c>
      <c r="F892" s="46" t="s">
        <v>5939</v>
      </c>
      <c r="G892" s="46" t="s">
        <v>7540</v>
      </c>
      <c r="H892" s="46" t="s">
        <v>9141</v>
      </c>
    </row>
    <row r="893" spans="1:8" x14ac:dyDescent="0.25">
      <c r="A893" s="46" t="s">
        <v>243</v>
      </c>
      <c r="B893" s="46" t="s">
        <v>1136</v>
      </c>
      <c r="D893" s="46" t="s">
        <v>2738</v>
      </c>
      <c r="E893" s="46" t="s">
        <v>4339</v>
      </c>
      <c r="F893" s="46" t="s">
        <v>5940</v>
      </c>
      <c r="G893" s="46" t="s">
        <v>7541</v>
      </c>
      <c r="H893" s="46" t="s">
        <v>9142</v>
      </c>
    </row>
    <row r="894" spans="1:8" x14ac:dyDescent="0.25">
      <c r="A894" s="46" t="s">
        <v>243</v>
      </c>
      <c r="B894" s="46" t="s">
        <v>1137</v>
      </c>
      <c r="D894" s="46" t="s">
        <v>2739</v>
      </c>
      <c r="E894" s="46" t="s">
        <v>4340</v>
      </c>
      <c r="F894" s="46" t="s">
        <v>5941</v>
      </c>
      <c r="G894" s="46" t="s">
        <v>7542</v>
      </c>
      <c r="H894" s="46" t="s">
        <v>9143</v>
      </c>
    </row>
    <row r="895" spans="1:8" x14ac:dyDescent="0.25">
      <c r="A895" s="46" t="s">
        <v>243</v>
      </c>
      <c r="B895" s="46" t="s">
        <v>1138</v>
      </c>
      <c r="D895" s="46" t="s">
        <v>2740</v>
      </c>
      <c r="E895" s="46" t="s">
        <v>4341</v>
      </c>
      <c r="F895" s="46" t="s">
        <v>5942</v>
      </c>
      <c r="G895" s="46" t="s">
        <v>7543</v>
      </c>
      <c r="H895" s="46" t="s">
        <v>9144</v>
      </c>
    </row>
    <row r="896" spans="1:8" x14ac:dyDescent="0.25">
      <c r="A896" s="46" t="s">
        <v>243</v>
      </c>
      <c r="B896" s="46" t="s">
        <v>1139</v>
      </c>
      <c r="D896" s="46" t="s">
        <v>2741</v>
      </c>
      <c r="E896" s="46" t="s">
        <v>4342</v>
      </c>
      <c r="F896" s="46" t="s">
        <v>5943</v>
      </c>
      <c r="G896" s="46" t="s">
        <v>7544</v>
      </c>
      <c r="H896" s="46" t="s">
        <v>9145</v>
      </c>
    </row>
    <row r="897" spans="1:8" x14ac:dyDescent="0.25">
      <c r="A897" s="46" t="s">
        <v>243</v>
      </c>
      <c r="B897" s="46" t="s">
        <v>1140</v>
      </c>
      <c r="D897" s="46" t="s">
        <v>2742</v>
      </c>
      <c r="E897" s="46" t="s">
        <v>4343</v>
      </c>
      <c r="F897" s="46" t="s">
        <v>5944</v>
      </c>
      <c r="G897" s="46" t="s">
        <v>7545</v>
      </c>
      <c r="H897" s="46" t="s">
        <v>9146</v>
      </c>
    </row>
    <row r="898" spans="1:8" x14ac:dyDescent="0.25">
      <c r="A898" s="46" t="s">
        <v>243</v>
      </c>
      <c r="B898" s="46" t="s">
        <v>1141</v>
      </c>
      <c r="D898" s="46" t="s">
        <v>2743</v>
      </c>
      <c r="E898" s="46" t="s">
        <v>4344</v>
      </c>
      <c r="F898" s="46" t="s">
        <v>5945</v>
      </c>
      <c r="G898" s="46" t="s">
        <v>7546</v>
      </c>
      <c r="H898" s="46" t="s">
        <v>9147</v>
      </c>
    </row>
    <row r="899" spans="1:8" x14ac:dyDescent="0.25">
      <c r="A899" s="46" t="s">
        <v>243</v>
      </c>
      <c r="B899" s="46" t="s">
        <v>1142</v>
      </c>
      <c r="D899" s="46" t="s">
        <v>2744</v>
      </c>
      <c r="E899" s="46" t="s">
        <v>4345</v>
      </c>
      <c r="F899" s="46" t="s">
        <v>5946</v>
      </c>
      <c r="G899" s="46" t="s">
        <v>7547</v>
      </c>
      <c r="H899" s="46" t="s">
        <v>9148</v>
      </c>
    </row>
    <row r="900" spans="1:8" x14ac:dyDescent="0.25">
      <c r="A900" s="46" t="s">
        <v>243</v>
      </c>
      <c r="B900" s="46" t="s">
        <v>1143</v>
      </c>
      <c r="D900" s="46" t="s">
        <v>2745</v>
      </c>
      <c r="E900" s="46" t="s">
        <v>4346</v>
      </c>
      <c r="F900" s="46" t="s">
        <v>5947</v>
      </c>
      <c r="G900" s="46" t="s">
        <v>7548</v>
      </c>
      <c r="H900" s="46" t="s">
        <v>9149</v>
      </c>
    </row>
    <row r="901" spans="1:8" x14ac:dyDescent="0.25">
      <c r="A901" s="46" t="s">
        <v>243</v>
      </c>
      <c r="B901" s="46" t="s">
        <v>1144</v>
      </c>
      <c r="D901" s="46" t="s">
        <v>2746</v>
      </c>
      <c r="E901" s="46" t="s">
        <v>4347</v>
      </c>
      <c r="F901" s="46" t="s">
        <v>5948</v>
      </c>
      <c r="G901" s="46" t="s">
        <v>7549</v>
      </c>
      <c r="H901" s="46" t="s">
        <v>9150</v>
      </c>
    </row>
    <row r="902" spans="1:8" x14ac:dyDescent="0.25">
      <c r="A902" s="46" t="s">
        <v>243</v>
      </c>
      <c r="B902" s="46" t="s">
        <v>1145</v>
      </c>
      <c r="D902" s="46" t="s">
        <v>2747</v>
      </c>
      <c r="E902" s="46" t="s">
        <v>4348</v>
      </c>
      <c r="F902" s="46" t="s">
        <v>5949</v>
      </c>
      <c r="G902" s="46" t="s">
        <v>7550</v>
      </c>
      <c r="H902" s="46" t="s">
        <v>9151</v>
      </c>
    </row>
    <row r="903" spans="1:8" x14ac:dyDescent="0.25">
      <c r="A903" s="46" t="s">
        <v>243</v>
      </c>
      <c r="B903" s="46" t="s">
        <v>1146</v>
      </c>
      <c r="D903" s="46" t="s">
        <v>2748</v>
      </c>
      <c r="E903" s="46" t="s">
        <v>4349</v>
      </c>
      <c r="F903" s="46" t="s">
        <v>5950</v>
      </c>
      <c r="G903" s="46" t="s">
        <v>7551</v>
      </c>
      <c r="H903" s="46" t="s">
        <v>9152</v>
      </c>
    </row>
    <row r="904" spans="1:8" x14ac:dyDescent="0.25">
      <c r="A904" s="46" t="s">
        <v>243</v>
      </c>
      <c r="B904" s="46" t="s">
        <v>1147</v>
      </c>
      <c r="D904" s="46" t="s">
        <v>2749</v>
      </c>
      <c r="E904" s="46" t="s">
        <v>4350</v>
      </c>
      <c r="F904" s="46" t="s">
        <v>5951</v>
      </c>
      <c r="G904" s="46" t="s">
        <v>7552</v>
      </c>
      <c r="H904" s="46" t="s">
        <v>9153</v>
      </c>
    </row>
    <row r="905" spans="1:8" x14ac:dyDescent="0.25">
      <c r="A905" s="46" t="s">
        <v>243</v>
      </c>
      <c r="B905" s="46" t="s">
        <v>1148</v>
      </c>
      <c r="D905" s="46" t="s">
        <v>2750</v>
      </c>
      <c r="E905" s="46" t="s">
        <v>4351</v>
      </c>
      <c r="F905" s="46" t="s">
        <v>5952</v>
      </c>
      <c r="G905" s="46" t="s">
        <v>7553</v>
      </c>
      <c r="H905" s="46" t="s">
        <v>9154</v>
      </c>
    </row>
    <row r="906" spans="1:8" x14ac:dyDescent="0.25">
      <c r="A906" s="46" t="s">
        <v>243</v>
      </c>
      <c r="B906" s="46" t="s">
        <v>1149</v>
      </c>
      <c r="D906" s="46" t="s">
        <v>2751</v>
      </c>
      <c r="E906" s="46" t="s">
        <v>4352</v>
      </c>
      <c r="F906" s="46" t="s">
        <v>5953</v>
      </c>
      <c r="G906" s="46" t="s">
        <v>7554</v>
      </c>
      <c r="H906" s="46" t="s">
        <v>9155</v>
      </c>
    </row>
    <row r="907" spans="1:8" x14ac:dyDescent="0.25">
      <c r="A907" s="46" t="s">
        <v>243</v>
      </c>
      <c r="B907" s="46" t="s">
        <v>1150</v>
      </c>
      <c r="D907" s="46" t="s">
        <v>2752</v>
      </c>
      <c r="E907" s="46" t="s">
        <v>4353</v>
      </c>
      <c r="F907" s="46" t="s">
        <v>5954</v>
      </c>
      <c r="G907" s="46" t="s">
        <v>7555</v>
      </c>
      <c r="H907" s="46" t="s">
        <v>9156</v>
      </c>
    </row>
    <row r="908" spans="1:8" x14ac:dyDescent="0.25">
      <c r="A908" s="46" t="s">
        <v>243</v>
      </c>
      <c r="B908" s="46" t="s">
        <v>1151</v>
      </c>
      <c r="D908" s="46" t="s">
        <v>2753</v>
      </c>
      <c r="E908" s="46" t="s">
        <v>4354</v>
      </c>
      <c r="F908" s="46" t="s">
        <v>5955</v>
      </c>
      <c r="G908" s="46" t="s">
        <v>7556</v>
      </c>
      <c r="H908" s="46" t="s">
        <v>9157</v>
      </c>
    </row>
    <row r="909" spans="1:8" x14ac:dyDescent="0.25">
      <c r="A909" s="46" t="s">
        <v>243</v>
      </c>
      <c r="B909" s="46" t="s">
        <v>1152</v>
      </c>
      <c r="D909" s="46" t="s">
        <v>2754</v>
      </c>
      <c r="E909" s="46" t="s">
        <v>4355</v>
      </c>
      <c r="F909" s="46" t="s">
        <v>5956</v>
      </c>
      <c r="G909" s="46" t="s">
        <v>7557</v>
      </c>
      <c r="H909" s="46" t="s">
        <v>9158</v>
      </c>
    </row>
    <row r="910" spans="1:8" x14ac:dyDescent="0.25">
      <c r="A910" s="46" t="s">
        <v>243</v>
      </c>
      <c r="B910" s="46" t="s">
        <v>1153</v>
      </c>
      <c r="D910" s="46" t="s">
        <v>2755</v>
      </c>
      <c r="E910" s="46" t="s">
        <v>4356</v>
      </c>
      <c r="F910" s="46" t="s">
        <v>5957</v>
      </c>
      <c r="G910" s="46" t="s">
        <v>7558</v>
      </c>
      <c r="H910" s="46" t="s">
        <v>9159</v>
      </c>
    </row>
    <row r="911" spans="1:8" x14ac:dyDescent="0.25">
      <c r="A911" s="46" t="s">
        <v>243</v>
      </c>
      <c r="B911" s="46" t="s">
        <v>1154</v>
      </c>
      <c r="D911" s="46" t="s">
        <v>2756</v>
      </c>
      <c r="E911" s="46" t="s">
        <v>4357</v>
      </c>
      <c r="F911" s="46" t="s">
        <v>5958</v>
      </c>
      <c r="G911" s="46" t="s">
        <v>7559</v>
      </c>
      <c r="H911" s="46" t="s">
        <v>9160</v>
      </c>
    </row>
    <row r="912" spans="1:8" x14ac:dyDescent="0.25">
      <c r="A912" s="46" t="s">
        <v>243</v>
      </c>
      <c r="B912" s="46" t="s">
        <v>1155</v>
      </c>
      <c r="D912" s="46" t="s">
        <v>2757</v>
      </c>
      <c r="E912" s="46" t="s">
        <v>4358</v>
      </c>
      <c r="F912" s="46" t="s">
        <v>5959</v>
      </c>
      <c r="G912" s="46" t="s">
        <v>7560</v>
      </c>
      <c r="H912" s="46" t="s">
        <v>9161</v>
      </c>
    </row>
    <row r="913" spans="1:8" x14ac:dyDescent="0.25">
      <c r="A913" s="46" t="s">
        <v>243</v>
      </c>
      <c r="B913" s="46" t="s">
        <v>1156</v>
      </c>
      <c r="D913" s="46" t="s">
        <v>2758</v>
      </c>
      <c r="E913" s="46" t="s">
        <v>4359</v>
      </c>
      <c r="F913" s="46" t="s">
        <v>5960</v>
      </c>
      <c r="G913" s="46" t="s">
        <v>7561</v>
      </c>
      <c r="H913" s="46" t="s">
        <v>9162</v>
      </c>
    </row>
    <row r="914" spans="1:8" x14ac:dyDescent="0.25">
      <c r="A914" s="46" t="s">
        <v>243</v>
      </c>
      <c r="B914" s="46" t="s">
        <v>1157</v>
      </c>
      <c r="D914" s="46" t="s">
        <v>2759</v>
      </c>
      <c r="E914" s="46" t="s">
        <v>4360</v>
      </c>
      <c r="F914" s="46" t="s">
        <v>5961</v>
      </c>
      <c r="G914" s="46" t="s">
        <v>7562</v>
      </c>
      <c r="H914" s="46" t="s">
        <v>9163</v>
      </c>
    </row>
    <row r="915" spans="1:8" x14ac:dyDescent="0.25">
      <c r="A915" s="46" t="s">
        <v>243</v>
      </c>
      <c r="B915" s="46" t="s">
        <v>1158</v>
      </c>
      <c r="D915" s="46" t="s">
        <v>2760</v>
      </c>
      <c r="E915" s="46" t="s">
        <v>4361</v>
      </c>
      <c r="F915" s="46" t="s">
        <v>5962</v>
      </c>
      <c r="G915" s="46" t="s">
        <v>7563</v>
      </c>
      <c r="H915" s="46" t="s">
        <v>9164</v>
      </c>
    </row>
    <row r="916" spans="1:8" x14ac:dyDescent="0.25">
      <c r="A916" s="46" t="s">
        <v>243</v>
      </c>
      <c r="B916" s="46" t="s">
        <v>1159</v>
      </c>
      <c r="D916" s="46" t="s">
        <v>2761</v>
      </c>
      <c r="E916" s="46" t="s">
        <v>4362</v>
      </c>
      <c r="F916" s="46" t="s">
        <v>5963</v>
      </c>
      <c r="G916" s="46" t="s">
        <v>7564</v>
      </c>
      <c r="H916" s="46" t="s">
        <v>9165</v>
      </c>
    </row>
    <row r="917" spans="1:8" x14ac:dyDescent="0.25">
      <c r="A917" s="46" t="s">
        <v>243</v>
      </c>
      <c r="B917" s="46" t="s">
        <v>1160</v>
      </c>
      <c r="D917" s="46" t="s">
        <v>2762</v>
      </c>
      <c r="E917" s="46" t="s">
        <v>4363</v>
      </c>
      <c r="F917" s="46" t="s">
        <v>5964</v>
      </c>
      <c r="G917" s="46" t="s">
        <v>7565</v>
      </c>
      <c r="H917" s="46" t="s">
        <v>9166</v>
      </c>
    </row>
    <row r="918" spans="1:8" x14ac:dyDescent="0.25">
      <c r="A918" s="46" t="s">
        <v>243</v>
      </c>
      <c r="B918" s="46" t="s">
        <v>1161</v>
      </c>
      <c r="D918" s="46" t="s">
        <v>2763</v>
      </c>
      <c r="E918" s="46" t="s">
        <v>4364</v>
      </c>
      <c r="F918" s="46" t="s">
        <v>5965</v>
      </c>
      <c r="G918" s="46" t="s">
        <v>7566</v>
      </c>
      <c r="H918" s="46" t="s">
        <v>9167</v>
      </c>
    </row>
    <row r="919" spans="1:8" x14ac:dyDescent="0.25">
      <c r="A919" s="46" t="s">
        <v>243</v>
      </c>
      <c r="B919" s="46" t="s">
        <v>1162</v>
      </c>
      <c r="D919" s="46" t="s">
        <v>2764</v>
      </c>
      <c r="E919" s="46" t="s">
        <v>4365</v>
      </c>
      <c r="F919" s="46" t="s">
        <v>5966</v>
      </c>
      <c r="G919" s="46" t="s">
        <v>7567</v>
      </c>
      <c r="H919" s="46" t="s">
        <v>9168</v>
      </c>
    </row>
    <row r="920" spans="1:8" x14ac:dyDescent="0.25">
      <c r="A920" s="46" t="s">
        <v>243</v>
      </c>
      <c r="B920" s="46" t="s">
        <v>1163</v>
      </c>
      <c r="D920" s="46" t="s">
        <v>2765</v>
      </c>
      <c r="E920" s="46" t="s">
        <v>4366</v>
      </c>
      <c r="F920" s="46" t="s">
        <v>5967</v>
      </c>
      <c r="G920" s="46" t="s">
        <v>7568</v>
      </c>
      <c r="H920" s="46" t="s">
        <v>9169</v>
      </c>
    </row>
    <row r="921" spans="1:8" x14ac:dyDescent="0.25">
      <c r="A921" s="46" t="s">
        <v>243</v>
      </c>
      <c r="B921" s="46" t="s">
        <v>1164</v>
      </c>
      <c r="D921" s="46" t="s">
        <v>2766</v>
      </c>
      <c r="E921" s="46" t="s">
        <v>4367</v>
      </c>
      <c r="F921" s="46" t="s">
        <v>5968</v>
      </c>
      <c r="G921" s="46" t="s">
        <v>7569</v>
      </c>
      <c r="H921" s="46" t="s">
        <v>9170</v>
      </c>
    </row>
    <row r="922" spans="1:8" x14ac:dyDescent="0.25">
      <c r="A922" s="46" t="s">
        <v>243</v>
      </c>
      <c r="B922" s="46" t="s">
        <v>1165</v>
      </c>
      <c r="D922" s="46" t="s">
        <v>2767</v>
      </c>
      <c r="E922" s="46" t="s">
        <v>4368</v>
      </c>
      <c r="F922" s="46" t="s">
        <v>5969</v>
      </c>
      <c r="G922" s="46" t="s">
        <v>7570</v>
      </c>
      <c r="H922" s="46" t="s">
        <v>9171</v>
      </c>
    </row>
    <row r="923" spans="1:8" x14ac:dyDescent="0.25">
      <c r="A923" s="46" t="s">
        <v>243</v>
      </c>
      <c r="B923" s="46" t="s">
        <v>1166</v>
      </c>
      <c r="D923" s="46" t="s">
        <v>2768</v>
      </c>
      <c r="E923" s="46" t="s">
        <v>4369</v>
      </c>
      <c r="F923" s="46" t="s">
        <v>5970</v>
      </c>
      <c r="G923" s="46" t="s">
        <v>7571</v>
      </c>
      <c r="H923" s="46" t="s">
        <v>9172</v>
      </c>
    </row>
    <row r="924" spans="1:8" x14ac:dyDescent="0.25">
      <c r="A924" s="46" t="s">
        <v>243</v>
      </c>
      <c r="B924" s="46" t="s">
        <v>1167</v>
      </c>
      <c r="D924" s="46" t="s">
        <v>2769</v>
      </c>
      <c r="E924" s="46" t="s">
        <v>4370</v>
      </c>
      <c r="F924" s="46" t="s">
        <v>5971</v>
      </c>
      <c r="G924" s="46" t="s">
        <v>7572</v>
      </c>
      <c r="H924" s="46" t="s">
        <v>9173</v>
      </c>
    </row>
    <row r="925" spans="1:8" x14ac:dyDescent="0.25">
      <c r="A925" s="46" t="s">
        <v>243</v>
      </c>
      <c r="B925" s="46" t="s">
        <v>1168</v>
      </c>
      <c r="D925" s="46" t="s">
        <v>2770</v>
      </c>
      <c r="E925" s="46" t="s">
        <v>4371</v>
      </c>
      <c r="F925" s="46" t="s">
        <v>5972</v>
      </c>
      <c r="G925" s="46" t="s">
        <v>7573</v>
      </c>
      <c r="H925" s="46" t="s">
        <v>9174</v>
      </c>
    </row>
    <row r="926" spans="1:8" x14ac:dyDescent="0.25">
      <c r="A926" s="46" t="s">
        <v>243</v>
      </c>
      <c r="B926" s="46" t="s">
        <v>1169</v>
      </c>
      <c r="D926" s="46" t="s">
        <v>2771</v>
      </c>
      <c r="E926" s="46" t="s">
        <v>4372</v>
      </c>
      <c r="F926" s="46" t="s">
        <v>5973</v>
      </c>
      <c r="G926" s="46" t="s">
        <v>7574</v>
      </c>
      <c r="H926" s="46" t="s">
        <v>9175</v>
      </c>
    </row>
    <row r="927" spans="1:8" x14ac:dyDescent="0.25">
      <c r="A927" s="46" t="s">
        <v>243</v>
      </c>
      <c r="B927" s="46" t="s">
        <v>1170</v>
      </c>
      <c r="D927" s="46" t="s">
        <v>2772</v>
      </c>
      <c r="E927" s="46" t="s">
        <v>4373</v>
      </c>
      <c r="F927" s="46" t="s">
        <v>5974</v>
      </c>
      <c r="G927" s="46" t="s">
        <v>7575</v>
      </c>
      <c r="H927" s="46" t="s">
        <v>9176</v>
      </c>
    </row>
    <row r="928" spans="1:8" x14ac:dyDescent="0.25">
      <c r="A928" s="46" t="s">
        <v>243</v>
      </c>
      <c r="B928" s="46" t="s">
        <v>1171</v>
      </c>
      <c r="D928" s="46" t="s">
        <v>2773</v>
      </c>
      <c r="E928" s="46" t="s">
        <v>4374</v>
      </c>
      <c r="F928" s="46" t="s">
        <v>5975</v>
      </c>
      <c r="G928" s="46" t="s">
        <v>7576</v>
      </c>
      <c r="H928" s="46" t="s">
        <v>9177</v>
      </c>
    </row>
    <row r="929" spans="1:8" x14ac:dyDescent="0.25">
      <c r="A929" s="46" t="s">
        <v>243</v>
      </c>
      <c r="B929" s="46" t="s">
        <v>1172</v>
      </c>
      <c r="D929" s="46" t="s">
        <v>2774</v>
      </c>
      <c r="E929" s="46" t="s">
        <v>4375</v>
      </c>
      <c r="F929" s="46" t="s">
        <v>5976</v>
      </c>
      <c r="G929" s="46" t="s">
        <v>7577</v>
      </c>
      <c r="H929" s="46" t="s">
        <v>9178</v>
      </c>
    </row>
    <row r="930" spans="1:8" x14ac:dyDescent="0.25">
      <c r="A930" s="46" t="s">
        <v>243</v>
      </c>
      <c r="B930" s="46" t="s">
        <v>1173</v>
      </c>
      <c r="D930" s="46" t="s">
        <v>2775</v>
      </c>
      <c r="E930" s="46" t="s">
        <v>4376</v>
      </c>
      <c r="F930" s="46" t="s">
        <v>5977</v>
      </c>
      <c r="G930" s="46" t="s">
        <v>7578</v>
      </c>
      <c r="H930" s="46" t="s">
        <v>9179</v>
      </c>
    </row>
    <row r="931" spans="1:8" x14ac:dyDescent="0.25">
      <c r="A931" s="46" t="s">
        <v>243</v>
      </c>
      <c r="B931" s="46" t="s">
        <v>1174</v>
      </c>
      <c r="D931" s="46" t="s">
        <v>2776</v>
      </c>
      <c r="E931" s="46" t="s">
        <v>4377</v>
      </c>
      <c r="F931" s="46" t="s">
        <v>5978</v>
      </c>
      <c r="G931" s="46" t="s">
        <v>7579</v>
      </c>
      <c r="H931" s="46" t="s">
        <v>9180</v>
      </c>
    </row>
    <row r="932" spans="1:8" x14ac:dyDescent="0.25">
      <c r="A932" s="46" t="s">
        <v>243</v>
      </c>
      <c r="B932" s="46" t="s">
        <v>1175</v>
      </c>
      <c r="D932" s="46" t="s">
        <v>2777</v>
      </c>
      <c r="E932" s="46" t="s">
        <v>4378</v>
      </c>
      <c r="F932" s="46" t="s">
        <v>5979</v>
      </c>
      <c r="G932" s="46" t="s">
        <v>7580</v>
      </c>
      <c r="H932" s="46" t="s">
        <v>9181</v>
      </c>
    </row>
    <row r="933" spans="1:8" x14ac:dyDescent="0.25">
      <c r="A933" s="46" t="s">
        <v>243</v>
      </c>
      <c r="B933" s="46" t="s">
        <v>1176</v>
      </c>
      <c r="D933" s="46" t="s">
        <v>2778</v>
      </c>
      <c r="E933" s="46" t="s">
        <v>4379</v>
      </c>
      <c r="F933" s="46" t="s">
        <v>5980</v>
      </c>
      <c r="G933" s="46" t="s">
        <v>7581</v>
      </c>
      <c r="H933" s="46" t="s">
        <v>9182</v>
      </c>
    </row>
    <row r="934" spans="1:8" x14ac:dyDescent="0.25">
      <c r="A934" s="46" t="s">
        <v>243</v>
      </c>
      <c r="B934" s="46" t="s">
        <v>1177</v>
      </c>
      <c r="D934" s="46" t="s">
        <v>2779</v>
      </c>
      <c r="E934" s="46" t="s">
        <v>4380</v>
      </c>
      <c r="F934" s="46" t="s">
        <v>5981</v>
      </c>
      <c r="G934" s="46" t="s">
        <v>7582</v>
      </c>
      <c r="H934" s="46" t="s">
        <v>9183</v>
      </c>
    </row>
    <row r="935" spans="1:8" x14ac:dyDescent="0.25">
      <c r="A935" s="46" t="s">
        <v>243</v>
      </c>
      <c r="B935" s="46" t="s">
        <v>1178</v>
      </c>
      <c r="D935" s="46" t="s">
        <v>2780</v>
      </c>
      <c r="E935" s="46" t="s">
        <v>4381</v>
      </c>
      <c r="F935" s="46" t="s">
        <v>5982</v>
      </c>
      <c r="G935" s="46" t="s">
        <v>7583</v>
      </c>
      <c r="H935" s="46" t="s">
        <v>9184</v>
      </c>
    </row>
    <row r="936" spans="1:8" x14ac:dyDescent="0.25">
      <c r="A936" s="46" t="s">
        <v>243</v>
      </c>
      <c r="B936" s="46" t="s">
        <v>1179</v>
      </c>
      <c r="D936" s="46" t="s">
        <v>2781</v>
      </c>
      <c r="E936" s="46" t="s">
        <v>4382</v>
      </c>
      <c r="F936" s="46" t="s">
        <v>5983</v>
      </c>
      <c r="G936" s="46" t="s">
        <v>7584</v>
      </c>
      <c r="H936" s="46" t="s">
        <v>9185</v>
      </c>
    </row>
    <row r="937" spans="1:8" x14ac:dyDescent="0.25">
      <c r="A937" s="46" t="s">
        <v>243</v>
      </c>
      <c r="B937" s="46" t="s">
        <v>1180</v>
      </c>
      <c r="D937" s="46" t="s">
        <v>2782</v>
      </c>
      <c r="E937" s="46" t="s">
        <v>4383</v>
      </c>
      <c r="F937" s="46" t="s">
        <v>5984</v>
      </c>
      <c r="G937" s="46" t="s">
        <v>7585</v>
      </c>
      <c r="H937" s="46" t="s">
        <v>9186</v>
      </c>
    </row>
    <row r="938" spans="1:8" x14ac:dyDescent="0.25">
      <c r="A938" s="46" t="s">
        <v>243</v>
      </c>
      <c r="B938" s="46" t="s">
        <v>1181</v>
      </c>
      <c r="D938" s="46" t="s">
        <v>2783</v>
      </c>
      <c r="E938" s="46" t="s">
        <v>4384</v>
      </c>
      <c r="F938" s="46" t="s">
        <v>5985</v>
      </c>
      <c r="G938" s="46" t="s">
        <v>7586</v>
      </c>
      <c r="H938" s="46" t="s">
        <v>9187</v>
      </c>
    </row>
    <row r="939" spans="1:8" x14ac:dyDescent="0.25">
      <c r="A939" s="46" t="s">
        <v>243</v>
      </c>
      <c r="B939" s="46" t="s">
        <v>1182</v>
      </c>
      <c r="D939" s="46" t="s">
        <v>2784</v>
      </c>
      <c r="E939" s="46" t="s">
        <v>4385</v>
      </c>
      <c r="F939" s="46" t="s">
        <v>5986</v>
      </c>
      <c r="G939" s="46" t="s">
        <v>7587</v>
      </c>
      <c r="H939" s="46" t="s">
        <v>9188</v>
      </c>
    </row>
    <row r="940" spans="1:8" x14ac:dyDescent="0.25">
      <c r="A940" s="46" t="s">
        <v>243</v>
      </c>
      <c r="B940" s="46" t="s">
        <v>1183</v>
      </c>
      <c r="D940" s="46" t="s">
        <v>2785</v>
      </c>
      <c r="E940" s="46" t="s">
        <v>4386</v>
      </c>
      <c r="F940" s="46" t="s">
        <v>5987</v>
      </c>
      <c r="G940" s="46" t="s">
        <v>7588</v>
      </c>
      <c r="H940" s="46" t="s">
        <v>9189</v>
      </c>
    </row>
    <row r="941" spans="1:8" x14ac:dyDescent="0.25">
      <c r="A941" s="46" t="s">
        <v>243</v>
      </c>
      <c r="B941" s="46" t="s">
        <v>1184</v>
      </c>
      <c r="D941" s="46" t="s">
        <v>2786</v>
      </c>
      <c r="E941" s="46" t="s">
        <v>4387</v>
      </c>
      <c r="F941" s="46" t="s">
        <v>5988</v>
      </c>
      <c r="G941" s="46" t="s">
        <v>7589</v>
      </c>
      <c r="H941" s="46" t="s">
        <v>9190</v>
      </c>
    </row>
    <row r="942" spans="1:8" x14ac:dyDescent="0.25">
      <c r="A942" s="46" t="s">
        <v>243</v>
      </c>
      <c r="B942" s="46" t="s">
        <v>1185</v>
      </c>
      <c r="D942" s="46" t="s">
        <v>2787</v>
      </c>
      <c r="E942" s="46" t="s">
        <v>4388</v>
      </c>
      <c r="F942" s="46" t="s">
        <v>5989</v>
      </c>
      <c r="G942" s="46" t="s">
        <v>7590</v>
      </c>
      <c r="H942" s="46" t="s">
        <v>9191</v>
      </c>
    </row>
    <row r="943" spans="1:8" x14ac:dyDescent="0.25">
      <c r="A943" s="46" t="s">
        <v>243</v>
      </c>
      <c r="B943" s="46" t="s">
        <v>1186</v>
      </c>
      <c r="D943" s="46" t="s">
        <v>2788</v>
      </c>
      <c r="E943" s="46" t="s">
        <v>4389</v>
      </c>
      <c r="F943" s="46" t="s">
        <v>5990</v>
      </c>
      <c r="G943" s="46" t="s">
        <v>7591</v>
      </c>
      <c r="H943" s="46" t="s">
        <v>9192</v>
      </c>
    </row>
    <row r="944" spans="1:8" x14ac:dyDescent="0.25">
      <c r="A944" s="46" t="s">
        <v>243</v>
      </c>
      <c r="B944" s="46" t="s">
        <v>1187</v>
      </c>
      <c r="D944" s="46" t="s">
        <v>2789</v>
      </c>
      <c r="E944" s="46" t="s">
        <v>4390</v>
      </c>
      <c r="F944" s="46" t="s">
        <v>5991</v>
      </c>
      <c r="G944" s="46" t="s">
        <v>7592</v>
      </c>
      <c r="H944" s="46" t="s">
        <v>9193</v>
      </c>
    </row>
    <row r="945" spans="1:8" x14ac:dyDescent="0.25">
      <c r="A945" s="46" t="s">
        <v>243</v>
      </c>
      <c r="B945" s="46" t="s">
        <v>1188</v>
      </c>
      <c r="D945" s="46" t="s">
        <v>2790</v>
      </c>
      <c r="E945" s="46" t="s">
        <v>4391</v>
      </c>
      <c r="F945" s="46" t="s">
        <v>5992</v>
      </c>
      <c r="G945" s="46" t="s">
        <v>7593</v>
      </c>
      <c r="H945" s="46" t="s">
        <v>9194</v>
      </c>
    </row>
    <row r="946" spans="1:8" x14ac:dyDescent="0.25">
      <c r="A946" s="46" t="s">
        <v>243</v>
      </c>
      <c r="B946" s="46" t="s">
        <v>1189</v>
      </c>
      <c r="D946" s="46" t="s">
        <v>2791</v>
      </c>
      <c r="E946" s="46" t="s">
        <v>4392</v>
      </c>
      <c r="F946" s="46" t="s">
        <v>5993</v>
      </c>
      <c r="G946" s="46" t="s">
        <v>7594</v>
      </c>
      <c r="H946" s="46" t="s">
        <v>9195</v>
      </c>
    </row>
    <row r="947" spans="1:8" x14ac:dyDescent="0.25">
      <c r="A947" s="46" t="s">
        <v>243</v>
      </c>
      <c r="B947" s="46" t="s">
        <v>1190</v>
      </c>
      <c r="D947" s="46" t="s">
        <v>2792</v>
      </c>
      <c r="E947" s="46" t="s">
        <v>4393</v>
      </c>
      <c r="F947" s="46" t="s">
        <v>5994</v>
      </c>
      <c r="G947" s="46" t="s">
        <v>7595</v>
      </c>
      <c r="H947" s="46" t="s">
        <v>9196</v>
      </c>
    </row>
    <row r="948" spans="1:8" x14ac:dyDescent="0.25">
      <c r="A948" s="46" t="s">
        <v>243</v>
      </c>
      <c r="B948" s="46" t="s">
        <v>1191</v>
      </c>
      <c r="D948" s="46" t="s">
        <v>2793</v>
      </c>
      <c r="E948" s="46" t="s">
        <v>4394</v>
      </c>
      <c r="F948" s="46" t="s">
        <v>5995</v>
      </c>
      <c r="G948" s="46" t="s">
        <v>7596</v>
      </c>
      <c r="H948" s="46" t="s">
        <v>9197</v>
      </c>
    </row>
    <row r="949" spans="1:8" x14ac:dyDescent="0.25">
      <c r="A949" s="46" t="s">
        <v>243</v>
      </c>
      <c r="B949" s="46" t="s">
        <v>1192</v>
      </c>
      <c r="D949" s="46" t="s">
        <v>2794</v>
      </c>
      <c r="E949" s="46" t="s">
        <v>4395</v>
      </c>
      <c r="F949" s="46" t="s">
        <v>5996</v>
      </c>
      <c r="G949" s="46" t="s">
        <v>7597</v>
      </c>
      <c r="H949" s="46" t="s">
        <v>9198</v>
      </c>
    </row>
    <row r="950" spans="1:8" x14ac:dyDescent="0.25">
      <c r="A950" s="46" t="s">
        <v>243</v>
      </c>
      <c r="B950" s="46" t="s">
        <v>1193</v>
      </c>
      <c r="D950" s="46" t="s">
        <v>2795</v>
      </c>
      <c r="E950" s="46" t="s">
        <v>4396</v>
      </c>
      <c r="F950" s="46" t="s">
        <v>5997</v>
      </c>
      <c r="G950" s="46" t="s">
        <v>7598</v>
      </c>
      <c r="H950" s="46" t="s">
        <v>9199</v>
      </c>
    </row>
    <row r="951" spans="1:8" x14ac:dyDescent="0.25">
      <c r="A951" s="46" t="s">
        <v>243</v>
      </c>
      <c r="B951" s="46" t="s">
        <v>1194</v>
      </c>
      <c r="D951" s="46" t="s">
        <v>2796</v>
      </c>
      <c r="E951" s="46" t="s">
        <v>4397</v>
      </c>
      <c r="F951" s="46" t="s">
        <v>5998</v>
      </c>
      <c r="G951" s="46" t="s">
        <v>7599</v>
      </c>
      <c r="H951" s="46" t="s">
        <v>9200</v>
      </c>
    </row>
    <row r="952" spans="1:8" x14ac:dyDescent="0.25">
      <c r="A952" s="46" t="s">
        <v>243</v>
      </c>
      <c r="B952" s="46" t="s">
        <v>1195</v>
      </c>
      <c r="D952" s="46" t="s">
        <v>2797</v>
      </c>
      <c r="E952" s="46" t="s">
        <v>4398</v>
      </c>
      <c r="F952" s="46" t="s">
        <v>5999</v>
      </c>
      <c r="G952" s="46" t="s">
        <v>7600</v>
      </c>
      <c r="H952" s="46" t="s">
        <v>9201</v>
      </c>
    </row>
    <row r="953" spans="1:8" x14ac:dyDescent="0.25">
      <c r="A953" s="46" t="s">
        <v>243</v>
      </c>
      <c r="B953" s="46" t="s">
        <v>1196</v>
      </c>
      <c r="D953" s="46" t="s">
        <v>2798</v>
      </c>
      <c r="E953" s="46" t="s">
        <v>4399</v>
      </c>
      <c r="F953" s="46" t="s">
        <v>6000</v>
      </c>
      <c r="G953" s="46" t="s">
        <v>7601</v>
      </c>
      <c r="H953" s="46" t="s">
        <v>9202</v>
      </c>
    </row>
    <row r="954" spans="1:8" x14ac:dyDescent="0.25">
      <c r="A954" s="46" t="s">
        <v>243</v>
      </c>
      <c r="B954" s="46" t="s">
        <v>1197</v>
      </c>
      <c r="D954" s="46" t="s">
        <v>2799</v>
      </c>
      <c r="E954" s="46" t="s">
        <v>4400</v>
      </c>
      <c r="F954" s="46" t="s">
        <v>6001</v>
      </c>
      <c r="G954" s="46" t="s">
        <v>7602</v>
      </c>
      <c r="H954" s="46" t="s">
        <v>9203</v>
      </c>
    </row>
    <row r="955" spans="1:8" x14ac:dyDescent="0.25">
      <c r="A955" s="46" t="s">
        <v>243</v>
      </c>
      <c r="B955" s="46" t="s">
        <v>1198</v>
      </c>
      <c r="D955" s="46" t="s">
        <v>2800</v>
      </c>
      <c r="E955" s="46" t="s">
        <v>4401</v>
      </c>
      <c r="F955" s="46" t="s">
        <v>6002</v>
      </c>
      <c r="G955" s="46" t="s">
        <v>7603</v>
      </c>
      <c r="H955" s="46" t="s">
        <v>9204</v>
      </c>
    </row>
    <row r="956" spans="1:8" x14ac:dyDescent="0.25">
      <c r="A956" s="46" t="s">
        <v>243</v>
      </c>
      <c r="B956" s="46" t="s">
        <v>1199</v>
      </c>
      <c r="D956" s="46" t="s">
        <v>2801</v>
      </c>
      <c r="E956" s="46" t="s">
        <v>4402</v>
      </c>
      <c r="F956" s="46" t="s">
        <v>6003</v>
      </c>
      <c r="G956" s="46" t="s">
        <v>7604</v>
      </c>
      <c r="H956" s="46" t="s">
        <v>9205</v>
      </c>
    </row>
    <row r="957" spans="1:8" x14ac:dyDescent="0.25">
      <c r="A957" s="46" t="s">
        <v>243</v>
      </c>
      <c r="B957" s="46" t="s">
        <v>1200</v>
      </c>
      <c r="D957" s="46" t="s">
        <v>2802</v>
      </c>
      <c r="E957" s="46" t="s">
        <v>4403</v>
      </c>
      <c r="F957" s="46" t="s">
        <v>6004</v>
      </c>
      <c r="G957" s="46" t="s">
        <v>7605</v>
      </c>
      <c r="H957" s="46" t="s">
        <v>9206</v>
      </c>
    </row>
    <row r="958" spans="1:8" x14ac:dyDescent="0.25">
      <c r="A958" s="46" t="s">
        <v>243</v>
      </c>
      <c r="B958" s="46" t="s">
        <v>1201</v>
      </c>
      <c r="D958" s="46" t="s">
        <v>2803</v>
      </c>
      <c r="E958" s="46" t="s">
        <v>4404</v>
      </c>
      <c r="F958" s="46" t="s">
        <v>6005</v>
      </c>
      <c r="G958" s="46" t="s">
        <v>7606</v>
      </c>
      <c r="H958" s="46" t="s">
        <v>9207</v>
      </c>
    </row>
    <row r="959" spans="1:8" x14ac:dyDescent="0.25">
      <c r="A959" s="46" t="s">
        <v>243</v>
      </c>
      <c r="B959" s="46" t="s">
        <v>1202</v>
      </c>
      <c r="D959" s="46" t="s">
        <v>2804</v>
      </c>
      <c r="E959" s="46" t="s">
        <v>4405</v>
      </c>
      <c r="F959" s="46" t="s">
        <v>6006</v>
      </c>
      <c r="G959" s="46" t="s">
        <v>7607</v>
      </c>
      <c r="H959" s="46" t="s">
        <v>9208</v>
      </c>
    </row>
    <row r="960" spans="1:8" x14ac:dyDescent="0.25">
      <c r="A960" s="46" t="s">
        <v>243</v>
      </c>
      <c r="B960" s="46" t="s">
        <v>1203</v>
      </c>
      <c r="D960" s="46" t="s">
        <v>2805</v>
      </c>
      <c r="E960" s="46" t="s">
        <v>4406</v>
      </c>
      <c r="F960" s="46" t="s">
        <v>6007</v>
      </c>
      <c r="G960" s="46" t="s">
        <v>7608</v>
      </c>
      <c r="H960" s="46" t="s">
        <v>9209</v>
      </c>
    </row>
    <row r="961" spans="1:8" x14ac:dyDescent="0.25">
      <c r="A961" s="46" t="s">
        <v>243</v>
      </c>
      <c r="B961" s="46" t="s">
        <v>1204</v>
      </c>
      <c r="D961" s="46" t="s">
        <v>2806</v>
      </c>
      <c r="E961" s="46" t="s">
        <v>4407</v>
      </c>
      <c r="F961" s="46" t="s">
        <v>6008</v>
      </c>
      <c r="G961" s="46" t="s">
        <v>7609</v>
      </c>
      <c r="H961" s="46" t="s">
        <v>9210</v>
      </c>
    </row>
    <row r="962" spans="1:8" x14ac:dyDescent="0.25">
      <c r="A962" s="46" t="s">
        <v>243</v>
      </c>
      <c r="B962" s="46" t="s">
        <v>1205</v>
      </c>
      <c r="D962" s="46" t="s">
        <v>2807</v>
      </c>
      <c r="E962" s="46" t="s">
        <v>4408</v>
      </c>
      <c r="F962" s="46" t="s">
        <v>6009</v>
      </c>
      <c r="G962" s="46" t="s">
        <v>7610</v>
      </c>
      <c r="H962" s="46" t="s">
        <v>9211</v>
      </c>
    </row>
    <row r="963" spans="1:8" x14ac:dyDescent="0.25">
      <c r="A963" s="46" t="s">
        <v>243</v>
      </c>
      <c r="B963" s="46" t="s">
        <v>1206</v>
      </c>
      <c r="D963" s="46" t="s">
        <v>2808</v>
      </c>
      <c r="E963" s="46" t="s">
        <v>4409</v>
      </c>
      <c r="F963" s="46" t="s">
        <v>6010</v>
      </c>
      <c r="G963" s="46" t="s">
        <v>7611</v>
      </c>
      <c r="H963" s="46" t="s">
        <v>9212</v>
      </c>
    </row>
    <row r="964" spans="1:8" x14ac:dyDescent="0.25">
      <c r="A964" s="46" t="s">
        <v>243</v>
      </c>
      <c r="B964" s="46" t="s">
        <v>1207</v>
      </c>
      <c r="D964" s="46" t="s">
        <v>2809</v>
      </c>
      <c r="E964" s="46" t="s">
        <v>4410</v>
      </c>
      <c r="F964" s="46" t="s">
        <v>6011</v>
      </c>
      <c r="G964" s="46" t="s">
        <v>7612</v>
      </c>
      <c r="H964" s="46" t="s">
        <v>9213</v>
      </c>
    </row>
    <row r="965" spans="1:8" x14ac:dyDescent="0.25">
      <c r="A965" s="46" t="s">
        <v>243</v>
      </c>
      <c r="B965" s="46" t="s">
        <v>1208</v>
      </c>
      <c r="D965" s="46" t="s">
        <v>2810</v>
      </c>
      <c r="E965" s="46" t="s">
        <v>4411</v>
      </c>
      <c r="F965" s="46" t="s">
        <v>6012</v>
      </c>
      <c r="G965" s="46" t="s">
        <v>7613</v>
      </c>
      <c r="H965" s="46" t="s">
        <v>9214</v>
      </c>
    </row>
    <row r="966" spans="1:8" x14ac:dyDescent="0.25">
      <c r="A966" s="46" t="s">
        <v>243</v>
      </c>
      <c r="B966" s="46" t="s">
        <v>1209</v>
      </c>
      <c r="D966" s="46" t="s">
        <v>2811</v>
      </c>
      <c r="E966" s="46" t="s">
        <v>4412</v>
      </c>
      <c r="F966" s="46" t="s">
        <v>6013</v>
      </c>
      <c r="G966" s="46" t="s">
        <v>7614</v>
      </c>
      <c r="H966" s="46" t="s">
        <v>9215</v>
      </c>
    </row>
    <row r="967" spans="1:8" x14ac:dyDescent="0.25">
      <c r="A967" s="46" t="s">
        <v>243</v>
      </c>
      <c r="B967" s="46" t="s">
        <v>1210</v>
      </c>
      <c r="D967" s="46" t="s">
        <v>2812</v>
      </c>
      <c r="E967" s="46" t="s">
        <v>4413</v>
      </c>
      <c r="F967" s="46" t="s">
        <v>6014</v>
      </c>
      <c r="G967" s="46" t="s">
        <v>7615</v>
      </c>
      <c r="H967" s="46" t="s">
        <v>9216</v>
      </c>
    </row>
    <row r="968" spans="1:8" x14ac:dyDescent="0.25">
      <c r="A968" s="46" t="s">
        <v>243</v>
      </c>
      <c r="B968" s="46" t="s">
        <v>1211</v>
      </c>
      <c r="D968" s="46" t="s">
        <v>2813</v>
      </c>
      <c r="E968" s="46" t="s">
        <v>4414</v>
      </c>
      <c r="F968" s="46" t="s">
        <v>6015</v>
      </c>
      <c r="G968" s="46" t="s">
        <v>7616</v>
      </c>
      <c r="H968" s="46" t="s">
        <v>9217</v>
      </c>
    </row>
    <row r="969" spans="1:8" x14ac:dyDescent="0.25">
      <c r="A969" s="46" t="s">
        <v>243</v>
      </c>
      <c r="B969" s="46" t="s">
        <v>1212</v>
      </c>
      <c r="D969" s="46" t="s">
        <v>2814</v>
      </c>
      <c r="E969" s="46" t="s">
        <v>4415</v>
      </c>
      <c r="F969" s="46" t="s">
        <v>6016</v>
      </c>
      <c r="G969" s="46" t="s">
        <v>7617</v>
      </c>
      <c r="H969" s="46" t="s">
        <v>9218</v>
      </c>
    </row>
    <row r="970" spans="1:8" x14ac:dyDescent="0.25">
      <c r="A970" s="46" t="s">
        <v>243</v>
      </c>
      <c r="B970" s="46" t="s">
        <v>1213</v>
      </c>
      <c r="D970" s="46" t="s">
        <v>2815</v>
      </c>
      <c r="E970" s="46" t="s">
        <v>4416</v>
      </c>
      <c r="F970" s="46" t="s">
        <v>6017</v>
      </c>
      <c r="G970" s="46" t="s">
        <v>7618</v>
      </c>
      <c r="H970" s="46" t="s">
        <v>9219</v>
      </c>
    </row>
    <row r="971" spans="1:8" x14ac:dyDescent="0.25">
      <c r="A971" s="46" t="s">
        <v>243</v>
      </c>
      <c r="B971" s="46" t="s">
        <v>1214</v>
      </c>
      <c r="D971" s="46" t="s">
        <v>2816</v>
      </c>
      <c r="E971" s="46" t="s">
        <v>4417</v>
      </c>
      <c r="F971" s="46" t="s">
        <v>6018</v>
      </c>
      <c r="G971" s="46" t="s">
        <v>7619</v>
      </c>
      <c r="H971" s="46" t="s">
        <v>9220</v>
      </c>
    </row>
    <row r="972" spans="1:8" x14ac:dyDescent="0.25">
      <c r="A972" s="46" t="s">
        <v>243</v>
      </c>
      <c r="B972" s="46" t="s">
        <v>1215</v>
      </c>
      <c r="D972" s="46" t="s">
        <v>2817</v>
      </c>
      <c r="E972" s="46" t="s">
        <v>4418</v>
      </c>
      <c r="F972" s="46" t="s">
        <v>6019</v>
      </c>
      <c r="G972" s="46" t="s">
        <v>7620</v>
      </c>
      <c r="H972" s="46" t="s">
        <v>9221</v>
      </c>
    </row>
    <row r="973" spans="1:8" x14ac:dyDescent="0.25">
      <c r="A973" s="46" t="s">
        <v>243</v>
      </c>
      <c r="B973" s="46" t="s">
        <v>1216</v>
      </c>
      <c r="D973" s="46" t="s">
        <v>2818</v>
      </c>
      <c r="E973" s="46" t="s">
        <v>4419</v>
      </c>
      <c r="F973" s="46" t="s">
        <v>6020</v>
      </c>
      <c r="G973" s="46" t="s">
        <v>7621</v>
      </c>
      <c r="H973" s="46" t="s">
        <v>9222</v>
      </c>
    </row>
    <row r="974" spans="1:8" x14ac:dyDescent="0.25">
      <c r="A974" s="46" t="s">
        <v>243</v>
      </c>
      <c r="B974" s="46" t="s">
        <v>1217</v>
      </c>
      <c r="D974" s="46" t="s">
        <v>2819</v>
      </c>
      <c r="E974" s="46" t="s">
        <v>4420</v>
      </c>
      <c r="F974" s="46" t="s">
        <v>6021</v>
      </c>
      <c r="G974" s="46" t="s">
        <v>7622</v>
      </c>
      <c r="H974" s="46" t="s">
        <v>9223</v>
      </c>
    </row>
    <row r="975" spans="1:8" x14ac:dyDescent="0.25">
      <c r="A975" s="46" t="s">
        <v>243</v>
      </c>
      <c r="B975" s="46" t="s">
        <v>1218</v>
      </c>
      <c r="D975" s="46" t="s">
        <v>2820</v>
      </c>
      <c r="E975" s="46" t="s">
        <v>4421</v>
      </c>
      <c r="F975" s="46" t="s">
        <v>6022</v>
      </c>
      <c r="G975" s="46" t="s">
        <v>7623</v>
      </c>
      <c r="H975" s="46" t="s">
        <v>9224</v>
      </c>
    </row>
    <row r="976" spans="1:8" x14ac:dyDescent="0.25">
      <c r="A976" s="46" t="s">
        <v>243</v>
      </c>
      <c r="B976" s="46" t="s">
        <v>1219</v>
      </c>
      <c r="D976" s="46" t="s">
        <v>2821</v>
      </c>
      <c r="E976" s="46" t="s">
        <v>4422</v>
      </c>
      <c r="F976" s="46" t="s">
        <v>6023</v>
      </c>
      <c r="G976" s="46" t="s">
        <v>7624</v>
      </c>
      <c r="H976" s="46" t="s">
        <v>9225</v>
      </c>
    </row>
    <row r="977" spans="1:8" x14ac:dyDescent="0.25">
      <c r="A977" s="46" t="s">
        <v>243</v>
      </c>
      <c r="B977" s="46" t="s">
        <v>1220</v>
      </c>
      <c r="D977" s="46" t="s">
        <v>2822</v>
      </c>
      <c r="E977" s="46" t="s">
        <v>4423</v>
      </c>
      <c r="F977" s="46" t="s">
        <v>6024</v>
      </c>
      <c r="G977" s="46" t="s">
        <v>7625</v>
      </c>
      <c r="H977" s="46" t="s">
        <v>9226</v>
      </c>
    </row>
    <row r="978" spans="1:8" x14ac:dyDescent="0.25">
      <c r="A978" s="46" t="s">
        <v>243</v>
      </c>
      <c r="B978" s="46" t="s">
        <v>1221</v>
      </c>
      <c r="D978" s="46" t="s">
        <v>2823</v>
      </c>
      <c r="E978" s="46" t="s">
        <v>4424</v>
      </c>
      <c r="F978" s="46" t="s">
        <v>6025</v>
      </c>
      <c r="G978" s="46" t="s">
        <v>7626</v>
      </c>
      <c r="H978" s="46" t="s">
        <v>9227</v>
      </c>
    </row>
    <row r="979" spans="1:8" x14ac:dyDescent="0.25">
      <c r="A979" s="46" t="s">
        <v>243</v>
      </c>
      <c r="B979" s="46" t="s">
        <v>1222</v>
      </c>
      <c r="D979" s="46" t="s">
        <v>2824</v>
      </c>
      <c r="E979" s="46" t="s">
        <v>4425</v>
      </c>
      <c r="F979" s="46" t="s">
        <v>6026</v>
      </c>
      <c r="G979" s="46" t="s">
        <v>7627</v>
      </c>
      <c r="H979" s="46" t="s">
        <v>9228</v>
      </c>
    </row>
    <row r="980" spans="1:8" x14ac:dyDescent="0.25">
      <c r="A980" s="46" t="s">
        <v>243</v>
      </c>
      <c r="B980" s="46" t="s">
        <v>1223</v>
      </c>
      <c r="D980" s="46" t="s">
        <v>2825</v>
      </c>
      <c r="E980" s="46" t="s">
        <v>4426</v>
      </c>
      <c r="F980" s="46" t="s">
        <v>6027</v>
      </c>
      <c r="G980" s="46" t="s">
        <v>7628</v>
      </c>
      <c r="H980" s="46" t="s">
        <v>9229</v>
      </c>
    </row>
    <row r="981" spans="1:8" x14ac:dyDescent="0.25">
      <c r="A981" s="46" t="s">
        <v>243</v>
      </c>
      <c r="B981" s="46" t="s">
        <v>1224</v>
      </c>
      <c r="D981" s="46" t="s">
        <v>2826</v>
      </c>
      <c r="E981" s="46" t="s">
        <v>4427</v>
      </c>
      <c r="F981" s="46" t="s">
        <v>6028</v>
      </c>
      <c r="G981" s="46" t="s">
        <v>7629</v>
      </c>
      <c r="H981" s="46" t="s">
        <v>9230</v>
      </c>
    </row>
    <row r="982" spans="1:8" x14ac:dyDescent="0.25">
      <c r="A982" s="46" t="s">
        <v>243</v>
      </c>
      <c r="B982" s="46" t="s">
        <v>1225</v>
      </c>
      <c r="D982" s="46" t="s">
        <v>2827</v>
      </c>
      <c r="E982" s="46" t="s">
        <v>4428</v>
      </c>
      <c r="F982" s="46" t="s">
        <v>6029</v>
      </c>
      <c r="G982" s="46" t="s">
        <v>7630</v>
      </c>
      <c r="H982" s="46" t="s">
        <v>9231</v>
      </c>
    </row>
    <row r="983" spans="1:8" x14ac:dyDescent="0.25">
      <c r="A983" s="46" t="s">
        <v>243</v>
      </c>
      <c r="B983" s="46" t="s">
        <v>1226</v>
      </c>
      <c r="D983" s="46" t="s">
        <v>2828</v>
      </c>
      <c r="E983" s="46" t="s">
        <v>4429</v>
      </c>
      <c r="F983" s="46" t="s">
        <v>6030</v>
      </c>
      <c r="G983" s="46" t="s">
        <v>7631</v>
      </c>
      <c r="H983" s="46" t="s">
        <v>9232</v>
      </c>
    </row>
    <row r="984" spans="1:8" x14ac:dyDescent="0.25">
      <c r="A984" s="46" t="s">
        <v>243</v>
      </c>
      <c r="B984" s="46" t="s">
        <v>1227</v>
      </c>
      <c r="D984" s="46" t="s">
        <v>2829</v>
      </c>
      <c r="E984" s="46" t="s">
        <v>4430</v>
      </c>
      <c r="F984" s="46" t="s">
        <v>6031</v>
      </c>
      <c r="G984" s="46" t="s">
        <v>7632</v>
      </c>
      <c r="H984" s="46" t="s">
        <v>9233</v>
      </c>
    </row>
    <row r="985" spans="1:8" x14ac:dyDescent="0.25">
      <c r="A985" s="46" t="s">
        <v>243</v>
      </c>
      <c r="B985" s="46" t="s">
        <v>1228</v>
      </c>
      <c r="D985" s="46" t="s">
        <v>2830</v>
      </c>
      <c r="E985" s="46" t="s">
        <v>4431</v>
      </c>
      <c r="F985" s="46" t="s">
        <v>6032</v>
      </c>
      <c r="G985" s="46" t="s">
        <v>7633</v>
      </c>
      <c r="H985" s="46" t="s">
        <v>9234</v>
      </c>
    </row>
    <row r="986" spans="1:8" x14ac:dyDescent="0.25">
      <c r="A986" s="46" t="s">
        <v>243</v>
      </c>
      <c r="B986" s="46" t="s">
        <v>1229</v>
      </c>
      <c r="D986" s="46" t="s">
        <v>2831</v>
      </c>
      <c r="E986" s="46" t="s">
        <v>4432</v>
      </c>
      <c r="F986" s="46" t="s">
        <v>6033</v>
      </c>
      <c r="G986" s="46" t="s">
        <v>7634</v>
      </c>
      <c r="H986" s="46" t="s">
        <v>9235</v>
      </c>
    </row>
    <row r="987" spans="1:8" x14ac:dyDescent="0.25">
      <c r="A987" s="46" t="s">
        <v>243</v>
      </c>
      <c r="B987" s="46" t="s">
        <v>1230</v>
      </c>
      <c r="D987" s="46" t="s">
        <v>2832</v>
      </c>
      <c r="E987" s="46" t="s">
        <v>4433</v>
      </c>
      <c r="F987" s="46" t="s">
        <v>6034</v>
      </c>
      <c r="G987" s="46" t="s">
        <v>7635</v>
      </c>
      <c r="H987" s="46" t="s">
        <v>9236</v>
      </c>
    </row>
    <row r="988" spans="1:8" x14ac:dyDescent="0.25">
      <c r="A988" s="46" t="s">
        <v>243</v>
      </c>
      <c r="B988" s="46" t="s">
        <v>1231</v>
      </c>
      <c r="D988" s="46" t="s">
        <v>2833</v>
      </c>
      <c r="E988" s="46" t="s">
        <v>4434</v>
      </c>
      <c r="F988" s="46" t="s">
        <v>6035</v>
      </c>
      <c r="G988" s="46" t="s">
        <v>7636</v>
      </c>
      <c r="H988" s="46" t="s">
        <v>9237</v>
      </c>
    </row>
    <row r="989" spans="1:8" x14ac:dyDescent="0.25">
      <c r="A989" s="46" t="s">
        <v>243</v>
      </c>
      <c r="B989" s="46" t="s">
        <v>1232</v>
      </c>
      <c r="D989" s="46" t="s">
        <v>2834</v>
      </c>
      <c r="E989" s="46" t="s">
        <v>4435</v>
      </c>
      <c r="F989" s="46" t="s">
        <v>6036</v>
      </c>
      <c r="G989" s="46" t="s">
        <v>7637</v>
      </c>
      <c r="H989" s="46" t="s">
        <v>9238</v>
      </c>
    </row>
    <row r="990" spans="1:8" x14ac:dyDescent="0.25">
      <c r="A990" s="46" t="s">
        <v>243</v>
      </c>
      <c r="B990" s="46" t="s">
        <v>1233</v>
      </c>
      <c r="D990" s="46" t="s">
        <v>2835</v>
      </c>
      <c r="E990" s="46" t="s">
        <v>4436</v>
      </c>
      <c r="F990" s="46" t="s">
        <v>6037</v>
      </c>
      <c r="G990" s="46" t="s">
        <v>7638</v>
      </c>
      <c r="H990" s="46" t="s">
        <v>9239</v>
      </c>
    </row>
    <row r="991" spans="1:8" x14ac:dyDescent="0.25">
      <c r="A991" s="46" t="s">
        <v>243</v>
      </c>
      <c r="B991" s="46" t="s">
        <v>1234</v>
      </c>
      <c r="D991" s="46" t="s">
        <v>2836</v>
      </c>
      <c r="E991" s="46" t="s">
        <v>4437</v>
      </c>
      <c r="F991" s="46" t="s">
        <v>6038</v>
      </c>
      <c r="G991" s="46" t="s">
        <v>7639</v>
      </c>
      <c r="H991" s="46" t="s">
        <v>9240</v>
      </c>
    </row>
    <row r="992" spans="1:8" x14ac:dyDescent="0.25">
      <c r="A992" s="46" t="s">
        <v>243</v>
      </c>
      <c r="B992" s="46" t="s">
        <v>1235</v>
      </c>
      <c r="D992" s="46" t="s">
        <v>2837</v>
      </c>
      <c r="E992" s="46" t="s">
        <v>4438</v>
      </c>
      <c r="F992" s="46" t="s">
        <v>6039</v>
      </c>
      <c r="G992" s="46" t="s">
        <v>7640</v>
      </c>
      <c r="H992" s="46" t="s">
        <v>9241</v>
      </c>
    </row>
    <row r="993" spans="1:8" x14ac:dyDescent="0.25">
      <c r="A993" s="46" t="s">
        <v>243</v>
      </c>
      <c r="B993" s="46" t="s">
        <v>1236</v>
      </c>
      <c r="D993" s="46" t="s">
        <v>2838</v>
      </c>
      <c r="E993" s="46" t="s">
        <v>4439</v>
      </c>
      <c r="F993" s="46" t="s">
        <v>6040</v>
      </c>
      <c r="G993" s="46" t="s">
        <v>7641</v>
      </c>
      <c r="H993" s="46" t="s">
        <v>9242</v>
      </c>
    </row>
    <row r="994" spans="1:8" x14ac:dyDescent="0.25">
      <c r="A994" s="46" t="s">
        <v>243</v>
      </c>
      <c r="B994" s="46" t="s">
        <v>1237</v>
      </c>
      <c r="D994" s="46" t="s">
        <v>2839</v>
      </c>
      <c r="E994" s="46" t="s">
        <v>4440</v>
      </c>
      <c r="F994" s="46" t="s">
        <v>6041</v>
      </c>
      <c r="G994" s="46" t="s">
        <v>7642</v>
      </c>
      <c r="H994" s="46" t="s">
        <v>9243</v>
      </c>
    </row>
    <row r="995" spans="1:8" x14ac:dyDescent="0.25">
      <c r="A995" s="46" t="s">
        <v>243</v>
      </c>
      <c r="B995" s="46" t="s">
        <v>1238</v>
      </c>
      <c r="D995" s="46" t="s">
        <v>2840</v>
      </c>
      <c r="E995" s="46" t="s">
        <v>4441</v>
      </c>
      <c r="F995" s="46" t="s">
        <v>6042</v>
      </c>
      <c r="G995" s="46" t="s">
        <v>7643</v>
      </c>
      <c r="H995" s="46" t="s">
        <v>9244</v>
      </c>
    </row>
    <row r="996" spans="1:8" x14ac:dyDescent="0.25">
      <c r="A996" s="46" t="s">
        <v>243</v>
      </c>
      <c r="B996" s="46" t="s">
        <v>1239</v>
      </c>
      <c r="D996" s="46" t="s">
        <v>2841</v>
      </c>
      <c r="E996" s="46" t="s">
        <v>4442</v>
      </c>
      <c r="F996" s="46" t="s">
        <v>6043</v>
      </c>
      <c r="G996" s="46" t="s">
        <v>7644</v>
      </c>
      <c r="H996" s="46" t="s">
        <v>9245</v>
      </c>
    </row>
    <row r="997" spans="1:8" x14ac:dyDescent="0.25">
      <c r="A997" s="46" t="s">
        <v>243</v>
      </c>
      <c r="B997" s="46" t="s">
        <v>1240</v>
      </c>
      <c r="D997" s="46" t="s">
        <v>2842</v>
      </c>
      <c r="E997" s="46" t="s">
        <v>4443</v>
      </c>
      <c r="F997" s="46" t="s">
        <v>6044</v>
      </c>
      <c r="G997" s="46" t="s">
        <v>7645</v>
      </c>
      <c r="H997" s="46" t="s">
        <v>9246</v>
      </c>
    </row>
    <row r="998" spans="1:8" x14ac:dyDescent="0.25">
      <c r="A998" s="46" t="s">
        <v>243</v>
      </c>
      <c r="B998" s="46" t="s">
        <v>1241</v>
      </c>
      <c r="D998" s="46" t="s">
        <v>2843</v>
      </c>
      <c r="E998" s="46" t="s">
        <v>4444</v>
      </c>
      <c r="F998" s="46" t="s">
        <v>6045</v>
      </c>
      <c r="G998" s="46" t="s">
        <v>7646</v>
      </c>
      <c r="H998" s="46" t="s">
        <v>9247</v>
      </c>
    </row>
    <row r="999" spans="1:8" x14ac:dyDescent="0.25">
      <c r="A999" s="46" t="s">
        <v>243</v>
      </c>
      <c r="B999" s="46" t="s">
        <v>1242</v>
      </c>
      <c r="D999" s="46" t="s">
        <v>2844</v>
      </c>
      <c r="E999" s="46" t="s">
        <v>4445</v>
      </c>
      <c r="F999" s="46" t="s">
        <v>6046</v>
      </c>
      <c r="G999" s="46" t="s">
        <v>7647</v>
      </c>
      <c r="H999" s="46" t="s">
        <v>9248</v>
      </c>
    </row>
    <row r="1000" spans="1:8" x14ac:dyDescent="0.25">
      <c r="A1000" s="46" t="s">
        <v>243</v>
      </c>
      <c r="B1000" s="46" t="s">
        <v>1243</v>
      </c>
      <c r="D1000" s="46" t="s">
        <v>2845</v>
      </c>
      <c r="E1000" s="46" t="s">
        <v>4446</v>
      </c>
      <c r="F1000" s="46" t="s">
        <v>6047</v>
      </c>
      <c r="G1000" s="46" t="s">
        <v>7648</v>
      </c>
      <c r="H1000" s="46" t="s">
        <v>9249</v>
      </c>
    </row>
    <row r="1001" spans="1:8" x14ac:dyDescent="0.25">
      <c r="A1001" s="46" t="s">
        <v>243</v>
      </c>
      <c r="B1001" s="46" t="s">
        <v>1244</v>
      </c>
      <c r="D1001" s="46" t="s">
        <v>2846</v>
      </c>
      <c r="E1001" s="46" t="s">
        <v>4447</v>
      </c>
      <c r="F1001" s="46" t="s">
        <v>6048</v>
      </c>
      <c r="G1001" s="46" t="s">
        <v>7649</v>
      </c>
      <c r="H1001" s="46" t="s">
        <v>9250</v>
      </c>
    </row>
    <row r="1002" spans="1:8" x14ac:dyDescent="0.25">
      <c r="A1002" s="46" t="s">
        <v>243</v>
      </c>
      <c r="B1002" s="46" t="s">
        <v>1245</v>
      </c>
      <c r="D1002" s="46" t="s">
        <v>2847</v>
      </c>
      <c r="E1002" s="46" t="s">
        <v>4448</v>
      </c>
      <c r="F1002" s="46" t="s">
        <v>6049</v>
      </c>
      <c r="G1002" s="46" t="s">
        <v>7650</v>
      </c>
      <c r="H1002" s="46" t="s">
        <v>9251</v>
      </c>
    </row>
    <row r="1003" spans="1:8" x14ac:dyDescent="0.25">
      <c r="A1003" s="46" t="s">
        <v>243</v>
      </c>
      <c r="B1003" s="46" t="s">
        <v>1246</v>
      </c>
      <c r="D1003" s="46" t="s">
        <v>2848</v>
      </c>
      <c r="E1003" s="46" t="s">
        <v>4449</v>
      </c>
      <c r="F1003" s="46" t="s">
        <v>6050</v>
      </c>
      <c r="G1003" s="46" t="s">
        <v>7651</v>
      </c>
      <c r="H1003" s="46" t="s">
        <v>9252</v>
      </c>
    </row>
    <row r="1004" spans="1:8" x14ac:dyDescent="0.25">
      <c r="A1004" s="46" t="s">
        <v>243</v>
      </c>
      <c r="B1004" s="46" t="s">
        <v>1247</v>
      </c>
      <c r="D1004" s="46" t="s">
        <v>2849</v>
      </c>
      <c r="E1004" s="46" t="s">
        <v>4450</v>
      </c>
      <c r="F1004" s="46" t="s">
        <v>6051</v>
      </c>
      <c r="G1004" s="46" t="s">
        <v>7652</v>
      </c>
      <c r="H1004" s="46" t="s">
        <v>9253</v>
      </c>
    </row>
    <row r="1005" spans="1:8" x14ac:dyDescent="0.25">
      <c r="A1005" s="46" t="s">
        <v>243</v>
      </c>
      <c r="B1005" s="46" t="s">
        <v>1248</v>
      </c>
      <c r="D1005" s="46" t="s">
        <v>2850</v>
      </c>
      <c r="E1005" s="46" t="s">
        <v>4451</v>
      </c>
      <c r="F1005" s="46" t="s">
        <v>6052</v>
      </c>
      <c r="G1005" s="46" t="s">
        <v>7653</v>
      </c>
      <c r="H1005" s="46" t="s">
        <v>9254</v>
      </c>
    </row>
    <row r="1006" spans="1:8" x14ac:dyDescent="0.25">
      <c r="A1006" s="46" t="s">
        <v>243</v>
      </c>
      <c r="B1006" s="46" t="s">
        <v>1249</v>
      </c>
      <c r="D1006" s="46" t="s">
        <v>2851</v>
      </c>
      <c r="E1006" s="46" t="s">
        <v>4452</v>
      </c>
      <c r="F1006" s="46" t="s">
        <v>6053</v>
      </c>
      <c r="G1006" s="46" t="s">
        <v>7654</v>
      </c>
      <c r="H1006" s="46" t="s">
        <v>9255</v>
      </c>
    </row>
    <row r="1007" spans="1:8" x14ac:dyDescent="0.25">
      <c r="A1007" s="46" t="s">
        <v>243</v>
      </c>
      <c r="B1007" s="46" t="s">
        <v>1250</v>
      </c>
      <c r="D1007" s="46" t="s">
        <v>2852</v>
      </c>
      <c r="E1007" s="46" t="s">
        <v>4453</v>
      </c>
      <c r="F1007" s="46" t="s">
        <v>6054</v>
      </c>
      <c r="G1007" s="46" t="s">
        <v>7655</v>
      </c>
      <c r="H1007" s="46" t="s">
        <v>9256</v>
      </c>
    </row>
    <row r="1008" spans="1:8" x14ac:dyDescent="0.25">
      <c r="A1008" s="46" t="s">
        <v>243</v>
      </c>
      <c r="B1008" s="46" t="s">
        <v>1251</v>
      </c>
      <c r="D1008" s="46" t="s">
        <v>2853</v>
      </c>
      <c r="E1008" s="46" t="s">
        <v>4454</v>
      </c>
      <c r="F1008" s="46" t="s">
        <v>6055</v>
      </c>
      <c r="G1008" s="46" t="s">
        <v>7656</v>
      </c>
      <c r="H1008" s="46" t="s">
        <v>9257</v>
      </c>
    </row>
    <row r="1009" spans="1:8" x14ac:dyDescent="0.25">
      <c r="A1009" s="46" t="s">
        <v>243</v>
      </c>
      <c r="B1009" s="46" t="s">
        <v>1252</v>
      </c>
      <c r="D1009" s="46" t="s">
        <v>2854</v>
      </c>
      <c r="E1009" s="46" t="s">
        <v>4455</v>
      </c>
      <c r="F1009" s="46" t="s">
        <v>6056</v>
      </c>
      <c r="G1009" s="46" t="s">
        <v>7657</v>
      </c>
      <c r="H1009" s="46" t="s">
        <v>9258</v>
      </c>
    </row>
    <row r="1010" spans="1:8" x14ac:dyDescent="0.25">
      <c r="A1010" s="46" t="s">
        <v>243</v>
      </c>
      <c r="B1010" s="46" t="s">
        <v>1253</v>
      </c>
      <c r="D1010" s="46" t="s">
        <v>2855</v>
      </c>
      <c r="E1010" s="46" t="s">
        <v>4456</v>
      </c>
      <c r="F1010" s="46" t="s">
        <v>6057</v>
      </c>
      <c r="G1010" s="46" t="s">
        <v>7658</v>
      </c>
      <c r="H1010" s="46" t="s">
        <v>9259</v>
      </c>
    </row>
    <row r="1011" spans="1:8" x14ac:dyDescent="0.25">
      <c r="A1011" s="46" t="s">
        <v>243</v>
      </c>
      <c r="B1011" s="46" t="s">
        <v>1254</v>
      </c>
      <c r="D1011" s="46" t="s">
        <v>2856</v>
      </c>
      <c r="E1011" s="46" t="s">
        <v>4457</v>
      </c>
      <c r="F1011" s="46" t="s">
        <v>6058</v>
      </c>
      <c r="G1011" s="46" t="s">
        <v>7659</v>
      </c>
      <c r="H1011" s="46" t="s">
        <v>9260</v>
      </c>
    </row>
    <row r="1012" spans="1:8" x14ac:dyDescent="0.25">
      <c r="A1012" s="46" t="s">
        <v>243</v>
      </c>
      <c r="B1012" s="46" t="s">
        <v>1255</v>
      </c>
      <c r="D1012" s="46" t="s">
        <v>2857</v>
      </c>
      <c r="E1012" s="46" t="s">
        <v>4458</v>
      </c>
      <c r="F1012" s="46" t="s">
        <v>6059</v>
      </c>
      <c r="G1012" s="46" t="s">
        <v>7660</v>
      </c>
      <c r="H1012" s="46" t="s">
        <v>9261</v>
      </c>
    </row>
    <row r="1013" spans="1:8" x14ac:dyDescent="0.25">
      <c r="A1013" s="46" t="s">
        <v>243</v>
      </c>
      <c r="B1013" s="46" t="s">
        <v>1256</v>
      </c>
      <c r="D1013" s="46" t="s">
        <v>2858</v>
      </c>
      <c r="E1013" s="46" t="s">
        <v>4459</v>
      </c>
      <c r="F1013" s="46" t="s">
        <v>6060</v>
      </c>
      <c r="G1013" s="46" t="s">
        <v>7661</v>
      </c>
      <c r="H1013" s="46" t="s">
        <v>9262</v>
      </c>
    </row>
    <row r="1014" spans="1:8" x14ac:dyDescent="0.25">
      <c r="A1014" s="46" t="s">
        <v>243</v>
      </c>
      <c r="B1014" s="46" t="s">
        <v>1257</v>
      </c>
      <c r="D1014" s="46" t="s">
        <v>2859</v>
      </c>
      <c r="E1014" s="46" t="s">
        <v>4460</v>
      </c>
      <c r="F1014" s="46" t="s">
        <v>6061</v>
      </c>
      <c r="G1014" s="46" t="s">
        <v>7662</v>
      </c>
      <c r="H1014" s="46" t="s">
        <v>9263</v>
      </c>
    </row>
    <row r="1015" spans="1:8" x14ac:dyDescent="0.25">
      <c r="A1015" s="46" t="s">
        <v>243</v>
      </c>
      <c r="B1015" s="46" t="s">
        <v>1258</v>
      </c>
      <c r="D1015" s="46" t="s">
        <v>2860</v>
      </c>
      <c r="E1015" s="46" t="s">
        <v>4461</v>
      </c>
      <c r="F1015" s="46" t="s">
        <v>6062</v>
      </c>
      <c r="G1015" s="46" t="s">
        <v>7663</v>
      </c>
      <c r="H1015" s="46" t="s">
        <v>9264</v>
      </c>
    </row>
    <row r="1016" spans="1:8" x14ac:dyDescent="0.25">
      <c r="A1016" s="46" t="s">
        <v>243</v>
      </c>
      <c r="B1016" s="46" t="s">
        <v>1259</v>
      </c>
      <c r="D1016" s="46" t="s">
        <v>2861</v>
      </c>
      <c r="E1016" s="46" t="s">
        <v>4462</v>
      </c>
      <c r="F1016" s="46" t="s">
        <v>6063</v>
      </c>
      <c r="G1016" s="46" t="s">
        <v>7664</v>
      </c>
      <c r="H1016" s="46" t="s">
        <v>9265</v>
      </c>
    </row>
    <row r="1017" spans="1:8" x14ac:dyDescent="0.25">
      <c r="A1017" s="46" t="s">
        <v>243</v>
      </c>
      <c r="B1017" s="46" t="s">
        <v>1260</v>
      </c>
      <c r="D1017" s="46" t="s">
        <v>2862</v>
      </c>
      <c r="E1017" s="46" t="s">
        <v>4463</v>
      </c>
      <c r="F1017" s="46" t="s">
        <v>6064</v>
      </c>
      <c r="G1017" s="46" t="s">
        <v>7665</v>
      </c>
      <c r="H1017" s="46" t="s">
        <v>9266</v>
      </c>
    </row>
    <row r="1018" spans="1:8" x14ac:dyDescent="0.25">
      <c r="A1018" s="46" t="s">
        <v>243</v>
      </c>
      <c r="B1018" s="46" t="s">
        <v>1261</v>
      </c>
      <c r="D1018" s="46" t="s">
        <v>2863</v>
      </c>
      <c r="E1018" s="46" t="s">
        <v>4464</v>
      </c>
      <c r="F1018" s="46" t="s">
        <v>6065</v>
      </c>
      <c r="G1018" s="46" t="s">
        <v>7666</v>
      </c>
      <c r="H1018" s="46" t="s">
        <v>9267</v>
      </c>
    </row>
    <row r="1019" spans="1:8" x14ac:dyDescent="0.25">
      <c r="A1019" s="46" t="s">
        <v>243</v>
      </c>
      <c r="B1019" s="46" t="s">
        <v>1262</v>
      </c>
      <c r="D1019" s="46" t="s">
        <v>2864</v>
      </c>
      <c r="E1019" s="46" t="s">
        <v>4465</v>
      </c>
      <c r="F1019" s="46" t="s">
        <v>6066</v>
      </c>
      <c r="G1019" s="46" t="s">
        <v>7667</v>
      </c>
      <c r="H1019" s="46" t="s">
        <v>9268</v>
      </c>
    </row>
    <row r="1020" spans="1:8" x14ac:dyDescent="0.25">
      <c r="A1020" s="46" t="s">
        <v>243</v>
      </c>
      <c r="B1020" s="46" t="s">
        <v>1263</v>
      </c>
      <c r="D1020" s="46" t="s">
        <v>2865</v>
      </c>
      <c r="E1020" s="46" t="s">
        <v>4466</v>
      </c>
      <c r="F1020" s="46" t="s">
        <v>6067</v>
      </c>
      <c r="G1020" s="46" t="s">
        <v>7668</v>
      </c>
      <c r="H1020" s="46" t="s">
        <v>9269</v>
      </c>
    </row>
    <row r="1021" spans="1:8" x14ac:dyDescent="0.25">
      <c r="A1021" s="46" t="s">
        <v>243</v>
      </c>
      <c r="B1021" s="46" t="s">
        <v>1264</v>
      </c>
      <c r="D1021" s="46" t="s">
        <v>2866</v>
      </c>
      <c r="E1021" s="46" t="s">
        <v>4467</v>
      </c>
      <c r="F1021" s="46" t="s">
        <v>6068</v>
      </c>
      <c r="G1021" s="46" t="s">
        <v>7669</v>
      </c>
      <c r="H1021" s="46" t="s">
        <v>9270</v>
      </c>
    </row>
    <row r="1022" spans="1:8" x14ac:dyDescent="0.25">
      <c r="A1022" s="46" t="s">
        <v>243</v>
      </c>
      <c r="B1022" s="46" t="s">
        <v>1265</v>
      </c>
      <c r="D1022" s="46" t="s">
        <v>2867</v>
      </c>
      <c r="E1022" s="46" t="s">
        <v>4468</v>
      </c>
      <c r="F1022" s="46" t="s">
        <v>6069</v>
      </c>
      <c r="G1022" s="46" t="s">
        <v>7670</v>
      </c>
      <c r="H1022" s="46" t="s">
        <v>9271</v>
      </c>
    </row>
    <row r="1023" spans="1:8" x14ac:dyDescent="0.25">
      <c r="A1023" s="46" t="s">
        <v>243</v>
      </c>
      <c r="B1023" s="46" t="s">
        <v>1266</v>
      </c>
      <c r="D1023" s="46" t="s">
        <v>2868</v>
      </c>
      <c r="E1023" s="46" t="s">
        <v>4469</v>
      </c>
      <c r="F1023" s="46" t="s">
        <v>6070</v>
      </c>
      <c r="G1023" s="46" t="s">
        <v>7671</v>
      </c>
      <c r="H1023" s="46" t="s">
        <v>9272</v>
      </c>
    </row>
    <row r="1024" spans="1:8" x14ac:dyDescent="0.25">
      <c r="A1024" s="46" t="s">
        <v>243</v>
      </c>
      <c r="B1024" s="46" t="s">
        <v>1267</v>
      </c>
      <c r="D1024" s="46" t="s">
        <v>2869</v>
      </c>
      <c r="E1024" s="46" t="s">
        <v>4470</v>
      </c>
      <c r="F1024" s="46" t="s">
        <v>6071</v>
      </c>
      <c r="G1024" s="46" t="s">
        <v>7672</v>
      </c>
      <c r="H1024" s="46" t="s">
        <v>9273</v>
      </c>
    </row>
    <row r="1025" spans="1:8" x14ac:dyDescent="0.25">
      <c r="A1025" s="46" t="s">
        <v>243</v>
      </c>
      <c r="B1025" s="46" t="s">
        <v>1268</v>
      </c>
      <c r="D1025" s="46" t="s">
        <v>2870</v>
      </c>
      <c r="E1025" s="46" t="s">
        <v>4471</v>
      </c>
      <c r="F1025" s="46" t="s">
        <v>6072</v>
      </c>
      <c r="G1025" s="46" t="s">
        <v>7673</v>
      </c>
      <c r="H1025" s="46" t="s">
        <v>9274</v>
      </c>
    </row>
    <row r="1026" spans="1:8" x14ac:dyDescent="0.25">
      <c r="A1026" s="46" t="s">
        <v>243</v>
      </c>
      <c r="B1026" s="46" t="s">
        <v>1269</v>
      </c>
      <c r="D1026" s="46" t="s">
        <v>2871</v>
      </c>
      <c r="E1026" s="46" t="s">
        <v>4472</v>
      </c>
      <c r="F1026" s="46" t="s">
        <v>6073</v>
      </c>
      <c r="G1026" s="46" t="s">
        <v>7674</v>
      </c>
      <c r="H1026" s="46" t="s">
        <v>9275</v>
      </c>
    </row>
    <row r="1027" spans="1:8" x14ac:dyDescent="0.25">
      <c r="A1027" s="46" t="s">
        <v>243</v>
      </c>
      <c r="B1027" s="46" t="s">
        <v>1270</v>
      </c>
      <c r="D1027" s="46" t="s">
        <v>2872</v>
      </c>
      <c r="E1027" s="46" t="s">
        <v>4473</v>
      </c>
      <c r="F1027" s="46" t="s">
        <v>6074</v>
      </c>
      <c r="G1027" s="46" t="s">
        <v>7675</v>
      </c>
      <c r="H1027" s="46" t="s">
        <v>9276</v>
      </c>
    </row>
    <row r="1028" spans="1:8" x14ac:dyDescent="0.25">
      <c r="A1028" s="46" t="s">
        <v>243</v>
      </c>
      <c r="B1028" s="46" t="s">
        <v>1271</v>
      </c>
      <c r="D1028" s="46" t="s">
        <v>2873</v>
      </c>
      <c r="E1028" s="46" t="s">
        <v>4474</v>
      </c>
      <c r="F1028" s="46" t="s">
        <v>6075</v>
      </c>
      <c r="G1028" s="46" t="s">
        <v>7676</v>
      </c>
      <c r="H1028" s="46" t="s">
        <v>9277</v>
      </c>
    </row>
    <row r="1029" spans="1:8" x14ac:dyDescent="0.25">
      <c r="A1029" s="46" t="s">
        <v>243</v>
      </c>
      <c r="B1029" s="46" t="s">
        <v>1272</v>
      </c>
      <c r="D1029" s="46" t="s">
        <v>2874</v>
      </c>
      <c r="E1029" s="46" t="s">
        <v>4475</v>
      </c>
      <c r="F1029" s="46" t="s">
        <v>6076</v>
      </c>
      <c r="G1029" s="46" t="s">
        <v>7677</v>
      </c>
      <c r="H1029" s="46" t="s">
        <v>9278</v>
      </c>
    </row>
    <row r="1030" spans="1:8" x14ac:dyDescent="0.25">
      <c r="A1030" s="46" t="s">
        <v>243</v>
      </c>
      <c r="B1030" s="46" t="s">
        <v>1273</v>
      </c>
      <c r="D1030" s="46" t="s">
        <v>2875</v>
      </c>
      <c r="E1030" s="46" t="s">
        <v>4476</v>
      </c>
      <c r="F1030" s="46" t="s">
        <v>6077</v>
      </c>
      <c r="G1030" s="46" t="s">
        <v>7678</v>
      </c>
      <c r="H1030" s="46" t="s">
        <v>9279</v>
      </c>
    </row>
    <row r="1031" spans="1:8" x14ac:dyDescent="0.25">
      <c r="A1031" s="46" t="s">
        <v>243</v>
      </c>
      <c r="B1031" s="46" t="s">
        <v>1274</v>
      </c>
      <c r="D1031" s="46" t="s">
        <v>2876</v>
      </c>
      <c r="E1031" s="46" t="s">
        <v>4477</v>
      </c>
      <c r="F1031" s="46" t="s">
        <v>6078</v>
      </c>
      <c r="G1031" s="46" t="s">
        <v>7679</v>
      </c>
      <c r="H1031" s="46" t="s">
        <v>9280</v>
      </c>
    </row>
    <row r="1032" spans="1:8" x14ac:dyDescent="0.25">
      <c r="A1032" s="46" t="s">
        <v>243</v>
      </c>
      <c r="B1032" s="46" t="s">
        <v>1275</v>
      </c>
      <c r="D1032" s="46" t="s">
        <v>2877</v>
      </c>
      <c r="E1032" s="46" t="s">
        <v>4478</v>
      </c>
      <c r="F1032" s="46" t="s">
        <v>6079</v>
      </c>
      <c r="G1032" s="46" t="s">
        <v>7680</v>
      </c>
      <c r="H1032" s="46" t="s">
        <v>9281</v>
      </c>
    </row>
    <row r="1033" spans="1:8" x14ac:dyDescent="0.25">
      <c r="A1033" s="46" t="s">
        <v>243</v>
      </c>
      <c r="B1033" s="46" t="s">
        <v>1276</v>
      </c>
      <c r="D1033" s="46" t="s">
        <v>2878</v>
      </c>
      <c r="E1033" s="46" t="s">
        <v>4479</v>
      </c>
      <c r="F1033" s="46" t="s">
        <v>6080</v>
      </c>
      <c r="G1033" s="46" t="s">
        <v>7681</v>
      </c>
      <c r="H1033" s="46" t="s">
        <v>9282</v>
      </c>
    </row>
    <row r="1034" spans="1:8" x14ac:dyDescent="0.25">
      <c r="A1034" s="46" t="s">
        <v>243</v>
      </c>
      <c r="B1034" s="46" t="s">
        <v>1277</v>
      </c>
      <c r="D1034" s="46" t="s">
        <v>2879</v>
      </c>
      <c r="E1034" s="46" t="s">
        <v>4480</v>
      </c>
      <c r="F1034" s="46" t="s">
        <v>6081</v>
      </c>
      <c r="G1034" s="46" t="s">
        <v>7682</v>
      </c>
      <c r="H1034" s="46" t="s">
        <v>9283</v>
      </c>
    </row>
    <row r="1035" spans="1:8" x14ac:dyDescent="0.25">
      <c r="A1035" s="46" t="s">
        <v>243</v>
      </c>
      <c r="B1035" s="46" t="s">
        <v>1278</v>
      </c>
      <c r="D1035" s="46" t="s">
        <v>2880</v>
      </c>
      <c r="E1035" s="46" t="s">
        <v>4481</v>
      </c>
      <c r="F1035" s="46" t="s">
        <v>6082</v>
      </c>
      <c r="G1035" s="46" t="s">
        <v>7683</v>
      </c>
      <c r="H1035" s="46" t="s">
        <v>9284</v>
      </c>
    </row>
    <row r="1036" spans="1:8" x14ac:dyDescent="0.25">
      <c r="A1036" s="46" t="s">
        <v>243</v>
      </c>
      <c r="B1036" s="46" t="s">
        <v>1279</v>
      </c>
      <c r="D1036" s="46" t="s">
        <v>2881</v>
      </c>
      <c r="E1036" s="46" t="s">
        <v>4482</v>
      </c>
      <c r="F1036" s="46" t="s">
        <v>6083</v>
      </c>
      <c r="G1036" s="46" t="s">
        <v>7684</v>
      </c>
      <c r="H1036" s="46" t="s">
        <v>9285</v>
      </c>
    </row>
    <row r="1037" spans="1:8" x14ac:dyDescent="0.25">
      <c r="A1037" s="46" t="s">
        <v>243</v>
      </c>
      <c r="B1037" s="46" t="s">
        <v>1280</v>
      </c>
      <c r="D1037" s="46" t="s">
        <v>2882</v>
      </c>
      <c r="E1037" s="46" t="s">
        <v>4483</v>
      </c>
      <c r="F1037" s="46" t="s">
        <v>6084</v>
      </c>
      <c r="G1037" s="46" t="s">
        <v>7685</v>
      </c>
      <c r="H1037" s="46" t="s">
        <v>9286</v>
      </c>
    </row>
    <row r="1038" spans="1:8" x14ac:dyDescent="0.25">
      <c r="A1038" s="46" t="s">
        <v>243</v>
      </c>
      <c r="B1038" s="46" t="s">
        <v>1281</v>
      </c>
      <c r="D1038" s="46" t="s">
        <v>2883</v>
      </c>
      <c r="E1038" s="46" t="s">
        <v>4484</v>
      </c>
      <c r="F1038" s="46" t="s">
        <v>6085</v>
      </c>
      <c r="G1038" s="46" t="s">
        <v>7686</v>
      </c>
      <c r="H1038" s="46" t="s">
        <v>9287</v>
      </c>
    </row>
    <row r="1039" spans="1:8" x14ac:dyDescent="0.25">
      <c r="A1039" s="46" t="s">
        <v>243</v>
      </c>
      <c r="B1039" s="46" t="s">
        <v>1282</v>
      </c>
      <c r="D1039" s="46" t="s">
        <v>2884</v>
      </c>
      <c r="E1039" s="46" t="s">
        <v>4485</v>
      </c>
      <c r="F1039" s="46" t="s">
        <v>6086</v>
      </c>
      <c r="G1039" s="46" t="s">
        <v>7687</v>
      </c>
      <c r="H1039" s="46" t="s">
        <v>9288</v>
      </c>
    </row>
    <row r="1040" spans="1:8" x14ac:dyDescent="0.25">
      <c r="A1040" s="46" t="s">
        <v>243</v>
      </c>
      <c r="B1040" s="46" t="s">
        <v>1283</v>
      </c>
      <c r="D1040" s="46" t="s">
        <v>2885</v>
      </c>
      <c r="E1040" s="46" t="s">
        <v>4486</v>
      </c>
      <c r="F1040" s="46" t="s">
        <v>6087</v>
      </c>
      <c r="G1040" s="46" t="s">
        <v>7688</v>
      </c>
      <c r="H1040" s="46" t="s">
        <v>9289</v>
      </c>
    </row>
    <row r="1041" spans="1:8" x14ac:dyDescent="0.25">
      <c r="A1041" s="46" t="s">
        <v>243</v>
      </c>
      <c r="B1041" s="46" t="s">
        <v>1284</v>
      </c>
      <c r="D1041" s="46" t="s">
        <v>2886</v>
      </c>
      <c r="E1041" s="46" t="s">
        <v>4487</v>
      </c>
      <c r="F1041" s="46" t="s">
        <v>6088</v>
      </c>
      <c r="G1041" s="46" t="s">
        <v>7689</v>
      </c>
      <c r="H1041" s="46" t="s">
        <v>9290</v>
      </c>
    </row>
    <row r="1042" spans="1:8" x14ac:dyDescent="0.25">
      <c r="A1042" s="46" t="s">
        <v>243</v>
      </c>
      <c r="B1042" s="46" t="s">
        <v>1285</v>
      </c>
      <c r="D1042" s="46" t="s">
        <v>2887</v>
      </c>
      <c r="E1042" s="46" t="s">
        <v>4488</v>
      </c>
      <c r="F1042" s="46" t="s">
        <v>6089</v>
      </c>
      <c r="G1042" s="46" t="s">
        <v>7690</v>
      </c>
      <c r="H1042" s="46" t="s">
        <v>9291</v>
      </c>
    </row>
    <row r="1043" spans="1:8" x14ac:dyDescent="0.25">
      <c r="A1043" s="46" t="s">
        <v>243</v>
      </c>
      <c r="B1043" s="46" t="s">
        <v>1286</v>
      </c>
      <c r="D1043" s="46" t="s">
        <v>2888</v>
      </c>
      <c r="E1043" s="46" t="s">
        <v>4489</v>
      </c>
      <c r="F1043" s="46" t="s">
        <v>6090</v>
      </c>
      <c r="G1043" s="46" t="s">
        <v>7691</v>
      </c>
      <c r="H1043" s="46" t="s">
        <v>9292</v>
      </c>
    </row>
    <row r="1044" spans="1:8" x14ac:dyDescent="0.25">
      <c r="A1044" s="46" t="s">
        <v>243</v>
      </c>
      <c r="B1044" s="46" t="s">
        <v>1287</v>
      </c>
      <c r="D1044" s="46" t="s">
        <v>2889</v>
      </c>
      <c r="E1044" s="46" t="s">
        <v>4490</v>
      </c>
      <c r="F1044" s="46" t="s">
        <v>6091</v>
      </c>
      <c r="G1044" s="46" t="s">
        <v>7692</v>
      </c>
      <c r="H1044" s="46" t="s">
        <v>9293</v>
      </c>
    </row>
    <row r="1045" spans="1:8" x14ac:dyDescent="0.25">
      <c r="A1045" s="46" t="s">
        <v>243</v>
      </c>
      <c r="B1045" s="46" t="s">
        <v>1288</v>
      </c>
      <c r="D1045" s="46" t="s">
        <v>2890</v>
      </c>
      <c r="E1045" s="46" t="s">
        <v>4491</v>
      </c>
      <c r="F1045" s="46" t="s">
        <v>6092</v>
      </c>
      <c r="G1045" s="46" t="s">
        <v>7693</v>
      </c>
      <c r="H1045" s="46" t="s">
        <v>9294</v>
      </c>
    </row>
    <row r="1046" spans="1:8" x14ac:dyDescent="0.25">
      <c r="A1046" s="46" t="s">
        <v>243</v>
      </c>
      <c r="B1046" s="46" t="s">
        <v>1289</v>
      </c>
      <c r="D1046" s="46" t="s">
        <v>2891</v>
      </c>
      <c r="E1046" s="46" t="s">
        <v>4492</v>
      </c>
      <c r="F1046" s="46" t="s">
        <v>6093</v>
      </c>
      <c r="G1046" s="46" t="s">
        <v>7694</v>
      </c>
      <c r="H1046" s="46" t="s">
        <v>9295</v>
      </c>
    </row>
    <row r="1047" spans="1:8" x14ac:dyDescent="0.25">
      <c r="A1047" s="46" t="s">
        <v>243</v>
      </c>
      <c r="B1047" s="46" t="s">
        <v>1290</v>
      </c>
      <c r="D1047" s="46" t="s">
        <v>2892</v>
      </c>
      <c r="E1047" s="46" t="s">
        <v>4493</v>
      </c>
      <c r="F1047" s="46" t="s">
        <v>6094</v>
      </c>
      <c r="G1047" s="46" t="s">
        <v>7695</v>
      </c>
      <c r="H1047" s="46" t="s">
        <v>9296</v>
      </c>
    </row>
    <row r="1048" spans="1:8" x14ac:dyDescent="0.25">
      <c r="A1048" s="46" t="s">
        <v>243</v>
      </c>
      <c r="B1048" s="46" t="s">
        <v>1291</v>
      </c>
      <c r="D1048" s="46" t="s">
        <v>2893</v>
      </c>
      <c r="E1048" s="46" t="s">
        <v>4494</v>
      </c>
      <c r="F1048" s="46" t="s">
        <v>6095</v>
      </c>
      <c r="G1048" s="46" t="s">
        <v>7696</v>
      </c>
      <c r="H1048" s="46" t="s">
        <v>9297</v>
      </c>
    </row>
    <row r="1049" spans="1:8" x14ac:dyDescent="0.25">
      <c r="A1049" s="46" t="s">
        <v>243</v>
      </c>
      <c r="B1049" s="46" t="s">
        <v>1292</v>
      </c>
      <c r="D1049" s="46" t="s">
        <v>2894</v>
      </c>
      <c r="E1049" s="46" t="s">
        <v>4495</v>
      </c>
      <c r="F1049" s="46" t="s">
        <v>6096</v>
      </c>
      <c r="G1049" s="46" t="s">
        <v>7697</v>
      </c>
      <c r="H1049" s="46" t="s">
        <v>9298</v>
      </c>
    </row>
    <row r="1050" spans="1:8" x14ac:dyDescent="0.25">
      <c r="A1050" s="46" t="s">
        <v>243</v>
      </c>
      <c r="B1050" s="46" t="s">
        <v>1293</v>
      </c>
      <c r="D1050" s="46" t="s">
        <v>2895</v>
      </c>
      <c r="E1050" s="46" t="s">
        <v>4496</v>
      </c>
      <c r="F1050" s="46" t="s">
        <v>6097</v>
      </c>
      <c r="G1050" s="46" t="s">
        <v>7698</v>
      </c>
      <c r="H1050" s="46" t="s">
        <v>9299</v>
      </c>
    </row>
    <row r="1051" spans="1:8" x14ac:dyDescent="0.25">
      <c r="A1051" s="46" t="s">
        <v>243</v>
      </c>
      <c r="B1051" s="46" t="s">
        <v>1294</v>
      </c>
      <c r="D1051" s="46" t="s">
        <v>2896</v>
      </c>
      <c r="E1051" s="46" t="s">
        <v>4497</v>
      </c>
      <c r="F1051" s="46" t="s">
        <v>6098</v>
      </c>
      <c r="G1051" s="46" t="s">
        <v>7699</v>
      </c>
      <c r="H1051" s="46" t="s">
        <v>9300</v>
      </c>
    </row>
    <row r="1052" spans="1:8" x14ac:dyDescent="0.25">
      <c r="A1052" s="46" t="s">
        <v>243</v>
      </c>
      <c r="B1052" s="46" t="s">
        <v>1295</v>
      </c>
      <c r="D1052" s="46" t="s">
        <v>2897</v>
      </c>
      <c r="E1052" s="46" t="s">
        <v>4498</v>
      </c>
      <c r="F1052" s="46" t="s">
        <v>6099</v>
      </c>
      <c r="G1052" s="46" t="s">
        <v>7700</v>
      </c>
      <c r="H1052" s="46" t="s">
        <v>9301</v>
      </c>
    </row>
    <row r="1053" spans="1:8" x14ac:dyDescent="0.25">
      <c r="A1053" s="46" t="s">
        <v>243</v>
      </c>
      <c r="B1053" s="46" t="s">
        <v>1296</v>
      </c>
      <c r="D1053" s="46" t="s">
        <v>2898</v>
      </c>
      <c r="E1053" s="46" t="s">
        <v>4499</v>
      </c>
      <c r="F1053" s="46" t="s">
        <v>6100</v>
      </c>
      <c r="G1053" s="46" t="s">
        <v>7701</v>
      </c>
      <c r="H1053" s="46" t="s">
        <v>9302</v>
      </c>
    </row>
    <row r="1054" spans="1:8" x14ac:dyDescent="0.25">
      <c r="A1054" s="46" t="s">
        <v>243</v>
      </c>
      <c r="B1054" s="46" t="s">
        <v>1297</v>
      </c>
      <c r="D1054" s="46" t="s">
        <v>2899</v>
      </c>
      <c r="E1054" s="46" t="s">
        <v>4500</v>
      </c>
      <c r="F1054" s="46" t="s">
        <v>6101</v>
      </c>
      <c r="G1054" s="46" t="s">
        <v>7702</v>
      </c>
      <c r="H1054" s="46" t="s">
        <v>9303</v>
      </c>
    </row>
    <row r="1055" spans="1:8" x14ac:dyDescent="0.25">
      <c r="A1055" s="46" t="s">
        <v>243</v>
      </c>
      <c r="B1055" s="46" t="s">
        <v>1298</v>
      </c>
      <c r="D1055" s="46" t="s">
        <v>2900</v>
      </c>
      <c r="E1055" s="46" t="s">
        <v>4501</v>
      </c>
      <c r="F1055" s="46" t="s">
        <v>6102</v>
      </c>
      <c r="G1055" s="46" t="s">
        <v>7703</v>
      </c>
      <c r="H1055" s="46" t="s">
        <v>9304</v>
      </c>
    </row>
    <row r="1056" spans="1:8" x14ac:dyDescent="0.25">
      <c r="A1056" s="46" t="s">
        <v>243</v>
      </c>
      <c r="B1056" s="46" t="s">
        <v>1299</v>
      </c>
      <c r="D1056" s="46" t="s">
        <v>2901</v>
      </c>
      <c r="E1056" s="46" t="s">
        <v>4502</v>
      </c>
      <c r="F1056" s="46" t="s">
        <v>6103</v>
      </c>
      <c r="G1056" s="46" t="s">
        <v>7704</v>
      </c>
      <c r="H1056" s="46" t="s">
        <v>9305</v>
      </c>
    </row>
    <row r="1057" spans="1:8" x14ac:dyDescent="0.25">
      <c r="A1057" s="46" t="s">
        <v>243</v>
      </c>
      <c r="B1057" s="46" t="s">
        <v>1300</v>
      </c>
      <c r="D1057" s="46" t="s">
        <v>2902</v>
      </c>
      <c r="E1057" s="46" t="s">
        <v>4503</v>
      </c>
      <c r="F1057" s="46" t="s">
        <v>6104</v>
      </c>
      <c r="G1057" s="46" t="s">
        <v>7705</v>
      </c>
      <c r="H1057" s="46" t="s">
        <v>9306</v>
      </c>
    </row>
    <row r="1058" spans="1:8" x14ac:dyDescent="0.25">
      <c r="A1058" s="46" t="s">
        <v>243</v>
      </c>
      <c r="B1058" s="46" t="s">
        <v>1301</v>
      </c>
      <c r="D1058" s="46" t="s">
        <v>2903</v>
      </c>
      <c r="E1058" s="46" t="s">
        <v>4504</v>
      </c>
      <c r="F1058" s="46" t="s">
        <v>6105</v>
      </c>
      <c r="G1058" s="46" t="s">
        <v>7706</v>
      </c>
      <c r="H1058" s="46" t="s">
        <v>9307</v>
      </c>
    </row>
    <row r="1059" spans="1:8" x14ac:dyDescent="0.25">
      <c r="A1059" s="46" t="s">
        <v>243</v>
      </c>
      <c r="B1059" s="46" t="s">
        <v>1302</v>
      </c>
      <c r="D1059" s="46" t="s">
        <v>2904</v>
      </c>
      <c r="E1059" s="46" t="s">
        <v>4505</v>
      </c>
      <c r="F1059" s="46" t="s">
        <v>6106</v>
      </c>
      <c r="G1059" s="46" t="s">
        <v>7707</v>
      </c>
      <c r="H1059" s="46" t="s">
        <v>9308</v>
      </c>
    </row>
    <row r="1060" spans="1:8" x14ac:dyDescent="0.25">
      <c r="A1060" s="46" t="s">
        <v>243</v>
      </c>
      <c r="B1060" s="46" t="s">
        <v>1303</v>
      </c>
      <c r="D1060" s="46" t="s">
        <v>2905</v>
      </c>
      <c r="E1060" s="46" t="s">
        <v>4506</v>
      </c>
      <c r="F1060" s="46" t="s">
        <v>6107</v>
      </c>
      <c r="G1060" s="46" t="s">
        <v>7708</v>
      </c>
      <c r="H1060" s="46" t="s">
        <v>9309</v>
      </c>
    </row>
    <row r="1061" spans="1:8" x14ac:dyDescent="0.25">
      <c r="A1061" s="46" t="s">
        <v>243</v>
      </c>
      <c r="B1061" s="46" t="s">
        <v>1304</v>
      </c>
      <c r="D1061" s="46" t="s">
        <v>2906</v>
      </c>
      <c r="E1061" s="46" t="s">
        <v>4507</v>
      </c>
      <c r="F1061" s="46" t="s">
        <v>6108</v>
      </c>
      <c r="G1061" s="46" t="s">
        <v>7709</v>
      </c>
      <c r="H1061" s="46" t="s">
        <v>9310</v>
      </c>
    </row>
    <row r="1062" spans="1:8" x14ac:dyDescent="0.25">
      <c r="A1062" s="46" t="s">
        <v>243</v>
      </c>
      <c r="B1062" s="46" t="s">
        <v>1305</v>
      </c>
      <c r="D1062" s="46" t="s">
        <v>2907</v>
      </c>
      <c r="E1062" s="46" t="s">
        <v>4508</v>
      </c>
      <c r="F1062" s="46" t="s">
        <v>6109</v>
      </c>
      <c r="G1062" s="46" t="s">
        <v>7710</v>
      </c>
      <c r="H1062" s="46" t="s">
        <v>9311</v>
      </c>
    </row>
    <row r="1063" spans="1:8" x14ac:dyDescent="0.25">
      <c r="A1063" s="46" t="s">
        <v>243</v>
      </c>
      <c r="B1063" s="46" t="s">
        <v>1306</v>
      </c>
      <c r="D1063" s="46" t="s">
        <v>2908</v>
      </c>
      <c r="E1063" s="46" t="s">
        <v>4509</v>
      </c>
      <c r="F1063" s="46" t="s">
        <v>6110</v>
      </c>
      <c r="G1063" s="46" t="s">
        <v>7711</v>
      </c>
      <c r="H1063" s="46" t="s">
        <v>9312</v>
      </c>
    </row>
    <row r="1064" spans="1:8" x14ac:dyDescent="0.25">
      <c r="A1064" s="46" t="s">
        <v>243</v>
      </c>
      <c r="B1064" s="46" t="s">
        <v>1307</v>
      </c>
      <c r="D1064" s="46" t="s">
        <v>2909</v>
      </c>
      <c r="E1064" s="46" t="s">
        <v>4510</v>
      </c>
      <c r="F1064" s="46" t="s">
        <v>6111</v>
      </c>
      <c r="G1064" s="46" t="s">
        <v>7712</v>
      </c>
      <c r="H1064" s="46" t="s">
        <v>9313</v>
      </c>
    </row>
    <row r="1065" spans="1:8" x14ac:dyDescent="0.25">
      <c r="A1065" s="46" t="s">
        <v>243</v>
      </c>
      <c r="B1065" s="46" t="s">
        <v>1308</v>
      </c>
      <c r="D1065" s="46" t="s">
        <v>2910</v>
      </c>
      <c r="E1065" s="46" t="s">
        <v>4511</v>
      </c>
      <c r="F1065" s="46" t="s">
        <v>6112</v>
      </c>
      <c r="G1065" s="46" t="s">
        <v>7713</v>
      </c>
      <c r="H1065" s="46" t="s">
        <v>9314</v>
      </c>
    </row>
    <row r="1066" spans="1:8" x14ac:dyDescent="0.25">
      <c r="A1066" s="46" t="s">
        <v>243</v>
      </c>
      <c r="B1066" s="46" t="s">
        <v>1309</v>
      </c>
      <c r="D1066" s="46" t="s">
        <v>2911</v>
      </c>
      <c r="E1066" s="46" t="s">
        <v>4512</v>
      </c>
      <c r="F1066" s="46" t="s">
        <v>6113</v>
      </c>
      <c r="G1066" s="46" t="s">
        <v>7714</v>
      </c>
      <c r="H1066" s="46" t="s">
        <v>9315</v>
      </c>
    </row>
    <row r="1067" spans="1:8" x14ac:dyDescent="0.25">
      <c r="A1067" s="46" t="s">
        <v>243</v>
      </c>
      <c r="B1067" s="46" t="s">
        <v>1310</v>
      </c>
      <c r="D1067" s="46" t="s">
        <v>2912</v>
      </c>
      <c r="E1067" s="46" t="s">
        <v>4513</v>
      </c>
      <c r="F1067" s="46" t="s">
        <v>6114</v>
      </c>
      <c r="G1067" s="46" t="s">
        <v>7715</v>
      </c>
      <c r="H1067" s="46" t="s">
        <v>9316</v>
      </c>
    </row>
    <row r="1068" spans="1:8" x14ac:dyDescent="0.25">
      <c r="A1068" s="46" t="s">
        <v>243</v>
      </c>
      <c r="B1068" s="46" t="s">
        <v>1311</v>
      </c>
      <c r="D1068" s="46" t="s">
        <v>2913</v>
      </c>
      <c r="E1068" s="46" t="s">
        <v>4514</v>
      </c>
      <c r="F1068" s="46" t="s">
        <v>6115</v>
      </c>
      <c r="G1068" s="46" t="s">
        <v>7716</v>
      </c>
      <c r="H1068" s="46" t="s">
        <v>9317</v>
      </c>
    </row>
    <row r="1069" spans="1:8" x14ac:dyDescent="0.25">
      <c r="A1069" s="46" t="s">
        <v>243</v>
      </c>
      <c r="B1069" s="46" t="s">
        <v>1312</v>
      </c>
      <c r="D1069" s="46" t="s">
        <v>2914</v>
      </c>
      <c r="E1069" s="46" t="s">
        <v>4515</v>
      </c>
      <c r="F1069" s="46" t="s">
        <v>6116</v>
      </c>
      <c r="G1069" s="46" t="s">
        <v>7717</v>
      </c>
      <c r="H1069" s="46" t="s">
        <v>9318</v>
      </c>
    </row>
    <row r="1070" spans="1:8" x14ac:dyDescent="0.25">
      <c r="A1070" s="46" t="s">
        <v>243</v>
      </c>
      <c r="B1070" s="46" t="s">
        <v>1313</v>
      </c>
      <c r="D1070" s="46" t="s">
        <v>2915</v>
      </c>
      <c r="E1070" s="46" t="s">
        <v>4516</v>
      </c>
      <c r="F1070" s="46" t="s">
        <v>6117</v>
      </c>
      <c r="G1070" s="46" t="s">
        <v>7718</v>
      </c>
      <c r="H1070" s="46" t="s">
        <v>9319</v>
      </c>
    </row>
    <row r="1071" spans="1:8" x14ac:dyDescent="0.25">
      <c r="A1071" s="46" t="s">
        <v>243</v>
      </c>
      <c r="B1071" s="46" t="s">
        <v>1314</v>
      </c>
      <c r="D1071" s="46" t="s">
        <v>2916</v>
      </c>
      <c r="E1071" s="46" t="s">
        <v>4517</v>
      </c>
      <c r="F1071" s="46" t="s">
        <v>6118</v>
      </c>
      <c r="G1071" s="46" t="s">
        <v>7719</v>
      </c>
      <c r="H1071" s="46" t="s">
        <v>9320</v>
      </c>
    </row>
    <row r="1072" spans="1:8" x14ac:dyDescent="0.25">
      <c r="A1072" s="46" t="s">
        <v>243</v>
      </c>
      <c r="B1072" s="46" t="s">
        <v>1315</v>
      </c>
      <c r="D1072" s="46" t="s">
        <v>2917</v>
      </c>
      <c r="E1072" s="46" t="s">
        <v>4518</v>
      </c>
      <c r="F1072" s="46" t="s">
        <v>6119</v>
      </c>
      <c r="G1072" s="46" t="s">
        <v>7720</v>
      </c>
      <c r="H1072" s="46" t="s">
        <v>9321</v>
      </c>
    </row>
    <row r="1073" spans="1:8" x14ac:dyDescent="0.25">
      <c r="A1073" s="46" t="s">
        <v>243</v>
      </c>
      <c r="B1073" s="46" t="s">
        <v>1316</v>
      </c>
      <c r="D1073" s="46" t="s">
        <v>2918</v>
      </c>
      <c r="E1073" s="46" t="s">
        <v>4519</v>
      </c>
      <c r="F1073" s="46" t="s">
        <v>6120</v>
      </c>
      <c r="G1073" s="46" t="s">
        <v>7721</v>
      </c>
      <c r="H1073" s="46" t="s">
        <v>9322</v>
      </c>
    </row>
    <row r="1074" spans="1:8" x14ac:dyDescent="0.25">
      <c r="A1074" s="46" t="s">
        <v>243</v>
      </c>
      <c r="B1074" s="46" t="s">
        <v>1317</v>
      </c>
      <c r="D1074" s="46" t="s">
        <v>2919</v>
      </c>
      <c r="E1074" s="46" t="s">
        <v>4520</v>
      </c>
      <c r="F1074" s="46" t="s">
        <v>6121</v>
      </c>
      <c r="G1074" s="46" t="s">
        <v>7722</v>
      </c>
      <c r="H1074" s="46" t="s">
        <v>9323</v>
      </c>
    </row>
    <row r="1075" spans="1:8" x14ac:dyDescent="0.25">
      <c r="A1075" s="46" t="s">
        <v>243</v>
      </c>
      <c r="B1075" s="46" t="s">
        <v>1318</v>
      </c>
      <c r="D1075" s="46" t="s">
        <v>2920</v>
      </c>
      <c r="E1075" s="46" t="s">
        <v>4521</v>
      </c>
      <c r="F1075" s="46" t="s">
        <v>6122</v>
      </c>
      <c r="G1075" s="46" t="s">
        <v>7723</v>
      </c>
      <c r="H1075" s="46" t="s">
        <v>9324</v>
      </c>
    </row>
    <row r="1076" spans="1:8" x14ac:dyDescent="0.25">
      <c r="A1076" s="46" t="s">
        <v>243</v>
      </c>
      <c r="B1076" s="46" t="s">
        <v>1319</v>
      </c>
      <c r="D1076" s="46" t="s">
        <v>2921</v>
      </c>
      <c r="E1076" s="46" t="s">
        <v>4522</v>
      </c>
      <c r="F1076" s="46" t="s">
        <v>6123</v>
      </c>
      <c r="G1076" s="46" t="s">
        <v>7724</v>
      </c>
      <c r="H1076" s="46" t="s">
        <v>9325</v>
      </c>
    </row>
    <row r="1077" spans="1:8" x14ac:dyDescent="0.25">
      <c r="A1077" s="46" t="s">
        <v>243</v>
      </c>
      <c r="B1077" s="46" t="s">
        <v>1320</v>
      </c>
      <c r="D1077" s="46" t="s">
        <v>2922</v>
      </c>
      <c r="E1077" s="46" t="s">
        <v>4523</v>
      </c>
      <c r="F1077" s="46" t="s">
        <v>6124</v>
      </c>
      <c r="G1077" s="46" t="s">
        <v>7725</v>
      </c>
      <c r="H1077" s="46" t="s">
        <v>9326</v>
      </c>
    </row>
    <row r="1078" spans="1:8" x14ac:dyDescent="0.25">
      <c r="A1078" s="46" t="s">
        <v>243</v>
      </c>
      <c r="B1078" s="46" t="s">
        <v>1321</v>
      </c>
      <c r="D1078" s="46" t="s">
        <v>2923</v>
      </c>
      <c r="E1078" s="46" t="s">
        <v>4524</v>
      </c>
      <c r="F1078" s="46" t="s">
        <v>6125</v>
      </c>
      <c r="G1078" s="46" t="s">
        <v>7726</v>
      </c>
      <c r="H1078" s="46" t="s">
        <v>9327</v>
      </c>
    </row>
    <row r="1079" spans="1:8" x14ac:dyDescent="0.25">
      <c r="A1079" s="46" t="s">
        <v>243</v>
      </c>
      <c r="B1079" s="46" t="s">
        <v>1322</v>
      </c>
      <c r="D1079" s="46" t="s">
        <v>2924</v>
      </c>
      <c r="E1079" s="46" t="s">
        <v>4525</v>
      </c>
      <c r="F1079" s="46" t="s">
        <v>6126</v>
      </c>
      <c r="G1079" s="46" t="s">
        <v>7727</v>
      </c>
      <c r="H1079" s="46" t="s">
        <v>9328</v>
      </c>
    </row>
    <row r="1080" spans="1:8" x14ac:dyDescent="0.25">
      <c r="A1080" s="46" t="s">
        <v>243</v>
      </c>
      <c r="B1080" s="46" t="s">
        <v>1323</v>
      </c>
      <c r="D1080" s="46" t="s">
        <v>2925</v>
      </c>
      <c r="E1080" s="46" t="s">
        <v>4526</v>
      </c>
      <c r="F1080" s="46" t="s">
        <v>6127</v>
      </c>
      <c r="G1080" s="46" t="s">
        <v>7728</v>
      </c>
      <c r="H1080" s="46" t="s">
        <v>9329</v>
      </c>
    </row>
    <row r="1081" spans="1:8" x14ac:dyDescent="0.25">
      <c r="A1081" s="46" t="s">
        <v>243</v>
      </c>
      <c r="B1081" s="46" t="s">
        <v>1324</v>
      </c>
      <c r="D1081" s="46" t="s">
        <v>2926</v>
      </c>
      <c r="E1081" s="46" t="s">
        <v>4527</v>
      </c>
      <c r="F1081" s="46" t="s">
        <v>6128</v>
      </c>
      <c r="G1081" s="46" t="s">
        <v>7729</v>
      </c>
      <c r="H1081" s="46" t="s">
        <v>9330</v>
      </c>
    </row>
    <row r="1082" spans="1:8" x14ac:dyDescent="0.25">
      <c r="A1082" s="46" t="s">
        <v>243</v>
      </c>
      <c r="B1082" s="46" t="s">
        <v>1325</v>
      </c>
      <c r="D1082" s="46" t="s">
        <v>2927</v>
      </c>
      <c r="E1082" s="46" t="s">
        <v>4528</v>
      </c>
      <c r="F1082" s="46" t="s">
        <v>6129</v>
      </c>
      <c r="G1082" s="46" t="s">
        <v>7730</v>
      </c>
      <c r="H1082" s="46" t="s">
        <v>9331</v>
      </c>
    </row>
    <row r="1083" spans="1:8" x14ac:dyDescent="0.25">
      <c r="A1083" s="46" t="s">
        <v>243</v>
      </c>
      <c r="B1083" s="46" t="s">
        <v>1326</v>
      </c>
      <c r="D1083" s="46" t="s">
        <v>2928</v>
      </c>
      <c r="E1083" s="46" t="s">
        <v>4529</v>
      </c>
      <c r="F1083" s="46" t="s">
        <v>6130</v>
      </c>
      <c r="G1083" s="46" t="s">
        <v>7731</v>
      </c>
      <c r="H1083" s="46" t="s">
        <v>9332</v>
      </c>
    </row>
    <row r="1084" spans="1:8" x14ac:dyDescent="0.25">
      <c r="A1084" s="46" t="s">
        <v>243</v>
      </c>
      <c r="B1084" s="46" t="s">
        <v>1327</v>
      </c>
      <c r="D1084" s="46" t="s">
        <v>2929</v>
      </c>
      <c r="E1084" s="46" t="s">
        <v>4530</v>
      </c>
      <c r="F1084" s="46" t="s">
        <v>6131</v>
      </c>
      <c r="G1084" s="46" t="s">
        <v>7732</v>
      </c>
      <c r="H1084" s="46" t="s">
        <v>9333</v>
      </c>
    </row>
    <row r="1085" spans="1:8" x14ac:dyDescent="0.25">
      <c r="A1085" s="46" t="s">
        <v>243</v>
      </c>
      <c r="B1085" s="46" t="s">
        <v>1328</v>
      </c>
      <c r="D1085" s="46" t="s">
        <v>2930</v>
      </c>
      <c r="E1085" s="46" t="s">
        <v>4531</v>
      </c>
      <c r="F1085" s="46" t="s">
        <v>6132</v>
      </c>
      <c r="G1085" s="46" t="s">
        <v>7733</v>
      </c>
      <c r="H1085" s="46" t="s">
        <v>9334</v>
      </c>
    </row>
    <row r="1086" spans="1:8" x14ac:dyDescent="0.25">
      <c r="A1086" s="46" t="s">
        <v>243</v>
      </c>
      <c r="B1086" s="46" t="s">
        <v>1329</v>
      </c>
      <c r="D1086" s="46" t="s">
        <v>2931</v>
      </c>
      <c r="E1086" s="46" t="s">
        <v>4532</v>
      </c>
      <c r="F1086" s="46" t="s">
        <v>6133</v>
      </c>
      <c r="G1086" s="46" t="s">
        <v>7734</v>
      </c>
      <c r="H1086" s="46" t="s">
        <v>9335</v>
      </c>
    </row>
    <row r="1087" spans="1:8" x14ac:dyDescent="0.25">
      <c r="A1087" s="46" t="s">
        <v>243</v>
      </c>
      <c r="B1087" s="46" t="s">
        <v>1330</v>
      </c>
      <c r="D1087" s="46" t="s">
        <v>2932</v>
      </c>
      <c r="E1087" s="46" t="s">
        <v>4533</v>
      </c>
      <c r="F1087" s="46" t="s">
        <v>6134</v>
      </c>
      <c r="G1087" s="46" t="s">
        <v>7735</v>
      </c>
      <c r="H1087" s="46" t="s">
        <v>9336</v>
      </c>
    </row>
    <row r="1088" spans="1:8" x14ac:dyDescent="0.25">
      <c r="A1088" s="46" t="s">
        <v>243</v>
      </c>
      <c r="B1088" s="46" t="s">
        <v>1331</v>
      </c>
      <c r="D1088" s="46" t="s">
        <v>2933</v>
      </c>
      <c r="E1088" s="46" t="s">
        <v>4534</v>
      </c>
      <c r="F1088" s="46" t="s">
        <v>6135</v>
      </c>
      <c r="G1088" s="46" t="s">
        <v>7736</v>
      </c>
      <c r="H1088" s="46" t="s">
        <v>9337</v>
      </c>
    </row>
    <row r="1089" spans="1:8" x14ac:dyDescent="0.25">
      <c r="A1089" s="46" t="s">
        <v>243</v>
      </c>
      <c r="B1089" s="46" t="s">
        <v>1332</v>
      </c>
      <c r="D1089" s="46" t="s">
        <v>2934</v>
      </c>
      <c r="E1089" s="46" t="s">
        <v>4535</v>
      </c>
      <c r="F1089" s="46" t="s">
        <v>6136</v>
      </c>
      <c r="G1089" s="46" t="s">
        <v>7737</v>
      </c>
      <c r="H1089" s="46" t="s">
        <v>9338</v>
      </c>
    </row>
    <row r="1090" spans="1:8" x14ac:dyDescent="0.25">
      <c r="A1090" s="46" t="s">
        <v>243</v>
      </c>
      <c r="B1090" s="46" t="s">
        <v>1333</v>
      </c>
      <c r="D1090" s="46" t="s">
        <v>2935</v>
      </c>
      <c r="E1090" s="46" t="s">
        <v>4536</v>
      </c>
      <c r="F1090" s="46" t="s">
        <v>6137</v>
      </c>
      <c r="G1090" s="46" t="s">
        <v>7738</v>
      </c>
      <c r="H1090" s="46" t="s">
        <v>9339</v>
      </c>
    </row>
    <row r="1091" spans="1:8" x14ac:dyDescent="0.25">
      <c r="A1091" s="46" t="s">
        <v>243</v>
      </c>
      <c r="B1091" s="46" t="s">
        <v>1334</v>
      </c>
      <c r="D1091" s="46" t="s">
        <v>2936</v>
      </c>
      <c r="E1091" s="46" t="s">
        <v>4537</v>
      </c>
      <c r="F1091" s="46" t="s">
        <v>6138</v>
      </c>
      <c r="G1091" s="46" t="s">
        <v>7739</v>
      </c>
      <c r="H1091" s="46" t="s">
        <v>9340</v>
      </c>
    </row>
    <row r="1092" spans="1:8" x14ac:dyDescent="0.25">
      <c r="A1092" s="46" t="s">
        <v>243</v>
      </c>
      <c r="B1092" s="46" t="s">
        <v>1335</v>
      </c>
      <c r="D1092" s="46" t="s">
        <v>2937</v>
      </c>
      <c r="E1092" s="46" t="s">
        <v>4538</v>
      </c>
      <c r="F1092" s="46" t="s">
        <v>6139</v>
      </c>
      <c r="G1092" s="46" t="s">
        <v>7740</v>
      </c>
      <c r="H1092" s="46" t="s">
        <v>9341</v>
      </c>
    </row>
    <row r="1093" spans="1:8" x14ac:dyDescent="0.25">
      <c r="A1093" s="46" t="s">
        <v>243</v>
      </c>
      <c r="B1093" s="46" t="s">
        <v>1336</v>
      </c>
      <c r="D1093" s="46" t="s">
        <v>2938</v>
      </c>
      <c r="E1093" s="46" t="s">
        <v>4539</v>
      </c>
      <c r="F1093" s="46" t="s">
        <v>6140</v>
      </c>
      <c r="G1093" s="46" t="s">
        <v>7741</v>
      </c>
      <c r="H1093" s="46" t="s">
        <v>9342</v>
      </c>
    </row>
    <row r="1094" spans="1:8" x14ac:dyDescent="0.25">
      <c r="A1094" s="46" t="s">
        <v>243</v>
      </c>
      <c r="B1094" s="46" t="s">
        <v>1337</v>
      </c>
      <c r="D1094" s="46" t="s">
        <v>2939</v>
      </c>
      <c r="E1094" s="46" t="s">
        <v>4540</v>
      </c>
      <c r="F1094" s="46" t="s">
        <v>6141</v>
      </c>
      <c r="G1094" s="46" t="s">
        <v>7742</v>
      </c>
      <c r="H1094" s="46" t="s">
        <v>9343</v>
      </c>
    </row>
    <row r="1095" spans="1:8" x14ac:dyDescent="0.25">
      <c r="A1095" s="46" t="s">
        <v>243</v>
      </c>
      <c r="B1095" s="46" t="s">
        <v>1338</v>
      </c>
      <c r="D1095" s="46" t="s">
        <v>2940</v>
      </c>
      <c r="E1095" s="46" t="s">
        <v>4541</v>
      </c>
      <c r="F1095" s="46" t="s">
        <v>6142</v>
      </c>
      <c r="G1095" s="46" t="s">
        <v>7743</v>
      </c>
      <c r="H1095" s="46" t="s">
        <v>9344</v>
      </c>
    </row>
    <row r="1096" spans="1:8" x14ac:dyDescent="0.25">
      <c r="A1096" s="46" t="s">
        <v>243</v>
      </c>
      <c r="B1096" s="46" t="s">
        <v>1339</v>
      </c>
      <c r="D1096" s="46" t="s">
        <v>2941</v>
      </c>
      <c r="E1096" s="46" t="s">
        <v>4542</v>
      </c>
      <c r="F1096" s="46" t="s">
        <v>6143</v>
      </c>
      <c r="G1096" s="46" t="s">
        <v>7744</v>
      </c>
      <c r="H1096" s="46" t="s">
        <v>9345</v>
      </c>
    </row>
    <row r="1097" spans="1:8" x14ac:dyDescent="0.25">
      <c r="A1097" s="46" t="s">
        <v>243</v>
      </c>
      <c r="B1097" s="46" t="s">
        <v>1340</v>
      </c>
      <c r="D1097" s="46" t="s">
        <v>2942</v>
      </c>
      <c r="E1097" s="46" t="s">
        <v>4543</v>
      </c>
      <c r="F1097" s="46" t="s">
        <v>6144</v>
      </c>
      <c r="G1097" s="46" t="s">
        <v>7745</v>
      </c>
      <c r="H1097" s="46" t="s">
        <v>9346</v>
      </c>
    </row>
    <row r="1098" spans="1:8" x14ac:dyDescent="0.25">
      <c r="A1098" s="46" t="s">
        <v>243</v>
      </c>
      <c r="B1098" s="46" t="s">
        <v>1341</v>
      </c>
      <c r="D1098" s="46" t="s">
        <v>2943</v>
      </c>
      <c r="E1098" s="46" t="s">
        <v>4544</v>
      </c>
      <c r="F1098" s="46" t="s">
        <v>6145</v>
      </c>
      <c r="G1098" s="46" t="s">
        <v>7746</v>
      </c>
      <c r="H1098" s="46" t="s">
        <v>9347</v>
      </c>
    </row>
    <row r="1099" spans="1:8" x14ac:dyDescent="0.25">
      <c r="A1099" s="46" t="s">
        <v>243</v>
      </c>
      <c r="B1099" s="46" t="s">
        <v>1342</v>
      </c>
      <c r="D1099" s="46" t="s">
        <v>2944</v>
      </c>
      <c r="E1099" s="46" t="s">
        <v>4545</v>
      </c>
      <c r="F1099" s="46" t="s">
        <v>6146</v>
      </c>
      <c r="G1099" s="46" t="s">
        <v>7747</v>
      </c>
      <c r="H1099" s="46" t="s">
        <v>9348</v>
      </c>
    </row>
    <row r="1100" spans="1:8" x14ac:dyDescent="0.25">
      <c r="A1100" s="46" t="s">
        <v>243</v>
      </c>
      <c r="B1100" s="46" t="s">
        <v>1343</v>
      </c>
      <c r="D1100" s="46" t="s">
        <v>2945</v>
      </c>
      <c r="E1100" s="46" t="s">
        <v>4546</v>
      </c>
      <c r="F1100" s="46" t="s">
        <v>6147</v>
      </c>
      <c r="G1100" s="46" t="s">
        <v>7748</v>
      </c>
      <c r="H1100" s="46" t="s">
        <v>9349</v>
      </c>
    </row>
    <row r="1101" spans="1:8" x14ac:dyDescent="0.25">
      <c r="A1101" s="46" t="s">
        <v>243</v>
      </c>
      <c r="B1101" s="46" t="s">
        <v>1344</v>
      </c>
      <c r="D1101" s="46" t="s">
        <v>2946</v>
      </c>
      <c r="E1101" s="46" t="s">
        <v>4547</v>
      </c>
      <c r="F1101" s="46" t="s">
        <v>6148</v>
      </c>
      <c r="G1101" s="46" t="s">
        <v>7749</v>
      </c>
      <c r="H1101" s="46" t="s">
        <v>9350</v>
      </c>
    </row>
    <row r="1102" spans="1:8" x14ac:dyDescent="0.25">
      <c r="A1102" s="46" t="s">
        <v>243</v>
      </c>
      <c r="B1102" s="46" t="s">
        <v>1345</v>
      </c>
      <c r="D1102" s="46" t="s">
        <v>2947</v>
      </c>
      <c r="E1102" s="46" t="s">
        <v>4548</v>
      </c>
      <c r="F1102" s="46" t="s">
        <v>6149</v>
      </c>
      <c r="G1102" s="46" t="s">
        <v>7750</v>
      </c>
      <c r="H1102" s="46" t="s">
        <v>9351</v>
      </c>
    </row>
    <row r="1103" spans="1:8" x14ac:dyDescent="0.25">
      <c r="A1103" s="46" t="s">
        <v>243</v>
      </c>
      <c r="B1103" s="46" t="s">
        <v>1346</v>
      </c>
      <c r="D1103" s="46" t="s">
        <v>2948</v>
      </c>
      <c r="E1103" s="46" t="s">
        <v>4549</v>
      </c>
      <c r="F1103" s="46" t="s">
        <v>6150</v>
      </c>
      <c r="G1103" s="46" t="s">
        <v>7751</v>
      </c>
      <c r="H1103" s="46" t="s">
        <v>9352</v>
      </c>
    </row>
    <row r="1104" spans="1:8" x14ac:dyDescent="0.25">
      <c r="A1104" s="46" t="s">
        <v>243</v>
      </c>
      <c r="B1104" s="46" t="s">
        <v>1347</v>
      </c>
      <c r="D1104" s="46" t="s">
        <v>2949</v>
      </c>
      <c r="E1104" s="46" t="s">
        <v>4550</v>
      </c>
      <c r="F1104" s="46" t="s">
        <v>6151</v>
      </c>
      <c r="G1104" s="46" t="s">
        <v>7752</v>
      </c>
      <c r="H1104" s="46" t="s">
        <v>9353</v>
      </c>
    </row>
    <row r="1105" spans="1:8" x14ac:dyDescent="0.25">
      <c r="A1105" s="46" t="s">
        <v>243</v>
      </c>
      <c r="B1105" s="46" t="s">
        <v>1348</v>
      </c>
      <c r="D1105" s="46" t="s">
        <v>2950</v>
      </c>
      <c r="E1105" s="46" t="s">
        <v>4551</v>
      </c>
      <c r="F1105" s="46" t="s">
        <v>6152</v>
      </c>
      <c r="G1105" s="46" t="s">
        <v>7753</v>
      </c>
      <c r="H1105" s="46" t="s">
        <v>9354</v>
      </c>
    </row>
    <row r="1106" spans="1:8" x14ac:dyDescent="0.25">
      <c r="A1106" s="46" t="s">
        <v>243</v>
      </c>
      <c r="B1106" s="46" t="s">
        <v>1349</v>
      </c>
      <c r="D1106" s="46" t="s">
        <v>2951</v>
      </c>
      <c r="E1106" s="46" t="s">
        <v>4552</v>
      </c>
      <c r="F1106" s="46" t="s">
        <v>6153</v>
      </c>
      <c r="G1106" s="46" t="s">
        <v>7754</v>
      </c>
      <c r="H1106" s="46" t="s">
        <v>9355</v>
      </c>
    </row>
    <row r="1107" spans="1:8" x14ac:dyDescent="0.25">
      <c r="A1107" s="46" t="s">
        <v>243</v>
      </c>
      <c r="B1107" s="46" t="s">
        <v>1350</v>
      </c>
      <c r="D1107" s="46" t="s">
        <v>2952</v>
      </c>
      <c r="E1107" s="46" t="s">
        <v>4553</v>
      </c>
      <c r="F1107" s="46" t="s">
        <v>6154</v>
      </c>
      <c r="G1107" s="46" t="s">
        <v>7755</v>
      </c>
      <c r="H1107" s="46" t="s">
        <v>9356</v>
      </c>
    </row>
    <row r="1108" spans="1:8" x14ac:dyDescent="0.25">
      <c r="A1108" s="46" t="s">
        <v>243</v>
      </c>
      <c r="B1108" s="46" t="s">
        <v>1351</v>
      </c>
      <c r="D1108" s="46" t="s">
        <v>2953</v>
      </c>
      <c r="E1108" s="46" t="s">
        <v>4554</v>
      </c>
      <c r="F1108" s="46" t="s">
        <v>6155</v>
      </c>
      <c r="G1108" s="46" t="s">
        <v>7756</v>
      </c>
      <c r="H1108" s="46" t="s">
        <v>9357</v>
      </c>
    </row>
    <row r="1109" spans="1:8" x14ac:dyDescent="0.25">
      <c r="A1109" s="46" t="s">
        <v>243</v>
      </c>
      <c r="B1109" s="46" t="s">
        <v>1352</v>
      </c>
      <c r="D1109" s="46" t="s">
        <v>2954</v>
      </c>
      <c r="E1109" s="46" t="s">
        <v>4555</v>
      </c>
      <c r="F1109" s="46" t="s">
        <v>6156</v>
      </c>
      <c r="G1109" s="46" t="s">
        <v>7757</v>
      </c>
      <c r="H1109" s="46" t="s">
        <v>9358</v>
      </c>
    </row>
    <row r="1110" spans="1:8" x14ac:dyDescent="0.25">
      <c r="A1110" s="46" t="s">
        <v>243</v>
      </c>
      <c r="B1110" s="46" t="s">
        <v>1353</v>
      </c>
      <c r="D1110" s="46" t="s">
        <v>2955</v>
      </c>
      <c r="E1110" s="46" t="s">
        <v>4556</v>
      </c>
      <c r="F1110" s="46" t="s">
        <v>6157</v>
      </c>
      <c r="G1110" s="46" t="s">
        <v>7758</v>
      </c>
      <c r="H1110" s="46" t="s">
        <v>9359</v>
      </c>
    </row>
    <row r="1111" spans="1:8" x14ac:dyDescent="0.25">
      <c r="A1111" s="46" t="s">
        <v>243</v>
      </c>
      <c r="B1111" s="46" t="s">
        <v>1354</v>
      </c>
      <c r="D1111" s="46" t="s">
        <v>2956</v>
      </c>
      <c r="E1111" s="46" t="s">
        <v>4557</v>
      </c>
      <c r="F1111" s="46" t="s">
        <v>6158</v>
      </c>
      <c r="G1111" s="46" t="s">
        <v>7759</v>
      </c>
      <c r="H1111" s="46" t="s">
        <v>9360</v>
      </c>
    </row>
    <row r="1112" spans="1:8" x14ac:dyDescent="0.25">
      <c r="A1112" s="46" t="s">
        <v>243</v>
      </c>
      <c r="B1112" s="46" t="s">
        <v>1355</v>
      </c>
      <c r="D1112" s="46" t="s">
        <v>2957</v>
      </c>
      <c r="E1112" s="46" t="s">
        <v>4558</v>
      </c>
      <c r="F1112" s="46" t="s">
        <v>6159</v>
      </c>
      <c r="G1112" s="46" t="s">
        <v>7760</v>
      </c>
      <c r="H1112" s="46" t="s">
        <v>9361</v>
      </c>
    </row>
    <row r="1113" spans="1:8" x14ac:dyDescent="0.25">
      <c r="A1113" s="46" t="s">
        <v>243</v>
      </c>
      <c r="B1113" s="46" t="s">
        <v>1356</v>
      </c>
      <c r="D1113" s="46" t="s">
        <v>2958</v>
      </c>
      <c r="E1113" s="46" t="s">
        <v>4559</v>
      </c>
      <c r="F1113" s="46" t="s">
        <v>6160</v>
      </c>
      <c r="G1113" s="46" t="s">
        <v>7761</v>
      </c>
      <c r="H1113" s="46" t="s">
        <v>9362</v>
      </c>
    </row>
    <row r="1114" spans="1:8" x14ac:dyDescent="0.25">
      <c r="A1114" s="46" t="s">
        <v>243</v>
      </c>
      <c r="B1114" s="46" t="s">
        <v>1357</v>
      </c>
      <c r="D1114" s="46" t="s">
        <v>2959</v>
      </c>
      <c r="E1114" s="46" t="s">
        <v>4560</v>
      </c>
      <c r="F1114" s="46" t="s">
        <v>6161</v>
      </c>
      <c r="G1114" s="46" t="s">
        <v>7762</v>
      </c>
      <c r="H1114" s="46" t="s">
        <v>9363</v>
      </c>
    </row>
    <row r="1115" spans="1:8" x14ac:dyDescent="0.25">
      <c r="A1115" s="46" t="s">
        <v>243</v>
      </c>
      <c r="B1115" s="46" t="s">
        <v>1358</v>
      </c>
      <c r="D1115" s="46" t="s">
        <v>2960</v>
      </c>
      <c r="E1115" s="46" t="s">
        <v>4561</v>
      </c>
      <c r="F1115" s="46" t="s">
        <v>6162</v>
      </c>
      <c r="G1115" s="46" t="s">
        <v>7763</v>
      </c>
      <c r="H1115" s="46" t="s">
        <v>9364</v>
      </c>
    </row>
    <row r="1116" spans="1:8" x14ac:dyDescent="0.25">
      <c r="A1116" s="46" t="s">
        <v>243</v>
      </c>
      <c r="B1116" s="46" t="s">
        <v>1359</v>
      </c>
      <c r="D1116" s="46" t="s">
        <v>2961</v>
      </c>
      <c r="E1116" s="46" t="s">
        <v>4562</v>
      </c>
      <c r="F1116" s="46" t="s">
        <v>6163</v>
      </c>
      <c r="G1116" s="46" t="s">
        <v>7764</v>
      </c>
      <c r="H1116" s="46" t="s">
        <v>9365</v>
      </c>
    </row>
    <row r="1117" spans="1:8" x14ac:dyDescent="0.25">
      <c r="A1117" s="46" t="s">
        <v>243</v>
      </c>
      <c r="B1117" s="46" t="s">
        <v>1360</v>
      </c>
      <c r="D1117" s="46" t="s">
        <v>2962</v>
      </c>
      <c r="E1117" s="46" t="s">
        <v>4563</v>
      </c>
      <c r="F1117" s="46" t="s">
        <v>6164</v>
      </c>
      <c r="G1117" s="46" t="s">
        <v>7765</v>
      </c>
      <c r="H1117" s="46" t="s">
        <v>9366</v>
      </c>
    </row>
    <row r="1118" spans="1:8" x14ac:dyDescent="0.25">
      <c r="A1118" s="46" t="s">
        <v>243</v>
      </c>
      <c r="B1118" s="46" t="s">
        <v>1361</v>
      </c>
      <c r="D1118" s="46" t="s">
        <v>2963</v>
      </c>
      <c r="E1118" s="46" t="s">
        <v>4564</v>
      </c>
      <c r="F1118" s="46" t="s">
        <v>6165</v>
      </c>
      <c r="G1118" s="46" t="s">
        <v>7766</v>
      </c>
      <c r="H1118" s="46" t="s">
        <v>9367</v>
      </c>
    </row>
    <row r="1119" spans="1:8" x14ac:dyDescent="0.25">
      <c r="A1119" s="46" t="s">
        <v>243</v>
      </c>
      <c r="B1119" s="46" t="s">
        <v>1362</v>
      </c>
      <c r="D1119" s="46" t="s">
        <v>2964</v>
      </c>
      <c r="E1119" s="46" t="s">
        <v>4565</v>
      </c>
      <c r="F1119" s="46" t="s">
        <v>6166</v>
      </c>
      <c r="G1119" s="46" t="s">
        <v>7767</v>
      </c>
      <c r="H1119" s="46" t="s">
        <v>9368</v>
      </c>
    </row>
    <row r="1120" spans="1:8" x14ac:dyDescent="0.25">
      <c r="A1120" s="46" t="s">
        <v>243</v>
      </c>
      <c r="B1120" s="46" t="s">
        <v>1363</v>
      </c>
      <c r="D1120" s="46" t="s">
        <v>2965</v>
      </c>
      <c r="E1120" s="46" t="s">
        <v>4566</v>
      </c>
      <c r="F1120" s="46" t="s">
        <v>6167</v>
      </c>
      <c r="G1120" s="46" t="s">
        <v>7768</v>
      </c>
      <c r="H1120" s="46" t="s">
        <v>9369</v>
      </c>
    </row>
    <row r="1121" spans="1:8" x14ac:dyDescent="0.25">
      <c r="A1121" s="46" t="s">
        <v>243</v>
      </c>
      <c r="B1121" s="46" t="s">
        <v>1364</v>
      </c>
      <c r="D1121" s="46" t="s">
        <v>2966</v>
      </c>
      <c r="E1121" s="46" t="s">
        <v>4567</v>
      </c>
      <c r="F1121" s="46" t="s">
        <v>6168</v>
      </c>
      <c r="G1121" s="46" t="s">
        <v>7769</v>
      </c>
      <c r="H1121" s="46" t="s">
        <v>9370</v>
      </c>
    </row>
    <row r="1122" spans="1:8" x14ac:dyDescent="0.25">
      <c r="A1122" s="46" t="s">
        <v>243</v>
      </c>
      <c r="B1122" s="46" t="s">
        <v>1365</v>
      </c>
      <c r="D1122" s="46" t="s">
        <v>2967</v>
      </c>
      <c r="E1122" s="46" t="s">
        <v>4568</v>
      </c>
      <c r="F1122" s="46" t="s">
        <v>6169</v>
      </c>
      <c r="G1122" s="46" t="s">
        <v>7770</v>
      </c>
      <c r="H1122" s="46" t="s">
        <v>9371</v>
      </c>
    </row>
    <row r="1123" spans="1:8" x14ac:dyDescent="0.25">
      <c r="A1123" s="46" t="s">
        <v>243</v>
      </c>
      <c r="B1123" s="46" t="s">
        <v>1366</v>
      </c>
      <c r="D1123" s="46" t="s">
        <v>2968</v>
      </c>
      <c r="E1123" s="46" t="s">
        <v>4569</v>
      </c>
      <c r="F1123" s="46" t="s">
        <v>6170</v>
      </c>
      <c r="G1123" s="46" t="s">
        <v>7771</v>
      </c>
      <c r="H1123" s="46" t="s">
        <v>9372</v>
      </c>
    </row>
    <row r="1124" spans="1:8" x14ac:dyDescent="0.25">
      <c r="A1124" s="46" t="s">
        <v>243</v>
      </c>
      <c r="B1124" s="46" t="s">
        <v>1367</v>
      </c>
      <c r="D1124" s="46" t="s">
        <v>2969</v>
      </c>
      <c r="E1124" s="46" t="s">
        <v>4570</v>
      </c>
      <c r="F1124" s="46" t="s">
        <v>6171</v>
      </c>
      <c r="G1124" s="46" t="s">
        <v>7772</v>
      </c>
      <c r="H1124" s="46" t="s">
        <v>9373</v>
      </c>
    </row>
    <row r="1125" spans="1:8" x14ac:dyDescent="0.25">
      <c r="A1125" s="46" t="s">
        <v>243</v>
      </c>
      <c r="B1125" s="46" t="s">
        <v>1368</v>
      </c>
      <c r="D1125" s="46" t="s">
        <v>2970</v>
      </c>
      <c r="E1125" s="46" t="s">
        <v>4571</v>
      </c>
      <c r="F1125" s="46" t="s">
        <v>6172</v>
      </c>
      <c r="G1125" s="46" t="s">
        <v>7773</v>
      </c>
      <c r="H1125" s="46" t="s">
        <v>9374</v>
      </c>
    </row>
    <row r="1126" spans="1:8" x14ac:dyDescent="0.25">
      <c r="A1126" s="46" t="s">
        <v>243</v>
      </c>
      <c r="B1126" s="46" t="s">
        <v>1369</v>
      </c>
      <c r="D1126" s="46" t="s">
        <v>2971</v>
      </c>
      <c r="E1126" s="46" t="s">
        <v>4572</v>
      </c>
      <c r="F1126" s="46" t="s">
        <v>6173</v>
      </c>
      <c r="G1126" s="46" t="s">
        <v>7774</v>
      </c>
      <c r="H1126" s="46" t="s">
        <v>9375</v>
      </c>
    </row>
    <row r="1127" spans="1:8" x14ac:dyDescent="0.25">
      <c r="A1127" s="46" t="s">
        <v>243</v>
      </c>
      <c r="B1127" s="46" t="s">
        <v>1370</v>
      </c>
      <c r="D1127" s="46" t="s">
        <v>2972</v>
      </c>
      <c r="E1127" s="46" t="s">
        <v>4573</v>
      </c>
      <c r="F1127" s="46" t="s">
        <v>6174</v>
      </c>
      <c r="G1127" s="46" t="s">
        <v>7775</v>
      </c>
      <c r="H1127" s="46" t="s">
        <v>9376</v>
      </c>
    </row>
    <row r="1128" spans="1:8" x14ac:dyDescent="0.25">
      <c r="A1128" s="46" t="s">
        <v>243</v>
      </c>
      <c r="B1128" s="46" t="s">
        <v>1371</v>
      </c>
      <c r="D1128" s="46" t="s">
        <v>2973</v>
      </c>
      <c r="E1128" s="46" t="s">
        <v>4574</v>
      </c>
      <c r="F1128" s="46" t="s">
        <v>6175</v>
      </c>
      <c r="G1128" s="46" t="s">
        <v>7776</v>
      </c>
      <c r="H1128" s="46" t="s">
        <v>9377</v>
      </c>
    </row>
    <row r="1129" spans="1:8" x14ac:dyDescent="0.25">
      <c r="A1129" s="46" t="s">
        <v>243</v>
      </c>
      <c r="B1129" s="46" t="s">
        <v>1372</v>
      </c>
      <c r="D1129" s="46" t="s">
        <v>2974</v>
      </c>
      <c r="E1129" s="46" t="s">
        <v>4575</v>
      </c>
      <c r="F1129" s="46" t="s">
        <v>6176</v>
      </c>
      <c r="G1129" s="46" t="s">
        <v>7777</v>
      </c>
      <c r="H1129" s="46" t="s">
        <v>9378</v>
      </c>
    </row>
    <row r="1130" spans="1:8" x14ac:dyDescent="0.25">
      <c r="A1130" s="46" t="s">
        <v>243</v>
      </c>
      <c r="B1130" s="46" t="s">
        <v>1373</v>
      </c>
      <c r="D1130" s="46" t="s">
        <v>2975</v>
      </c>
      <c r="E1130" s="46" t="s">
        <v>4576</v>
      </c>
      <c r="F1130" s="46" t="s">
        <v>6177</v>
      </c>
      <c r="G1130" s="46" t="s">
        <v>7778</v>
      </c>
      <c r="H1130" s="46" t="s">
        <v>9379</v>
      </c>
    </row>
    <row r="1131" spans="1:8" x14ac:dyDescent="0.25">
      <c r="A1131" s="46" t="s">
        <v>243</v>
      </c>
      <c r="B1131" s="46" t="s">
        <v>1374</v>
      </c>
      <c r="D1131" s="46" t="s">
        <v>2976</v>
      </c>
      <c r="E1131" s="46" t="s">
        <v>4577</v>
      </c>
      <c r="F1131" s="46" t="s">
        <v>6178</v>
      </c>
      <c r="G1131" s="46" t="s">
        <v>7779</v>
      </c>
      <c r="H1131" s="46" t="s">
        <v>9380</v>
      </c>
    </row>
    <row r="1132" spans="1:8" x14ac:dyDescent="0.25">
      <c r="A1132" s="46" t="s">
        <v>243</v>
      </c>
      <c r="B1132" s="46" t="s">
        <v>1375</v>
      </c>
      <c r="D1132" s="46" t="s">
        <v>2977</v>
      </c>
      <c r="E1132" s="46" t="s">
        <v>4578</v>
      </c>
      <c r="F1132" s="46" t="s">
        <v>6179</v>
      </c>
      <c r="G1132" s="46" t="s">
        <v>7780</v>
      </c>
      <c r="H1132" s="46" t="s">
        <v>9381</v>
      </c>
    </row>
    <row r="1133" spans="1:8" x14ac:dyDescent="0.25">
      <c r="A1133" s="46" t="s">
        <v>243</v>
      </c>
      <c r="B1133" s="46" t="s">
        <v>1376</v>
      </c>
      <c r="D1133" s="46" t="s">
        <v>2978</v>
      </c>
      <c r="E1133" s="46" t="s">
        <v>4579</v>
      </c>
      <c r="F1133" s="46" t="s">
        <v>6180</v>
      </c>
      <c r="G1133" s="46" t="s">
        <v>7781</v>
      </c>
      <c r="H1133" s="46" t="s">
        <v>9382</v>
      </c>
    </row>
    <row r="1134" spans="1:8" x14ac:dyDescent="0.25">
      <c r="A1134" s="46" t="s">
        <v>243</v>
      </c>
      <c r="B1134" s="46" t="s">
        <v>1377</v>
      </c>
      <c r="D1134" s="46" t="s">
        <v>2979</v>
      </c>
      <c r="E1134" s="46" t="s">
        <v>4580</v>
      </c>
      <c r="F1134" s="46" t="s">
        <v>6181</v>
      </c>
      <c r="G1134" s="46" t="s">
        <v>7782</v>
      </c>
      <c r="H1134" s="46" t="s">
        <v>9383</v>
      </c>
    </row>
    <row r="1135" spans="1:8" x14ac:dyDescent="0.25">
      <c r="A1135" s="46" t="s">
        <v>243</v>
      </c>
      <c r="B1135" s="46" t="s">
        <v>1378</v>
      </c>
      <c r="D1135" s="46" t="s">
        <v>2980</v>
      </c>
      <c r="E1135" s="46" t="s">
        <v>4581</v>
      </c>
      <c r="F1135" s="46" t="s">
        <v>6182</v>
      </c>
      <c r="G1135" s="46" t="s">
        <v>7783</v>
      </c>
      <c r="H1135" s="46" t="s">
        <v>9384</v>
      </c>
    </row>
    <row r="1136" spans="1:8" x14ac:dyDescent="0.25">
      <c r="A1136" s="46" t="s">
        <v>243</v>
      </c>
      <c r="B1136" s="46" t="s">
        <v>1379</v>
      </c>
      <c r="D1136" s="46" t="s">
        <v>2981</v>
      </c>
      <c r="E1136" s="46" t="s">
        <v>4582</v>
      </c>
      <c r="F1136" s="46" t="s">
        <v>6183</v>
      </c>
      <c r="G1136" s="46" t="s">
        <v>7784</v>
      </c>
      <c r="H1136" s="46" t="s">
        <v>9385</v>
      </c>
    </row>
    <row r="1137" spans="1:8" x14ac:dyDescent="0.25">
      <c r="A1137" s="46" t="s">
        <v>243</v>
      </c>
      <c r="B1137" s="46" t="s">
        <v>1380</v>
      </c>
      <c r="D1137" s="46" t="s">
        <v>2982</v>
      </c>
      <c r="E1137" s="46" t="s">
        <v>4583</v>
      </c>
      <c r="F1137" s="46" t="s">
        <v>6184</v>
      </c>
      <c r="G1137" s="46" t="s">
        <v>7785</v>
      </c>
      <c r="H1137" s="46" t="s">
        <v>9386</v>
      </c>
    </row>
    <row r="1138" spans="1:8" x14ac:dyDescent="0.25">
      <c r="A1138" s="46" t="s">
        <v>243</v>
      </c>
      <c r="B1138" s="46" t="s">
        <v>1381</v>
      </c>
      <c r="D1138" s="46" t="s">
        <v>2983</v>
      </c>
      <c r="E1138" s="46" t="s">
        <v>4584</v>
      </c>
      <c r="F1138" s="46" t="s">
        <v>6185</v>
      </c>
      <c r="G1138" s="46" t="s">
        <v>7786</v>
      </c>
      <c r="H1138" s="46" t="s">
        <v>9387</v>
      </c>
    </row>
    <row r="1139" spans="1:8" x14ac:dyDescent="0.25">
      <c r="A1139" s="46" t="s">
        <v>243</v>
      </c>
      <c r="B1139" s="46" t="s">
        <v>1382</v>
      </c>
      <c r="D1139" s="46" t="s">
        <v>2984</v>
      </c>
      <c r="E1139" s="46" t="s">
        <v>4585</v>
      </c>
      <c r="F1139" s="46" t="s">
        <v>6186</v>
      </c>
      <c r="G1139" s="46" t="s">
        <v>7787</v>
      </c>
      <c r="H1139" s="46" t="s">
        <v>9388</v>
      </c>
    </row>
    <row r="1140" spans="1:8" x14ac:dyDescent="0.25">
      <c r="A1140" s="46" t="s">
        <v>243</v>
      </c>
      <c r="B1140" s="46" t="s">
        <v>1383</v>
      </c>
      <c r="D1140" s="46" t="s">
        <v>2985</v>
      </c>
      <c r="E1140" s="46" t="s">
        <v>4586</v>
      </c>
      <c r="F1140" s="46" t="s">
        <v>6187</v>
      </c>
      <c r="G1140" s="46" t="s">
        <v>7788</v>
      </c>
      <c r="H1140" s="46" t="s">
        <v>9389</v>
      </c>
    </row>
    <row r="1141" spans="1:8" x14ac:dyDescent="0.25">
      <c r="A1141" s="46" t="s">
        <v>243</v>
      </c>
      <c r="B1141" s="46" t="s">
        <v>1384</v>
      </c>
      <c r="D1141" s="46" t="s">
        <v>2986</v>
      </c>
      <c r="E1141" s="46" t="s">
        <v>4587</v>
      </c>
      <c r="F1141" s="46" t="s">
        <v>6188</v>
      </c>
      <c r="G1141" s="46" t="s">
        <v>7789</v>
      </c>
      <c r="H1141" s="46" t="s">
        <v>9390</v>
      </c>
    </row>
    <row r="1142" spans="1:8" x14ac:dyDescent="0.25">
      <c r="A1142" s="46" t="s">
        <v>243</v>
      </c>
      <c r="B1142" s="46" t="s">
        <v>1385</v>
      </c>
      <c r="D1142" s="46" t="s">
        <v>2987</v>
      </c>
      <c r="E1142" s="46" t="s">
        <v>4588</v>
      </c>
      <c r="F1142" s="46" t="s">
        <v>6189</v>
      </c>
      <c r="G1142" s="46" t="s">
        <v>7790</v>
      </c>
      <c r="H1142" s="46" t="s">
        <v>9391</v>
      </c>
    </row>
    <row r="1143" spans="1:8" x14ac:dyDescent="0.25">
      <c r="A1143" s="46" t="s">
        <v>243</v>
      </c>
      <c r="B1143" s="46" t="s">
        <v>1386</v>
      </c>
      <c r="D1143" s="46" t="s">
        <v>2988</v>
      </c>
      <c r="E1143" s="46" t="s">
        <v>4589</v>
      </c>
      <c r="F1143" s="46" t="s">
        <v>6190</v>
      </c>
      <c r="G1143" s="46" t="s">
        <v>7791</v>
      </c>
      <c r="H1143" s="46" t="s">
        <v>9392</v>
      </c>
    </row>
    <row r="1144" spans="1:8" x14ac:dyDescent="0.25">
      <c r="A1144" s="46" t="s">
        <v>243</v>
      </c>
      <c r="B1144" s="46" t="s">
        <v>1387</v>
      </c>
      <c r="D1144" s="46" t="s">
        <v>2989</v>
      </c>
      <c r="E1144" s="46" t="s">
        <v>4590</v>
      </c>
      <c r="F1144" s="46" t="s">
        <v>6191</v>
      </c>
      <c r="G1144" s="46" t="s">
        <v>7792</v>
      </c>
      <c r="H1144" s="46" t="s">
        <v>9393</v>
      </c>
    </row>
    <row r="1145" spans="1:8" x14ac:dyDescent="0.25">
      <c r="A1145" s="46" t="s">
        <v>243</v>
      </c>
      <c r="B1145" s="46" t="s">
        <v>1388</v>
      </c>
      <c r="D1145" s="46" t="s">
        <v>2990</v>
      </c>
      <c r="E1145" s="46" t="s">
        <v>4591</v>
      </c>
      <c r="F1145" s="46" t="s">
        <v>6192</v>
      </c>
      <c r="G1145" s="46" t="s">
        <v>7793</v>
      </c>
      <c r="H1145" s="46" t="s">
        <v>9394</v>
      </c>
    </row>
    <row r="1146" spans="1:8" x14ac:dyDescent="0.25">
      <c r="A1146" s="46" t="s">
        <v>243</v>
      </c>
      <c r="B1146" s="46" t="s">
        <v>1389</v>
      </c>
      <c r="D1146" s="46" t="s">
        <v>2991</v>
      </c>
      <c r="E1146" s="46" t="s">
        <v>4592</v>
      </c>
      <c r="F1146" s="46" t="s">
        <v>6193</v>
      </c>
      <c r="G1146" s="46" t="s">
        <v>7794</v>
      </c>
      <c r="H1146" s="46" t="s">
        <v>9395</v>
      </c>
    </row>
    <row r="1147" spans="1:8" x14ac:dyDescent="0.25">
      <c r="A1147" s="46" t="s">
        <v>243</v>
      </c>
      <c r="B1147" s="46" t="s">
        <v>1390</v>
      </c>
      <c r="D1147" s="46" t="s">
        <v>2992</v>
      </c>
      <c r="E1147" s="46" t="s">
        <v>4593</v>
      </c>
      <c r="F1147" s="46" t="s">
        <v>6194</v>
      </c>
      <c r="G1147" s="46" t="s">
        <v>7795</v>
      </c>
      <c r="H1147" s="46" t="s">
        <v>9396</v>
      </c>
    </row>
    <row r="1148" spans="1:8" x14ac:dyDescent="0.25">
      <c r="A1148" s="46" t="s">
        <v>243</v>
      </c>
      <c r="B1148" s="46" t="s">
        <v>1391</v>
      </c>
      <c r="D1148" s="46" t="s">
        <v>2993</v>
      </c>
      <c r="E1148" s="46" t="s">
        <v>4594</v>
      </c>
      <c r="F1148" s="46" t="s">
        <v>6195</v>
      </c>
      <c r="G1148" s="46" t="s">
        <v>7796</v>
      </c>
      <c r="H1148" s="46" t="s">
        <v>9397</v>
      </c>
    </row>
    <row r="1149" spans="1:8" x14ac:dyDescent="0.25">
      <c r="A1149" s="46" t="s">
        <v>243</v>
      </c>
      <c r="B1149" s="46" t="s">
        <v>1392</v>
      </c>
      <c r="D1149" s="46" t="s">
        <v>2994</v>
      </c>
      <c r="E1149" s="46" t="s">
        <v>4595</v>
      </c>
      <c r="F1149" s="46" t="s">
        <v>6196</v>
      </c>
      <c r="G1149" s="46" t="s">
        <v>7797</v>
      </c>
      <c r="H1149" s="46" t="s">
        <v>9398</v>
      </c>
    </row>
    <row r="1150" spans="1:8" x14ac:dyDescent="0.25">
      <c r="A1150" s="46" t="s">
        <v>243</v>
      </c>
      <c r="B1150" s="46" t="s">
        <v>1393</v>
      </c>
      <c r="D1150" s="46" t="s">
        <v>2995</v>
      </c>
      <c r="E1150" s="46" t="s">
        <v>4596</v>
      </c>
      <c r="F1150" s="46" t="s">
        <v>6197</v>
      </c>
      <c r="G1150" s="46" t="s">
        <v>7798</v>
      </c>
      <c r="H1150" s="46" t="s">
        <v>9399</v>
      </c>
    </row>
    <row r="1151" spans="1:8" x14ac:dyDescent="0.25">
      <c r="A1151" s="46" t="s">
        <v>243</v>
      </c>
      <c r="B1151" s="46" t="s">
        <v>1394</v>
      </c>
      <c r="D1151" s="46" t="s">
        <v>2996</v>
      </c>
      <c r="E1151" s="46" t="s">
        <v>4597</v>
      </c>
      <c r="F1151" s="46" t="s">
        <v>6198</v>
      </c>
      <c r="G1151" s="46" t="s">
        <v>7799</v>
      </c>
      <c r="H1151" s="46" t="s">
        <v>9400</v>
      </c>
    </row>
    <row r="1152" spans="1:8" x14ac:dyDescent="0.25">
      <c r="A1152" s="46" t="s">
        <v>243</v>
      </c>
      <c r="B1152" s="46" t="s">
        <v>1395</v>
      </c>
      <c r="D1152" s="46" t="s">
        <v>2997</v>
      </c>
      <c r="E1152" s="46" t="s">
        <v>4598</v>
      </c>
      <c r="F1152" s="46" t="s">
        <v>6199</v>
      </c>
      <c r="G1152" s="46" t="s">
        <v>7800</v>
      </c>
      <c r="H1152" s="46" t="s">
        <v>9401</v>
      </c>
    </row>
    <row r="1153" spans="1:8" x14ac:dyDescent="0.25">
      <c r="A1153" s="46" t="s">
        <v>243</v>
      </c>
      <c r="B1153" s="46" t="s">
        <v>1396</v>
      </c>
      <c r="D1153" s="46" t="s">
        <v>2998</v>
      </c>
      <c r="E1153" s="46" t="s">
        <v>4599</v>
      </c>
      <c r="F1153" s="46" t="s">
        <v>6200</v>
      </c>
      <c r="G1153" s="46" t="s">
        <v>7801</v>
      </c>
      <c r="H1153" s="46" t="s">
        <v>9402</v>
      </c>
    </row>
    <row r="1154" spans="1:8" x14ac:dyDescent="0.25">
      <c r="A1154" s="46" t="s">
        <v>243</v>
      </c>
      <c r="B1154" s="46" t="s">
        <v>1397</v>
      </c>
      <c r="D1154" s="46" t="s">
        <v>2999</v>
      </c>
      <c r="E1154" s="46" t="s">
        <v>4600</v>
      </c>
      <c r="F1154" s="46" t="s">
        <v>6201</v>
      </c>
      <c r="G1154" s="46" t="s">
        <v>7802</v>
      </c>
      <c r="H1154" s="46" t="s">
        <v>9403</v>
      </c>
    </row>
    <row r="1155" spans="1:8" x14ac:dyDescent="0.25">
      <c r="A1155" s="46" t="s">
        <v>243</v>
      </c>
      <c r="B1155" s="46" t="s">
        <v>1398</v>
      </c>
      <c r="D1155" s="46" t="s">
        <v>3000</v>
      </c>
      <c r="E1155" s="46" t="s">
        <v>4601</v>
      </c>
      <c r="F1155" s="46" t="s">
        <v>6202</v>
      </c>
      <c r="G1155" s="46" t="s">
        <v>7803</v>
      </c>
      <c r="H1155" s="46" t="s">
        <v>9404</v>
      </c>
    </row>
    <row r="1156" spans="1:8" x14ac:dyDescent="0.25">
      <c r="A1156" s="46" t="s">
        <v>243</v>
      </c>
      <c r="B1156" s="46" t="s">
        <v>1399</v>
      </c>
      <c r="D1156" s="46" t="s">
        <v>3001</v>
      </c>
      <c r="E1156" s="46" t="s">
        <v>4602</v>
      </c>
      <c r="F1156" s="46" t="s">
        <v>6203</v>
      </c>
      <c r="G1156" s="46" t="s">
        <v>7804</v>
      </c>
      <c r="H1156" s="46" t="s">
        <v>9405</v>
      </c>
    </row>
    <row r="1157" spans="1:8" x14ac:dyDescent="0.25">
      <c r="A1157" s="46" t="s">
        <v>243</v>
      </c>
      <c r="B1157" s="46" t="s">
        <v>1400</v>
      </c>
      <c r="D1157" s="46" t="s">
        <v>3002</v>
      </c>
      <c r="E1157" s="46" t="s">
        <v>4603</v>
      </c>
      <c r="F1157" s="46" t="s">
        <v>6204</v>
      </c>
      <c r="G1157" s="46" t="s">
        <v>7805</v>
      </c>
      <c r="H1157" s="46" t="s">
        <v>9406</v>
      </c>
    </row>
    <row r="1158" spans="1:8" x14ac:dyDescent="0.25">
      <c r="A1158" s="46" t="s">
        <v>243</v>
      </c>
      <c r="B1158" s="46" t="s">
        <v>1401</v>
      </c>
      <c r="D1158" s="46" t="s">
        <v>3003</v>
      </c>
      <c r="E1158" s="46" t="s">
        <v>4604</v>
      </c>
      <c r="F1158" s="46" t="s">
        <v>6205</v>
      </c>
      <c r="G1158" s="46" t="s">
        <v>7806</v>
      </c>
      <c r="H1158" s="46" t="s">
        <v>9407</v>
      </c>
    </row>
    <row r="1159" spans="1:8" x14ac:dyDescent="0.25">
      <c r="A1159" s="46" t="s">
        <v>243</v>
      </c>
      <c r="B1159" s="46" t="s">
        <v>1402</v>
      </c>
      <c r="D1159" s="46" t="s">
        <v>3004</v>
      </c>
      <c r="E1159" s="46" t="s">
        <v>4605</v>
      </c>
      <c r="F1159" s="46" t="s">
        <v>6206</v>
      </c>
      <c r="G1159" s="46" t="s">
        <v>7807</v>
      </c>
      <c r="H1159" s="46" t="s">
        <v>9408</v>
      </c>
    </row>
    <row r="1160" spans="1:8" x14ac:dyDescent="0.25">
      <c r="A1160" s="46" t="s">
        <v>243</v>
      </c>
      <c r="B1160" s="46" t="s">
        <v>1403</v>
      </c>
      <c r="D1160" s="46" t="s">
        <v>3005</v>
      </c>
      <c r="E1160" s="46" t="s">
        <v>4606</v>
      </c>
      <c r="F1160" s="46" t="s">
        <v>6207</v>
      </c>
      <c r="G1160" s="46" t="s">
        <v>7808</v>
      </c>
      <c r="H1160" s="46" t="s">
        <v>9409</v>
      </c>
    </row>
    <row r="1161" spans="1:8" x14ac:dyDescent="0.25">
      <c r="A1161" s="46" t="s">
        <v>243</v>
      </c>
      <c r="B1161" s="46" t="s">
        <v>1404</v>
      </c>
      <c r="D1161" s="46" t="s">
        <v>3006</v>
      </c>
      <c r="E1161" s="46" t="s">
        <v>4607</v>
      </c>
      <c r="F1161" s="46" t="s">
        <v>6208</v>
      </c>
      <c r="G1161" s="46" t="s">
        <v>7809</v>
      </c>
      <c r="H1161" s="46" t="s">
        <v>9410</v>
      </c>
    </row>
    <row r="1162" spans="1:8" x14ac:dyDescent="0.25">
      <c r="A1162" s="46" t="s">
        <v>243</v>
      </c>
      <c r="B1162" s="46" t="s">
        <v>1405</v>
      </c>
      <c r="D1162" s="46" t="s">
        <v>3007</v>
      </c>
      <c r="E1162" s="46" t="s">
        <v>4608</v>
      </c>
      <c r="F1162" s="46" t="s">
        <v>6209</v>
      </c>
      <c r="G1162" s="46" t="s">
        <v>7810</v>
      </c>
      <c r="H1162" s="46" t="s">
        <v>9411</v>
      </c>
    </row>
    <row r="1163" spans="1:8" x14ac:dyDescent="0.25">
      <c r="A1163" s="46" t="s">
        <v>243</v>
      </c>
      <c r="B1163" s="46" t="s">
        <v>1406</v>
      </c>
      <c r="D1163" s="46" t="s">
        <v>3008</v>
      </c>
      <c r="E1163" s="46" t="s">
        <v>4609</v>
      </c>
      <c r="F1163" s="46" t="s">
        <v>6210</v>
      </c>
      <c r="G1163" s="46" t="s">
        <v>7811</v>
      </c>
      <c r="H1163" s="46" t="s">
        <v>9412</v>
      </c>
    </row>
    <row r="1164" spans="1:8" x14ac:dyDescent="0.25">
      <c r="A1164" s="46" t="s">
        <v>243</v>
      </c>
      <c r="B1164" s="46" t="s">
        <v>1407</v>
      </c>
      <c r="D1164" s="46" t="s">
        <v>3009</v>
      </c>
      <c r="E1164" s="46" t="s">
        <v>4610</v>
      </c>
      <c r="F1164" s="46" t="s">
        <v>6211</v>
      </c>
      <c r="G1164" s="46" t="s">
        <v>7812</v>
      </c>
      <c r="H1164" s="46" t="s">
        <v>9413</v>
      </c>
    </row>
    <row r="1165" spans="1:8" x14ac:dyDescent="0.25">
      <c r="A1165" s="46" t="s">
        <v>243</v>
      </c>
      <c r="B1165" s="46" t="s">
        <v>1408</v>
      </c>
      <c r="D1165" s="46" t="s">
        <v>3010</v>
      </c>
      <c r="E1165" s="46" t="s">
        <v>4611</v>
      </c>
      <c r="F1165" s="46" t="s">
        <v>6212</v>
      </c>
      <c r="G1165" s="46" t="s">
        <v>7813</v>
      </c>
      <c r="H1165" s="46" t="s">
        <v>9414</v>
      </c>
    </row>
    <row r="1166" spans="1:8" x14ac:dyDescent="0.25">
      <c r="A1166" s="46" t="s">
        <v>243</v>
      </c>
      <c r="B1166" s="46" t="s">
        <v>1409</v>
      </c>
      <c r="D1166" s="46" t="s">
        <v>3011</v>
      </c>
      <c r="E1166" s="46" t="s">
        <v>4612</v>
      </c>
      <c r="F1166" s="46" t="s">
        <v>6213</v>
      </c>
      <c r="G1166" s="46" t="s">
        <v>7814</v>
      </c>
      <c r="H1166" s="46" t="s">
        <v>9415</v>
      </c>
    </row>
    <row r="1167" spans="1:8" x14ac:dyDescent="0.25">
      <c r="A1167" s="46" t="s">
        <v>243</v>
      </c>
      <c r="B1167" s="46" t="s">
        <v>1410</v>
      </c>
      <c r="D1167" s="46" t="s">
        <v>3012</v>
      </c>
      <c r="E1167" s="46" t="s">
        <v>4613</v>
      </c>
      <c r="F1167" s="46" t="s">
        <v>6214</v>
      </c>
      <c r="G1167" s="46" t="s">
        <v>7815</v>
      </c>
      <c r="H1167" s="46" t="s">
        <v>9416</v>
      </c>
    </row>
    <row r="1168" spans="1:8" x14ac:dyDescent="0.25">
      <c r="A1168" s="46" t="s">
        <v>243</v>
      </c>
      <c r="B1168" s="46" t="s">
        <v>1411</v>
      </c>
      <c r="D1168" s="46" t="s">
        <v>3013</v>
      </c>
      <c r="E1168" s="46" t="s">
        <v>4614</v>
      </c>
      <c r="F1168" s="46" t="s">
        <v>6215</v>
      </c>
      <c r="G1168" s="46" t="s">
        <v>7816</v>
      </c>
      <c r="H1168" s="46" t="s">
        <v>9417</v>
      </c>
    </row>
    <row r="1169" spans="1:8" x14ac:dyDescent="0.25">
      <c r="A1169" s="46" t="s">
        <v>243</v>
      </c>
      <c r="B1169" s="46" t="s">
        <v>1412</v>
      </c>
      <c r="D1169" s="46" t="s">
        <v>3014</v>
      </c>
      <c r="E1169" s="46" t="s">
        <v>4615</v>
      </c>
      <c r="F1169" s="46" t="s">
        <v>6216</v>
      </c>
      <c r="G1169" s="46" t="s">
        <v>7817</v>
      </c>
      <c r="H1169" s="46" t="s">
        <v>9418</v>
      </c>
    </row>
    <row r="1170" spans="1:8" x14ac:dyDescent="0.25">
      <c r="A1170" s="46" t="s">
        <v>243</v>
      </c>
      <c r="B1170" s="46" t="s">
        <v>1413</v>
      </c>
      <c r="D1170" s="46" t="s">
        <v>3015</v>
      </c>
      <c r="E1170" s="46" t="s">
        <v>4616</v>
      </c>
      <c r="F1170" s="46" t="s">
        <v>6217</v>
      </c>
      <c r="G1170" s="46" t="s">
        <v>7818</v>
      </c>
      <c r="H1170" s="46" t="s">
        <v>9419</v>
      </c>
    </row>
    <row r="1171" spans="1:8" x14ac:dyDescent="0.25">
      <c r="A1171" s="46" t="s">
        <v>243</v>
      </c>
      <c r="B1171" s="46" t="s">
        <v>1414</v>
      </c>
      <c r="D1171" s="46" t="s">
        <v>3016</v>
      </c>
      <c r="E1171" s="46" t="s">
        <v>4617</v>
      </c>
      <c r="F1171" s="46" t="s">
        <v>6218</v>
      </c>
      <c r="G1171" s="46" t="s">
        <v>7819</v>
      </c>
      <c r="H1171" s="46" t="s">
        <v>9420</v>
      </c>
    </row>
    <row r="1172" spans="1:8" x14ac:dyDescent="0.25">
      <c r="A1172" s="46" t="s">
        <v>243</v>
      </c>
      <c r="B1172" s="46" t="s">
        <v>1415</v>
      </c>
      <c r="D1172" s="46" t="s">
        <v>3017</v>
      </c>
      <c r="E1172" s="46" t="s">
        <v>4618</v>
      </c>
      <c r="F1172" s="46" t="s">
        <v>6219</v>
      </c>
      <c r="G1172" s="46" t="s">
        <v>7820</v>
      </c>
      <c r="H1172" s="46" t="s">
        <v>9421</v>
      </c>
    </row>
    <row r="1173" spans="1:8" x14ac:dyDescent="0.25">
      <c r="A1173" s="46" t="s">
        <v>243</v>
      </c>
      <c r="B1173" s="46" t="s">
        <v>1416</v>
      </c>
      <c r="D1173" s="46" t="s">
        <v>3018</v>
      </c>
      <c r="E1173" s="46" t="s">
        <v>4619</v>
      </c>
      <c r="F1173" s="46" t="s">
        <v>6220</v>
      </c>
      <c r="G1173" s="46" t="s">
        <v>7821</v>
      </c>
      <c r="H1173" s="46" t="s">
        <v>9422</v>
      </c>
    </row>
    <row r="1174" spans="1:8" x14ac:dyDescent="0.25">
      <c r="A1174" s="46" t="s">
        <v>243</v>
      </c>
      <c r="B1174" s="46" t="s">
        <v>1417</v>
      </c>
      <c r="D1174" s="46" t="s">
        <v>3019</v>
      </c>
      <c r="E1174" s="46" t="s">
        <v>4620</v>
      </c>
      <c r="F1174" s="46" t="s">
        <v>6221</v>
      </c>
      <c r="G1174" s="46" t="s">
        <v>7822</v>
      </c>
      <c r="H1174" s="46" t="s">
        <v>9423</v>
      </c>
    </row>
    <row r="1175" spans="1:8" x14ac:dyDescent="0.25">
      <c r="A1175" s="46" t="s">
        <v>243</v>
      </c>
      <c r="B1175" s="46" t="s">
        <v>1418</v>
      </c>
      <c r="D1175" s="46" t="s">
        <v>3020</v>
      </c>
      <c r="E1175" s="46" t="s">
        <v>4621</v>
      </c>
      <c r="F1175" s="46" t="s">
        <v>6222</v>
      </c>
      <c r="G1175" s="46" t="s">
        <v>7823</v>
      </c>
      <c r="H1175" s="46" t="s">
        <v>9424</v>
      </c>
    </row>
    <row r="1176" spans="1:8" x14ac:dyDescent="0.25">
      <c r="A1176" s="46" t="s">
        <v>243</v>
      </c>
      <c r="B1176" s="46" t="s">
        <v>1419</v>
      </c>
      <c r="D1176" s="46" t="s">
        <v>3021</v>
      </c>
      <c r="E1176" s="46" t="s">
        <v>4622</v>
      </c>
      <c r="F1176" s="46" t="s">
        <v>6223</v>
      </c>
      <c r="G1176" s="46" t="s">
        <v>7824</v>
      </c>
      <c r="H1176" s="46" t="s">
        <v>9425</v>
      </c>
    </row>
    <row r="1177" spans="1:8" x14ac:dyDescent="0.25">
      <c r="A1177" s="46" t="s">
        <v>243</v>
      </c>
      <c r="B1177" s="46" t="s">
        <v>1420</v>
      </c>
      <c r="D1177" s="46" t="s">
        <v>3022</v>
      </c>
      <c r="E1177" s="46" t="s">
        <v>4623</v>
      </c>
      <c r="F1177" s="46" t="s">
        <v>6224</v>
      </c>
      <c r="G1177" s="46" t="s">
        <v>7825</v>
      </c>
      <c r="H1177" s="46" t="s">
        <v>9426</v>
      </c>
    </row>
    <row r="1178" spans="1:8" x14ac:dyDescent="0.25">
      <c r="A1178" s="46" t="s">
        <v>243</v>
      </c>
      <c r="B1178" s="46" t="s">
        <v>1421</v>
      </c>
      <c r="D1178" s="46" t="s">
        <v>3023</v>
      </c>
      <c r="E1178" s="46" t="s">
        <v>4624</v>
      </c>
      <c r="F1178" s="46" t="s">
        <v>6225</v>
      </c>
      <c r="G1178" s="46" t="s">
        <v>7826</v>
      </c>
      <c r="H1178" s="46" t="s">
        <v>9427</v>
      </c>
    </row>
    <row r="1179" spans="1:8" x14ac:dyDescent="0.25">
      <c r="A1179" s="46" t="s">
        <v>243</v>
      </c>
      <c r="B1179" s="46" t="s">
        <v>1422</v>
      </c>
      <c r="D1179" s="46" t="s">
        <v>3024</v>
      </c>
      <c r="E1179" s="46" t="s">
        <v>4625</v>
      </c>
      <c r="F1179" s="46" t="s">
        <v>6226</v>
      </c>
      <c r="G1179" s="46" t="s">
        <v>7827</v>
      </c>
      <c r="H1179" s="46" t="s">
        <v>9428</v>
      </c>
    </row>
    <row r="1180" spans="1:8" x14ac:dyDescent="0.25">
      <c r="A1180" s="46" t="s">
        <v>243</v>
      </c>
      <c r="B1180" s="46" t="s">
        <v>1423</v>
      </c>
      <c r="D1180" s="46" t="s">
        <v>3025</v>
      </c>
      <c r="E1180" s="46" t="s">
        <v>4626</v>
      </c>
      <c r="F1180" s="46" t="s">
        <v>6227</v>
      </c>
      <c r="G1180" s="46" t="s">
        <v>7828</v>
      </c>
      <c r="H1180" s="46" t="s">
        <v>9429</v>
      </c>
    </row>
    <row r="1181" spans="1:8" x14ac:dyDescent="0.25">
      <c r="A1181" s="46" t="s">
        <v>243</v>
      </c>
      <c r="B1181" s="46" t="s">
        <v>1424</v>
      </c>
      <c r="D1181" s="46" t="s">
        <v>3026</v>
      </c>
      <c r="E1181" s="46" t="s">
        <v>4627</v>
      </c>
      <c r="F1181" s="46" t="s">
        <v>6228</v>
      </c>
      <c r="G1181" s="46" t="s">
        <v>7829</v>
      </c>
      <c r="H1181" s="46" t="s">
        <v>9430</v>
      </c>
    </row>
    <row r="1182" spans="1:8" x14ac:dyDescent="0.25">
      <c r="A1182" s="46" t="s">
        <v>243</v>
      </c>
      <c r="B1182" s="46" t="s">
        <v>1425</v>
      </c>
      <c r="D1182" s="46" t="s">
        <v>3027</v>
      </c>
      <c r="E1182" s="46" t="s">
        <v>4628</v>
      </c>
      <c r="F1182" s="46" t="s">
        <v>6229</v>
      </c>
      <c r="G1182" s="46" t="s">
        <v>7830</v>
      </c>
      <c r="H1182" s="46" t="s">
        <v>9431</v>
      </c>
    </row>
    <row r="1183" spans="1:8" x14ac:dyDescent="0.25">
      <c r="A1183" s="46" t="s">
        <v>243</v>
      </c>
      <c r="B1183" s="46" t="s">
        <v>1426</v>
      </c>
      <c r="D1183" s="46" t="s">
        <v>3028</v>
      </c>
      <c r="E1183" s="46" t="s">
        <v>4629</v>
      </c>
      <c r="F1183" s="46" t="s">
        <v>6230</v>
      </c>
      <c r="G1183" s="46" t="s">
        <v>7831</v>
      </c>
      <c r="H1183" s="46" t="s">
        <v>9432</v>
      </c>
    </row>
    <row r="1184" spans="1:8" x14ac:dyDescent="0.25">
      <c r="A1184" s="46" t="s">
        <v>243</v>
      </c>
      <c r="B1184" s="46" t="s">
        <v>1427</v>
      </c>
      <c r="D1184" s="46" t="s">
        <v>3029</v>
      </c>
      <c r="E1184" s="46" t="s">
        <v>4630</v>
      </c>
      <c r="F1184" s="46" t="s">
        <v>6231</v>
      </c>
      <c r="G1184" s="46" t="s">
        <v>7832</v>
      </c>
      <c r="H1184" s="46" t="s">
        <v>9433</v>
      </c>
    </row>
    <row r="1185" spans="1:8" x14ac:dyDescent="0.25">
      <c r="A1185" s="46" t="s">
        <v>243</v>
      </c>
      <c r="B1185" s="46" t="s">
        <v>1428</v>
      </c>
      <c r="D1185" s="46" t="s">
        <v>3030</v>
      </c>
      <c r="E1185" s="46" t="s">
        <v>4631</v>
      </c>
      <c r="F1185" s="46" t="s">
        <v>6232</v>
      </c>
      <c r="G1185" s="46" t="s">
        <v>7833</v>
      </c>
      <c r="H1185" s="46" t="s">
        <v>9434</v>
      </c>
    </row>
    <row r="1186" spans="1:8" x14ac:dyDescent="0.25">
      <c r="A1186" s="46" t="s">
        <v>243</v>
      </c>
      <c r="B1186" s="46" t="s">
        <v>1429</v>
      </c>
      <c r="D1186" s="46" t="s">
        <v>3031</v>
      </c>
      <c r="E1186" s="46" t="s">
        <v>4632</v>
      </c>
      <c r="F1186" s="46" t="s">
        <v>6233</v>
      </c>
      <c r="G1186" s="46" t="s">
        <v>7834</v>
      </c>
      <c r="H1186" s="46" t="s">
        <v>9435</v>
      </c>
    </row>
    <row r="1187" spans="1:8" x14ac:dyDescent="0.25">
      <c r="A1187" s="46" t="s">
        <v>243</v>
      </c>
      <c r="B1187" s="46" t="s">
        <v>1430</v>
      </c>
      <c r="D1187" s="46" t="s">
        <v>3032</v>
      </c>
      <c r="E1187" s="46" t="s">
        <v>4633</v>
      </c>
      <c r="F1187" s="46" t="s">
        <v>6234</v>
      </c>
      <c r="G1187" s="46" t="s">
        <v>7835</v>
      </c>
      <c r="H1187" s="46" t="s">
        <v>9436</v>
      </c>
    </row>
    <row r="1188" spans="1:8" x14ac:dyDescent="0.25">
      <c r="A1188" s="46" t="s">
        <v>243</v>
      </c>
      <c r="B1188" s="46" t="s">
        <v>1431</v>
      </c>
      <c r="D1188" s="46" t="s">
        <v>3033</v>
      </c>
      <c r="E1188" s="46" t="s">
        <v>4634</v>
      </c>
      <c r="F1188" s="46" t="s">
        <v>6235</v>
      </c>
      <c r="G1188" s="46" t="s">
        <v>7836</v>
      </c>
      <c r="H1188" s="46" t="s">
        <v>9437</v>
      </c>
    </row>
    <row r="1189" spans="1:8" x14ac:dyDescent="0.25">
      <c r="A1189" s="46" t="s">
        <v>243</v>
      </c>
      <c r="B1189" s="46" t="s">
        <v>1432</v>
      </c>
      <c r="D1189" s="46" t="s">
        <v>3034</v>
      </c>
      <c r="E1189" s="46" t="s">
        <v>4635</v>
      </c>
      <c r="F1189" s="46" t="s">
        <v>6236</v>
      </c>
      <c r="G1189" s="46" t="s">
        <v>7837</v>
      </c>
      <c r="H1189" s="46" t="s">
        <v>9438</v>
      </c>
    </row>
    <row r="1190" spans="1:8" x14ac:dyDescent="0.25">
      <c r="A1190" s="46" t="s">
        <v>243</v>
      </c>
      <c r="B1190" s="46" t="s">
        <v>1433</v>
      </c>
      <c r="D1190" s="46" t="s">
        <v>3035</v>
      </c>
      <c r="E1190" s="46" t="s">
        <v>4636</v>
      </c>
      <c r="F1190" s="46" t="s">
        <v>6237</v>
      </c>
      <c r="G1190" s="46" t="s">
        <v>7838</v>
      </c>
      <c r="H1190" s="46" t="s">
        <v>9439</v>
      </c>
    </row>
    <row r="1191" spans="1:8" x14ac:dyDescent="0.25">
      <c r="A1191" s="46" t="s">
        <v>243</v>
      </c>
      <c r="B1191" s="46" t="s">
        <v>1434</v>
      </c>
      <c r="D1191" s="46" t="s">
        <v>3036</v>
      </c>
      <c r="E1191" s="46" t="s">
        <v>4637</v>
      </c>
      <c r="F1191" s="46" t="s">
        <v>6238</v>
      </c>
      <c r="G1191" s="46" t="s">
        <v>7839</v>
      </c>
      <c r="H1191" s="46" t="s">
        <v>9440</v>
      </c>
    </row>
    <row r="1192" spans="1:8" x14ac:dyDescent="0.25">
      <c r="A1192" s="46" t="s">
        <v>243</v>
      </c>
      <c r="B1192" s="46" t="s">
        <v>1435</v>
      </c>
      <c r="D1192" s="46" t="s">
        <v>3037</v>
      </c>
      <c r="E1192" s="46" t="s">
        <v>4638</v>
      </c>
      <c r="F1192" s="46" t="s">
        <v>6239</v>
      </c>
      <c r="G1192" s="46" t="s">
        <v>7840</v>
      </c>
      <c r="H1192" s="46" t="s">
        <v>9441</v>
      </c>
    </row>
    <row r="1193" spans="1:8" x14ac:dyDescent="0.25">
      <c r="A1193" s="46" t="s">
        <v>243</v>
      </c>
      <c r="B1193" s="46" t="s">
        <v>1436</v>
      </c>
      <c r="D1193" s="46" t="s">
        <v>3038</v>
      </c>
      <c r="E1193" s="46" t="s">
        <v>4639</v>
      </c>
      <c r="F1193" s="46" t="s">
        <v>6240</v>
      </c>
      <c r="G1193" s="46" t="s">
        <v>7841</v>
      </c>
      <c r="H1193" s="46" t="s">
        <v>9442</v>
      </c>
    </row>
    <row r="1194" spans="1:8" x14ac:dyDescent="0.25">
      <c r="A1194" s="46" t="s">
        <v>243</v>
      </c>
      <c r="B1194" s="46" t="s">
        <v>1437</v>
      </c>
      <c r="D1194" s="46" t="s">
        <v>3039</v>
      </c>
      <c r="E1194" s="46" t="s">
        <v>4640</v>
      </c>
      <c r="F1194" s="46" t="s">
        <v>6241</v>
      </c>
      <c r="G1194" s="46" t="s">
        <v>7842</v>
      </c>
      <c r="H1194" s="46" t="s">
        <v>9443</v>
      </c>
    </row>
    <row r="1195" spans="1:8" x14ac:dyDescent="0.25">
      <c r="A1195" s="46" t="s">
        <v>243</v>
      </c>
      <c r="B1195" s="46" t="s">
        <v>1438</v>
      </c>
      <c r="D1195" s="46" t="s">
        <v>3040</v>
      </c>
      <c r="E1195" s="46" t="s">
        <v>4641</v>
      </c>
      <c r="F1195" s="46" t="s">
        <v>6242</v>
      </c>
      <c r="G1195" s="46" t="s">
        <v>7843</v>
      </c>
      <c r="H1195" s="46" t="s">
        <v>9444</v>
      </c>
    </row>
    <row r="1196" spans="1:8" x14ac:dyDescent="0.25">
      <c r="A1196" s="46" t="s">
        <v>243</v>
      </c>
      <c r="B1196" s="46" t="s">
        <v>1439</v>
      </c>
      <c r="D1196" s="46" t="s">
        <v>3041</v>
      </c>
      <c r="E1196" s="46" t="s">
        <v>4642</v>
      </c>
      <c r="F1196" s="46" t="s">
        <v>6243</v>
      </c>
      <c r="G1196" s="46" t="s">
        <v>7844</v>
      </c>
      <c r="H1196" s="46" t="s">
        <v>9445</v>
      </c>
    </row>
    <row r="1197" spans="1:8" x14ac:dyDescent="0.25">
      <c r="A1197" s="46" t="s">
        <v>243</v>
      </c>
      <c r="B1197" s="46" t="s">
        <v>1440</v>
      </c>
      <c r="D1197" s="46" t="s">
        <v>3042</v>
      </c>
      <c r="E1197" s="46" t="s">
        <v>4643</v>
      </c>
      <c r="F1197" s="46" t="s">
        <v>6244</v>
      </c>
      <c r="G1197" s="46" t="s">
        <v>7845</v>
      </c>
      <c r="H1197" s="46" t="s">
        <v>9446</v>
      </c>
    </row>
    <row r="1198" spans="1:8" x14ac:dyDescent="0.25">
      <c r="A1198" s="46" t="s">
        <v>243</v>
      </c>
      <c r="B1198" s="46" t="s">
        <v>1441</v>
      </c>
      <c r="D1198" s="46" t="s">
        <v>3043</v>
      </c>
      <c r="E1198" s="46" t="s">
        <v>4644</v>
      </c>
      <c r="F1198" s="46" t="s">
        <v>6245</v>
      </c>
      <c r="G1198" s="46" t="s">
        <v>7846</v>
      </c>
      <c r="H1198" s="46" t="s">
        <v>9447</v>
      </c>
    </row>
    <row r="1199" spans="1:8" x14ac:dyDescent="0.25">
      <c r="A1199" s="46" t="s">
        <v>243</v>
      </c>
      <c r="B1199" s="46" t="s">
        <v>1442</v>
      </c>
      <c r="D1199" s="46" t="s">
        <v>3044</v>
      </c>
      <c r="E1199" s="46" t="s">
        <v>4645</v>
      </c>
      <c r="F1199" s="46" t="s">
        <v>6246</v>
      </c>
      <c r="G1199" s="46" t="s">
        <v>7847</v>
      </c>
      <c r="H1199" s="46" t="s">
        <v>9448</v>
      </c>
    </row>
    <row r="1200" spans="1:8" x14ac:dyDescent="0.25">
      <c r="A1200" s="46" t="s">
        <v>243</v>
      </c>
      <c r="B1200" s="46" t="s">
        <v>1443</v>
      </c>
      <c r="D1200" s="46" t="s">
        <v>3045</v>
      </c>
      <c r="E1200" s="46" t="s">
        <v>4646</v>
      </c>
      <c r="F1200" s="46" t="s">
        <v>6247</v>
      </c>
      <c r="G1200" s="46" t="s">
        <v>7848</v>
      </c>
      <c r="H1200" s="46" t="s">
        <v>9449</v>
      </c>
    </row>
    <row r="1201" spans="1:8" x14ac:dyDescent="0.25">
      <c r="A1201" s="46" t="s">
        <v>243</v>
      </c>
      <c r="B1201" s="46" t="s">
        <v>1444</v>
      </c>
      <c r="D1201" s="46" t="s">
        <v>3046</v>
      </c>
      <c r="E1201" s="46" t="s">
        <v>4647</v>
      </c>
      <c r="F1201" s="46" t="s">
        <v>6248</v>
      </c>
      <c r="G1201" s="46" t="s">
        <v>7849</v>
      </c>
      <c r="H1201" s="46" t="s">
        <v>9450</v>
      </c>
    </row>
    <row r="1202" spans="1:8" x14ac:dyDescent="0.25">
      <c r="A1202" s="46" t="s">
        <v>243</v>
      </c>
      <c r="B1202" s="46" t="s">
        <v>1445</v>
      </c>
      <c r="D1202" s="46" t="s">
        <v>3047</v>
      </c>
      <c r="E1202" s="46" t="s">
        <v>4648</v>
      </c>
      <c r="F1202" s="46" t="s">
        <v>6249</v>
      </c>
      <c r="G1202" s="46" t="s">
        <v>7850</v>
      </c>
      <c r="H1202" s="46" t="s">
        <v>9451</v>
      </c>
    </row>
    <row r="1203" spans="1:8" x14ac:dyDescent="0.25">
      <c r="A1203" s="46" t="s">
        <v>243</v>
      </c>
      <c r="B1203" s="46" t="s">
        <v>1446</v>
      </c>
      <c r="D1203" s="46" t="s">
        <v>3048</v>
      </c>
      <c r="E1203" s="46" t="s">
        <v>4649</v>
      </c>
      <c r="F1203" s="46" t="s">
        <v>6250</v>
      </c>
      <c r="G1203" s="46" t="s">
        <v>7851</v>
      </c>
      <c r="H1203" s="46" t="s">
        <v>9452</v>
      </c>
    </row>
    <row r="1204" spans="1:8" x14ac:dyDescent="0.25">
      <c r="A1204" s="46" t="s">
        <v>243</v>
      </c>
      <c r="B1204" s="46" t="s">
        <v>1447</v>
      </c>
      <c r="D1204" s="46" t="s">
        <v>3049</v>
      </c>
      <c r="E1204" s="46" t="s">
        <v>4650</v>
      </c>
      <c r="F1204" s="46" t="s">
        <v>6251</v>
      </c>
      <c r="G1204" s="46" t="s">
        <v>7852</v>
      </c>
      <c r="H1204" s="46" t="s">
        <v>9453</v>
      </c>
    </row>
    <row r="1205" spans="1:8" x14ac:dyDescent="0.25">
      <c r="A1205" s="46" t="s">
        <v>243</v>
      </c>
      <c r="B1205" s="46" t="s">
        <v>1448</v>
      </c>
      <c r="D1205" s="46" t="s">
        <v>3050</v>
      </c>
      <c r="E1205" s="46" t="s">
        <v>4651</v>
      </c>
      <c r="F1205" s="46" t="s">
        <v>6252</v>
      </c>
      <c r="G1205" s="46" t="s">
        <v>7853</v>
      </c>
      <c r="H1205" s="46" t="s">
        <v>9454</v>
      </c>
    </row>
    <row r="1206" spans="1:8" x14ac:dyDescent="0.25">
      <c r="A1206" s="46" t="s">
        <v>243</v>
      </c>
      <c r="B1206" s="46" t="s">
        <v>1449</v>
      </c>
      <c r="D1206" s="46" t="s">
        <v>3051</v>
      </c>
      <c r="E1206" s="46" t="s">
        <v>4652</v>
      </c>
      <c r="F1206" s="46" t="s">
        <v>6253</v>
      </c>
      <c r="G1206" s="46" t="s">
        <v>7854</v>
      </c>
      <c r="H1206" s="46" t="s">
        <v>9455</v>
      </c>
    </row>
    <row r="1207" spans="1:8" x14ac:dyDescent="0.25">
      <c r="A1207" s="46" t="s">
        <v>243</v>
      </c>
      <c r="B1207" s="46" t="s">
        <v>1450</v>
      </c>
      <c r="D1207" s="46" t="s">
        <v>3052</v>
      </c>
      <c r="E1207" s="46" t="s">
        <v>4653</v>
      </c>
      <c r="F1207" s="46" t="s">
        <v>6254</v>
      </c>
      <c r="G1207" s="46" t="s">
        <v>7855</v>
      </c>
      <c r="H1207" s="46" t="s">
        <v>9456</v>
      </c>
    </row>
    <row r="1208" spans="1:8" x14ac:dyDescent="0.25">
      <c r="A1208" s="46" t="s">
        <v>243</v>
      </c>
      <c r="B1208" s="46" t="s">
        <v>1451</v>
      </c>
      <c r="D1208" s="46" t="s">
        <v>3053</v>
      </c>
      <c r="E1208" s="46" t="s">
        <v>4654</v>
      </c>
      <c r="F1208" s="46" t="s">
        <v>6255</v>
      </c>
      <c r="G1208" s="46" t="s">
        <v>7856</v>
      </c>
      <c r="H1208" s="46" t="s">
        <v>9457</v>
      </c>
    </row>
    <row r="1209" spans="1:8" x14ac:dyDescent="0.25">
      <c r="A1209" s="46" t="s">
        <v>243</v>
      </c>
      <c r="B1209" s="46" t="s">
        <v>1452</v>
      </c>
      <c r="D1209" s="46" t="s">
        <v>3054</v>
      </c>
      <c r="E1209" s="46" t="s">
        <v>4655</v>
      </c>
      <c r="F1209" s="46" t="s">
        <v>6256</v>
      </c>
      <c r="G1209" s="46" t="s">
        <v>7857</v>
      </c>
      <c r="H1209" s="46" t="s">
        <v>9458</v>
      </c>
    </row>
    <row r="1210" spans="1:8" x14ac:dyDescent="0.25">
      <c r="A1210" s="46" t="s">
        <v>243</v>
      </c>
      <c r="B1210" s="46" t="s">
        <v>1453</v>
      </c>
      <c r="D1210" s="46" t="s">
        <v>3055</v>
      </c>
      <c r="E1210" s="46" t="s">
        <v>4656</v>
      </c>
      <c r="F1210" s="46" t="s">
        <v>6257</v>
      </c>
      <c r="G1210" s="46" t="s">
        <v>7858</v>
      </c>
      <c r="H1210" s="46" t="s">
        <v>9459</v>
      </c>
    </row>
    <row r="1211" spans="1:8" x14ac:dyDescent="0.25">
      <c r="A1211" s="46" t="s">
        <v>243</v>
      </c>
      <c r="B1211" s="46" t="s">
        <v>1454</v>
      </c>
      <c r="D1211" s="46" t="s">
        <v>3056</v>
      </c>
      <c r="E1211" s="46" t="s">
        <v>4657</v>
      </c>
      <c r="F1211" s="46" t="s">
        <v>6258</v>
      </c>
      <c r="G1211" s="46" t="s">
        <v>7859</v>
      </c>
      <c r="H1211" s="46" t="s">
        <v>9460</v>
      </c>
    </row>
    <row r="1212" spans="1:8" x14ac:dyDescent="0.25">
      <c r="A1212" s="46" t="s">
        <v>243</v>
      </c>
      <c r="B1212" s="46" t="s">
        <v>1455</v>
      </c>
      <c r="D1212" s="46" t="s">
        <v>3057</v>
      </c>
      <c r="E1212" s="46" t="s">
        <v>4658</v>
      </c>
      <c r="F1212" s="46" t="s">
        <v>6259</v>
      </c>
      <c r="G1212" s="46" t="s">
        <v>7860</v>
      </c>
      <c r="H1212" s="46" t="s">
        <v>9461</v>
      </c>
    </row>
    <row r="1213" spans="1:8" x14ac:dyDescent="0.25">
      <c r="A1213" s="46" t="s">
        <v>243</v>
      </c>
      <c r="B1213" s="46" t="s">
        <v>1456</v>
      </c>
      <c r="D1213" s="46" t="s">
        <v>3058</v>
      </c>
      <c r="E1213" s="46" t="s">
        <v>4659</v>
      </c>
      <c r="F1213" s="46" t="s">
        <v>6260</v>
      </c>
      <c r="G1213" s="46" t="s">
        <v>7861</v>
      </c>
      <c r="H1213" s="46" t="s">
        <v>9462</v>
      </c>
    </row>
    <row r="1214" spans="1:8" x14ac:dyDescent="0.25">
      <c r="A1214" s="46" t="s">
        <v>243</v>
      </c>
      <c r="B1214" s="46" t="s">
        <v>1457</v>
      </c>
      <c r="D1214" s="46" t="s">
        <v>3059</v>
      </c>
      <c r="E1214" s="46" t="s">
        <v>4660</v>
      </c>
      <c r="F1214" s="46" t="s">
        <v>6261</v>
      </c>
      <c r="G1214" s="46" t="s">
        <v>7862</v>
      </c>
      <c r="H1214" s="46" t="s">
        <v>9463</v>
      </c>
    </row>
    <row r="1215" spans="1:8" x14ac:dyDescent="0.25">
      <c r="A1215" s="46" t="s">
        <v>243</v>
      </c>
      <c r="B1215" s="46" t="s">
        <v>1458</v>
      </c>
      <c r="D1215" s="46" t="s">
        <v>3060</v>
      </c>
      <c r="E1215" s="46" t="s">
        <v>4661</v>
      </c>
      <c r="F1215" s="46" t="s">
        <v>6262</v>
      </c>
      <c r="G1215" s="46" t="s">
        <v>7863</v>
      </c>
      <c r="H1215" s="46" t="s">
        <v>9464</v>
      </c>
    </row>
    <row r="1216" spans="1:8" x14ac:dyDescent="0.25">
      <c r="A1216" s="46" t="s">
        <v>243</v>
      </c>
      <c r="B1216" s="46" t="s">
        <v>1459</v>
      </c>
      <c r="D1216" s="46" t="s">
        <v>3061</v>
      </c>
      <c r="E1216" s="46" t="s">
        <v>4662</v>
      </c>
      <c r="F1216" s="46" t="s">
        <v>6263</v>
      </c>
      <c r="G1216" s="46" t="s">
        <v>7864</v>
      </c>
      <c r="H1216" s="46" t="s">
        <v>9465</v>
      </c>
    </row>
    <row r="1217" spans="1:8" x14ac:dyDescent="0.25">
      <c r="A1217" s="46" t="s">
        <v>243</v>
      </c>
      <c r="B1217" s="46" t="s">
        <v>1460</v>
      </c>
      <c r="D1217" s="46" t="s">
        <v>3062</v>
      </c>
      <c r="E1217" s="46" t="s">
        <v>4663</v>
      </c>
      <c r="F1217" s="46" t="s">
        <v>6264</v>
      </c>
      <c r="G1217" s="46" t="s">
        <v>7865</v>
      </c>
      <c r="H1217" s="46" t="s">
        <v>9466</v>
      </c>
    </row>
    <row r="1218" spans="1:8" x14ac:dyDescent="0.25">
      <c r="A1218" s="46" t="s">
        <v>243</v>
      </c>
      <c r="B1218" s="46" t="s">
        <v>1461</v>
      </c>
      <c r="D1218" s="46" t="s">
        <v>3063</v>
      </c>
      <c r="E1218" s="46" t="s">
        <v>4664</v>
      </c>
      <c r="F1218" s="46" t="s">
        <v>6265</v>
      </c>
      <c r="G1218" s="46" t="s">
        <v>7866</v>
      </c>
      <c r="H1218" s="46" t="s">
        <v>9467</v>
      </c>
    </row>
    <row r="1219" spans="1:8" x14ac:dyDescent="0.25">
      <c r="A1219" s="46" t="s">
        <v>243</v>
      </c>
      <c r="B1219" s="46" t="s">
        <v>1462</v>
      </c>
      <c r="D1219" s="46" t="s">
        <v>3064</v>
      </c>
      <c r="E1219" s="46" t="s">
        <v>4665</v>
      </c>
      <c r="F1219" s="46" t="s">
        <v>6266</v>
      </c>
      <c r="G1219" s="46" t="s">
        <v>7867</v>
      </c>
      <c r="H1219" s="46" t="s">
        <v>9468</v>
      </c>
    </row>
    <row r="1220" spans="1:8" x14ac:dyDescent="0.25">
      <c r="A1220" s="46" t="s">
        <v>243</v>
      </c>
      <c r="B1220" s="46" t="s">
        <v>1463</v>
      </c>
      <c r="D1220" s="46" t="s">
        <v>3065</v>
      </c>
      <c r="E1220" s="46" t="s">
        <v>4666</v>
      </c>
      <c r="F1220" s="46" t="s">
        <v>6267</v>
      </c>
      <c r="G1220" s="46" t="s">
        <v>7868</v>
      </c>
      <c r="H1220" s="46" t="s">
        <v>9469</v>
      </c>
    </row>
    <row r="1221" spans="1:8" x14ac:dyDescent="0.25">
      <c r="A1221" s="46" t="s">
        <v>243</v>
      </c>
      <c r="B1221" s="46" t="s">
        <v>1464</v>
      </c>
      <c r="D1221" s="46" t="s">
        <v>3066</v>
      </c>
      <c r="E1221" s="46" t="s">
        <v>4667</v>
      </c>
      <c r="F1221" s="46" t="s">
        <v>6268</v>
      </c>
      <c r="G1221" s="46" t="s">
        <v>7869</v>
      </c>
      <c r="H1221" s="46" t="s">
        <v>9470</v>
      </c>
    </row>
    <row r="1222" spans="1:8" x14ac:dyDescent="0.25">
      <c r="A1222" s="46" t="s">
        <v>243</v>
      </c>
      <c r="B1222" s="46" t="s">
        <v>1465</v>
      </c>
      <c r="D1222" s="46" t="s">
        <v>3067</v>
      </c>
      <c r="E1222" s="46" t="s">
        <v>4668</v>
      </c>
      <c r="F1222" s="46" t="s">
        <v>6269</v>
      </c>
      <c r="G1222" s="46" t="s">
        <v>7870</v>
      </c>
      <c r="H1222" s="46" t="s">
        <v>9471</v>
      </c>
    </row>
    <row r="1223" spans="1:8" x14ac:dyDescent="0.25">
      <c r="A1223" s="46" t="s">
        <v>243</v>
      </c>
      <c r="B1223" s="46" t="s">
        <v>1466</v>
      </c>
      <c r="D1223" s="46" t="s">
        <v>3068</v>
      </c>
      <c r="E1223" s="46" t="s">
        <v>4669</v>
      </c>
      <c r="F1223" s="46" t="s">
        <v>6270</v>
      </c>
      <c r="G1223" s="46" t="s">
        <v>7871</v>
      </c>
      <c r="H1223" s="46" t="s">
        <v>9472</v>
      </c>
    </row>
    <row r="1224" spans="1:8" x14ac:dyDescent="0.25">
      <c r="A1224" s="46" t="s">
        <v>243</v>
      </c>
      <c r="B1224" s="46" t="s">
        <v>1467</v>
      </c>
      <c r="D1224" s="46" t="s">
        <v>3069</v>
      </c>
      <c r="E1224" s="46" t="s">
        <v>4670</v>
      </c>
      <c r="F1224" s="46" t="s">
        <v>6271</v>
      </c>
      <c r="G1224" s="46" t="s">
        <v>7872</v>
      </c>
      <c r="H1224" s="46" t="s">
        <v>9473</v>
      </c>
    </row>
    <row r="1225" spans="1:8" x14ac:dyDescent="0.25">
      <c r="A1225" s="46" t="s">
        <v>243</v>
      </c>
      <c r="B1225" s="46" t="s">
        <v>1468</v>
      </c>
      <c r="D1225" s="46" t="s">
        <v>3070</v>
      </c>
      <c r="E1225" s="46" t="s">
        <v>4671</v>
      </c>
      <c r="F1225" s="46" t="s">
        <v>6272</v>
      </c>
      <c r="G1225" s="46" t="s">
        <v>7873</v>
      </c>
      <c r="H1225" s="46" t="s">
        <v>9474</v>
      </c>
    </row>
    <row r="1226" spans="1:8" x14ac:dyDescent="0.25">
      <c r="A1226" s="46" t="s">
        <v>243</v>
      </c>
      <c r="B1226" s="46" t="s">
        <v>1469</v>
      </c>
      <c r="D1226" s="46" t="s">
        <v>3071</v>
      </c>
      <c r="E1226" s="46" t="s">
        <v>4672</v>
      </c>
      <c r="F1226" s="46" t="s">
        <v>6273</v>
      </c>
      <c r="G1226" s="46" t="s">
        <v>7874</v>
      </c>
      <c r="H1226" s="46" t="s">
        <v>9475</v>
      </c>
    </row>
    <row r="1227" spans="1:8" x14ac:dyDescent="0.25">
      <c r="A1227" s="46" t="s">
        <v>243</v>
      </c>
      <c r="B1227" s="46" t="s">
        <v>1470</v>
      </c>
      <c r="D1227" s="46" t="s">
        <v>3072</v>
      </c>
      <c r="E1227" s="46" t="s">
        <v>4673</v>
      </c>
      <c r="F1227" s="46" t="s">
        <v>6274</v>
      </c>
      <c r="G1227" s="46" t="s">
        <v>7875</v>
      </c>
      <c r="H1227" s="46" t="s">
        <v>9476</v>
      </c>
    </row>
    <row r="1228" spans="1:8" x14ac:dyDescent="0.25">
      <c r="A1228" s="46" t="s">
        <v>243</v>
      </c>
      <c r="B1228" s="46" t="s">
        <v>1471</v>
      </c>
      <c r="D1228" s="46" t="s">
        <v>3073</v>
      </c>
      <c r="E1228" s="46" t="s">
        <v>4674</v>
      </c>
      <c r="F1228" s="46" t="s">
        <v>6275</v>
      </c>
      <c r="G1228" s="46" t="s">
        <v>7876</v>
      </c>
      <c r="H1228" s="46" t="s">
        <v>9477</v>
      </c>
    </row>
    <row r="1229" spans="1:8" x14ac:dyDescent="0.25">
      <c r="A1229" s="46" t="s">
        <v>243</v>
      </c>
      <c r="B1229" s="46" t="s">
        <v>1472</v>
      </c>
      <c r="D1229" s="46" t="s">
        <v>3074</v>
      </c>
      <c r="E1229" s="46" t="s">
        <v>4675</v>
      </c>
      <c r="F1229" s="46" t="s">
        <v>6276</v>
      </c>
      <c r="G1229" s="46" t="s">
        <v>7877</v>
      </c>
      <c r="H1229" s="46" t="s">
        <v>9478</v>
      </c>
    </row>
    <row r="1230" spans="1:8" x14ac:dyDescent="0.25">
      <c r="A1230" s="46" t="s">
        <v>243</v>
      </c>
      <c r="B1230" s="46" t="s">
        <v>1473</v>
      </c>
      <c r="D1230" s="46" t="s">
        <v>3075</v>
      </c>
      <c r="E1230" s="46" t="s">
        <v>4676</v>
      </c>
      <c r="F1230" s="46" t="s">
        <v>6277</v>
      </c>
      <c r="G1230" s="46" t="s">
        <v>7878</v>
      </c>
      <c r="H1230" s="46" t="s">
        <v>9479</v>
      </c>
    </row>
    <row r="1231" spans="1:8" x14ac:dyDescent="0.25">
      <c r="A1231" s="46" t="s">
        <v>243</v>
      </c>
      <c r="B1231" s="46" t="s">
        <v>1474</v>
      </c>
      <c r="D1231" s="46" t="s">
        <v>3076</v>
      </c>
      <c r="E1231" s="46" t="s">
        <v>4677</v>
      </c>
      <c r="F1231" s="46" t="s">
        <v>6278</v>
      </c>
      <c r="G1231" s="46" t="s">
        <v>7879</v>
      </c>
      <c r="H1231" s="46" t="s">
        <v>9480</v>
      </c>
    </row>
    <row r="1232" spans="1:8" x14ac:dyDescent="0.25">
      <c r="A1232" s="46" t="s">
        <v>243</v>
      </c>
      <c r="B1232" s="46" t="s">
        <v>1475</v>
      </c>
      <c r="D1232" s="46" t="s">
        <v>3077</v>
      </c>
      <c r="E1232" s="46" t="s">
        <v>4678</v>
      </c>
      <c r="F1232" s="46" t="s">
        <v>6279</v>
      </c>
      <c r="G1232" s="46" t="s">
        <v>7880</v>
      </c>
      <c r="H1232" s="46" t="s">
        <v>9481</v>
      </c>
    </row>
    <row r="1233" spans="1:8" x14ac:dyDescent="0.25">
      <c r="A1233" s="46" t="s">
        <v>243</v>
      </c>
      <c r="B1233" s="46" t="s">
        <v>1476</v>
      </c>
      <c r="D1233" s="46" t="s">
        <v>3078</v>
      </c>
      <c r="E1233" s="46" t="s">
        <v>4679</v>
      </c>
      <c r="F1233" s="46" t="s">
        <v>6280</v>
      </c>
      <c r="G1233" s="46" t="s">
        <v>7881</v>
      </c>
      <c r="H1233" s="46" t="s">
        <v>9482</v>
      </c>
    </row>
    <row r="1234" spans="1:8" x14ac:dyDescent="0.25">
      <c r="A1234" s="46" t="s">
        <v>243</v>
      </c>
      <c r="B1234" s="46" t="s">
        <v>1477</v>
      </c>
      <c r="D1234" s="46" t="s">
        <v>3079</v>
      </c>
      <c r="E1234" s="46" t="s">
        <v>4680</v>
      </c>
      <c r="F1234" s="46" t="s">
        <v>6281</v>
      </c>
      <c r="G1234" s="46" t="s">
        <v>7882</v>
      </c>
      <c r="H1234" s="46" t="s">
        <v>9483</v>
      </c>
    </row>
    <row r="1235" spans="1:8" x14ac:dyDescent="0.25">
      <c r="A1235" s="46" t="s">
        <v>243</v>
      </c>
      <c r="B1235" s="46" t="s">
        <v>1478</v>
      </c>
      <c r="D1235" s="46" t="s">
        <v>3080</v>
      </c>
      <c r="E1235" s="46" t="s">
        <v>4681</v>
      </c>
      <c r="F1235" s="46" t="s">
        <v>6282</v>
      </c>
      <c r="G1235" s="46" t="s">
        <v>7883</v>
      </c>
      <c r="H1235" s="46" t="s">
        <v>9484</v>
      </c>
    </row>
    <row r="1236" spans="1:8" x14ac:dyDescent="0.25">
      <c r="A1236" s="46" t="s">
        <v>243</v>
      </c>
      <c r="B1236" s="46" t="s">
        <v>1479</v>
      </c>
      <c r="D1236" s="46" t="s">
        <v>3081</v>
      </c>
      <c r="E1236" s="46" t="s">
        <v>4682</v>
      </c>
      <c r="F1236" s="46" t="s">
        <v>6283</v>
      </c>
      <c r="G1236" s="46" t="s">
        <v>7884</v>
      </c>
      <c r="H1236" s="46" t="s">
        <v>9485</v>
      </c>
    </row>
    <row r="1237" spans="1:8" x14ac:dyDescent="0.25">
      <c r="A1237" s="46" t="s">
        <v>243</v>
      </c>
      <c r="B1237" s="46" t="s">
        <v>1480</v>
      </c>
      <c r="D1237" s="46" t="s">
        <v>3082</v>
      </c>
      <c r="E1237" s="46" t="s">
        <v>4683</v>
      </c>
      <c r="F1237" s="46" t="s">
        <v>6284</v>
      </c>
      <c r="G1237" s="46" t="s">
        <v>7885</v>
      </c>
      <c r="H1237" s="46" t="s">
        <v>9486</v>
      </c>
    </row>
    <row r="1238" spans="1:8" x14ac:dyDescent="0.25">
      <c r="A1238" s="46" t="s">
        <v>243</v>
      </c>
      <c r="B1238" s="46" t="s">
        <v>1481</v>
      </c>
      <c r="D1238" s="46" t="s">
        <v>3083</v>
      </c>
      <c r="E1238" s="46" t="s">
        <v>4684</v>
      </c>
      <c r="F1238" s="46" t="s">
        <v>6285</v>
      </c>
      <c r="G1238" s="46" t="s">
        <v>7886</v>
      </c>
      <c r="H1238" s="46" t="s">
        <v>9487</v>
      </c>
    </row>
    <row r="1239" spans="1:8" x14ac:dyDescent="0.25">
      <c r="A1239" s="46" t="s">
        <v>243</v>
      </c>
      <c r="B1239" s="46" t="s">
        <v>1482</v>
      </c>
      <c r="D1239" s="46" t="s">
        <v>3084</v>
      </c>
      <c r="E1239" s="46" t="s">
        <v>4685</v>
      </c>
      <c r="F1239" s="46" t="s">
        <v>6286</v>
      </c>
      <c r="G1239" s="46" t="s">
        <v>7887</v>
      </c>
      <c r="H1239" s="46" t="s">
        <v>9488</v>
      </c>
    </row>
    <row r="1240" spans="1:8" x14ac:dyDescent="0.25">
      <c r="A1240" s="46" t="s">
        <v>243</v>
      </c>
      <c r="B1240" s="46" t="s">
        <v>1483</v>
      </c>
      <c r="D1240" s="46" t="s">
        <v>3085</v>
      </c>
      <c r="E1240" s="46" t="s">
        <v>4686</v>
      </c>
      <c r="F1240" s="46" t="s">
        <v>6287</v>
      </c>
      <c r="G1240" s="46" t="s">
        <v>7888</v>
      </c>
      <c r="H1240" s="46" t="s">
        <v>9489</v>
      </c>
    </row>
    <row r="1241" spans="1:8" x14ac:dyDescent="0.25">
      <c r="A1241" s="46" t="s">
        <v>243</v>
      </c>
      <c r="B1241" s="46" t="s">
        <v>1484</v>
      </c>
      <c r="D1241" s="46" t="s">
        <v>3086</v>
      </c>
      <c r="E1241" s="46" t="s">
        <v>4687</v>
      </c>
      <c r="F1241" s="46" t="s">
        <v>6288</v>
      </c>
      <c r="G1241" s="46" t="s">
        <v>7889</v>
      </c>
      <c r="H1241" s="46" t="s">
        <v>9490</v>
      </c>
    </row>
    <row r="1242" spans="1:8" x14ac:dyDescent="0.25">
      <c r="A1242" s="46" t="s">
        <v>243</v>
      </c>
      <c r="B1242" s="46" t="s">
        <v>1485</v>
      </c>
      <c r="D1242" s="46" t="s">
        <v>3087</v>
      </c>
      <c r="E1242" s="46" t="s">
        <v>4688</v>
      </c>
      <c r="F1242" s="46" t="s">
        <v>6289</v>
      </c>
      <c r="G1242" s="46" t="s">
        <v>7890</v>
      </c>
      <c r="H1242" s="46" t="s">
        <v>9491</v>
      </c>
    </row>
    <row r="1243" spans="1:8" x14ac:dyDescent="0.25">
      <c r="A1243" s="46" t="s">
        <v>243</v>
      </c>
      <c r="B1243" s="46" t="s">
        <v>1486</v>
      </c>
      <c r="D1243" s="46" t="s">
        <v>3088</v>
      </c>
      <c r="E1243" s="46" t="s">
        <v>4689</v>
      </c>
      <c r="F1243" s="46" t="s">
        <v>6290</v>
      </c>
      <c r="G1243" s="46" t="s">
        <v>7891</v>
      </c>
      <c r="H1243" s="46" t="s">
        <v>9492</v>
      </c>
    </row>
    <row r="1244" spans="1:8" x14ac:dyDescent="0.25">
      <c r="A1244" s="46" t="s">
        <v>243</v>
      </c>
      <c r="B1244" s="46" t="s">
        <v>1487</v>
      </c>
      <c r="D1244" s="46" t="s">
        <v>3089</v>
      </c>
      <c r="E1244" s="46" t="s">
        <v>4690</v>
      </c>
      <c r="F1244" s="46" t="s">
        <v>6291</v>
      </c>
      <c r="G1244" s="46" t="s">
        <v>7892</v>
      </c>
      <c r="H1244" s="46" t="s">
        <v>9493</v>
      </c>
    </row>
    <row r="1245" spans="1:8" x14ac:dyDescent="0.25">
      <c r="A1245" s="46" t="s">
        <v>243</v>
      </c>
      <c r="B1245" s="46" t="s">
        <v>1488</v>
      </c>
      <c r="D1245" s="46" t="s">
        <v>3090</v>
      </c>
      <c r="E1245" s="46" t="s">
        <v>4691</v>
      </c>
      <c r="F1245" s="46" t="s">
        <v>6292</v>
      </c>
      <c r="G1245" s="46" t="s">
        <v>7893</v>
      </c>
      <c r="H1245" s="46" t="s">
        <v>9494</v>
      </c>
    </row>
    <row r="1246" spans="1:8" x14ac:dyDescent="0.25">
      <c r="A1246" s="46" t="s">
        <v>243</v>
      </c>
      <c r="B1246" s="46" t="s">
        <v>1489</v>
      </c>
      <c r="D1246" s="46" t="s">
        <v>3091</v>
      </c>
      <c r="E1246" s="46" t="s">
        <v>4692</v>
      </c>
      <c r="F1246" s="46" t="s">
        <v>6293</v>
      </c>
      <c r="G1246" s="46" t="s">
        <v>7894</v>
      </c>
      <c r="H1246" s="46" t="s">
        <v>9495</v>
      </c>
    </row>
    <row r="1247" spans="1:8" x14ac:dyDescent="0.25">
      <c r="A1247" s="46" t="s">
        <v>243</v>
      </c>
      <c r="B1247" s="46" t="s">
        <v>1490</v>
      </c>
      <c r="D1247" s="46" t="s">
        <v>3092</v>
      </c>
      <c r="E1247" s="46" t="s">
        <v>4693</v>
      </c>
      <c r="F1247" s="46" t="s">
        <v>6294</v>
      </c>
      <c r="G1247" s="46" t="s">
        <v>7895</v>
      </c>
      <c r="H1247" s="46" t="s">
        <v>9496</v>
      </c>
    </row>
    <row r="1248" spans="1:8" x14ac:dyDescent="0.25">
      <c r="A1248" s="46" t="s">
        <v>243</v>
      </c>
      <c r="B1248" s="46" t="s">
        <v>1491</v>
      </c>
      <c r="D1248" s="46" t="s">
        <v>3093</v>
      </c>
      <c r="E1248" s="46" t="s">
        <v>4694</v>
      </c>
      <c r="F1248" s="46" t="s">
        <v>6295</v>
      </c>
      <c r="G1248" s="46" t="s">
        <v>7896</v>
      </c>
      <c r="H1248" s="46" t="s">
        <v>9497</v>
      </c>
    </row>
    <row r="1249" spans="1:8" x14ac:dyDescent="0.25">
      <c r="A1249" s="46" t="s">
        <v>243</v>
      </c>
      <c r="B1249" s="46" t="s">
        <v>1492</v>
      </c>
      <c r="D1249" s="46" t="s">
        <v>3094</v>
      </c>
      <c r="E1249" s="46" t="s">
        <v>4695</v>
      </c>
      <c r="F1249" s="46" t="s">
        <v>6296</v>
      </c>
      <c r="G1249" s="46" t="s">
        <v>7897</v>
      </c>
      <c r="H1249" s="46" t="s">
        <v>9498</v>
      </c>
    </row>
    <row r="1250" spans="1:8" x14ac:dyDescent="0.25">
      <c r="A1250" s="46" t="s">
        <v>243</v>
      </c>
      <c r="B1250" s="46" t="s">
        <v>1493</v>
      </c>
      <c r="D1250" s="46" t="s">
        <v>3095</v>
      </c>
      <c r="E1250" s="46" t="s">
        <v>4696</v>
      </c>
      <c r="F1250" s="46" t="s">
        <v>6297</v>
      </c>
      <c r="G1250" s="46" t="s">
        <v>7898</v>
      </c>
      <c r="H1250" s="46" t="s">
        <v>9499</v>
      </c>
    </row>
    <row r="1251" spans="1:8" x14ac:dyDescent="0.25">
      <c r="A1251" s="46" t="s">
        <v>243</v>
      </c>
      <c r="B1251" s="46" t="s">
        <v>1494</v>
      </c>
      <c r="D1251" s="46" t="s">
        <v>3096</v>
      </c>
      <c r="E1251" s="46" t="s">
        <v>4697</v>
      </c>
      <c r="F1251" s="46" t="s">
        <v>6298</v>
      </c>
      <c r="G1251" s="46" t="s">
        <v>7899</v>
      </c>
      <c r="H1251" s="46" t="s">
        <v>9500</v>
      </c>
    </row>
    <row r="1252" spans="1:8" x14ac:dyDescent="0.25">
      <c r="A1252" s="46" t="s">
        <v>243</v>
      </c>
      <c r="B1252" s="46" t="s">
        <v>1495</v>
      </c>
      <c r="D1252" s="46" t="s">
        <v>3097</v>
      </c>
      <c r="E1252" s="46" t="s">
        <v>4698</v>
      </c>
      <c r="F1252" s="46" t="s">
        <v>6299</v>
      </c>
      <c r="G1252" s="46" t="s">
        <v>7900</v>
      </c>
      <c r="H1252" s="46" t="s">
        <v>9501</v>
      </c>
    </row>
    <row r="1253" spans="1:8" x14ac:dyDescent="0.25">
      <c r="A1253" s="46" t="s">
        <v>243</v>
      </c>
      <c r="B1253" s="46" t="s">
        <v>1496</v>
      </c>
      <c r="D1253" s="46" t="s">
        <v>3098</v>
      </c>
      <c r="E1253" s="46" t="s">
        <v>4699</v>
      </c>
      <c r="F1253" s="46" t="s">
        <v>6300</v>
      </c>
      <c r="G1253" s="46" t="s">
        <v>7901</v>
      </c>
      <c r="H1253" s="46" t="s">
        <v>9502</v>
      </c>
    </row>
    <row r="1254" spans="1:8" x14ac:dyDescent="0.25">
      <c r="A1254" s="46" t="s">
        <v>243</v>
      </c>
      <c r="B1254" s="46" t="s">
        <v>1497</v>
      </c>
      <c r="D1254" s="46" t="s">
        <v>3099</v>
      </c>
      <c r="E1254" s="46" t="s">
        <v>4700</v>
      </c>
      <c r="F1254" s="46" t="s">
        <v>6301</v>
      </c>
      <c r="G1254" s="46" t="s">
        <v>7902</v>
      </c>
      <c r="H1254" s="46" t="s">
        <v>9503</v>
      </c>
    </row>
    <row r="1255" spans="1:8" x14ac:dyDescent="0.25">
      <c r="A1255" s="46" t="s">
        <v>243</v>
      </c>
      <c r="B1255" s="46" t="s">
        <v>1498</v>
      </c>
      <c r="D1255" s="46" t="s">
        <v>3100</v>
      </c>
      <c r="E1255" s="46" t="s">
        <v>4701</v>
      </c>
      <c r="F1255" s="46" t="s">
        <v>6302</v>
      </c>
      <c r="G1255" s="46" t="s">
        <v>7903</v>
      </c>
      <c r="H1255" s="46" t="s">
        <v>9504</v>
      </c>
    </row>
    <row r="1256" spans="1:8" x14ac:dyDescent="0.25">
      <c r="A1256" s="46" t="s">
        <v>243</v>
      </c>
      <c r="B1256" s="46" t="s">
        <v>1499</v>
      </c>
      <c r="D1256" s="46" t="s">
        <v>3101</v>
      </c>
      <c r="E1256" s="46" t="s">
        <v>4702</v>
      </c>
      <c r="F1256" s="46" t="s">
        <v>6303</v>
      </c>
      <c r="G1256" s="46" t="s">
        <v>7904</v>
      </c>
      <c r="H1256" s="46" t="s">
        <v>9505</v>
      </c>
    </row>
    <row r="1257" spans="1:8" x14ac:dyDescent="0.25">
      <c r="A1257" s="46" t="s">
        <v>243</v>
      </c>
      <c r="B1257" s="46" t="s">
        <v>1500</v>
      </c>
      <c r="D1257" s="46" t="s">
        <v>3102</v>
      </c>
      <c r="E1257" s="46" t="s">
        <v>4703</v>
      </c>
      <c r="F1257" s="46" t="s">
        <v>6304</v>
      </c>
      <c r="G1257" s="46" t="s">
        <v>7905</v>
      </c>
      <c r="H1257" s="46" t="s">
        <v>9506</v>
      </c>
    </row>
    <row r="1258" spans="1:8" x14ac:dyDescent="0.25">
      <c r="A1258" s="46" t="s">
        <v>243</v>
      </c>
      <c r="B1258" s="46" t="s">
        <v>1501</v>
      </c>
      <c r="D1258" s="46" t="s">
        <v>3103</v>
      </c>
      <c r="E1258" s="46" t="s">
        <v>4704</v>
      </c>
      <c r="F1258" s="46" t="s">
        <v>6305</v>
      </c>
      <c r="G1258" s="46" t="s">
        <v>7906</v>
      </c>
      <c r="H1258" s="46" t="s">
        <v>9507</v>
      </c>
    </row>
    <row r="1259" spans="1:8" x14ac:dyDescent="0.25">
      <c r="A1259" s="46" t="s">
        <v>243</v>
      </c>
      <c r="B1259" s="46" t="s">
        <v>1502</v>
      </c>
      <c r="D1259" s="46" t="s">
        <v>3104</v>
      </c>
      <c r="E1259" s="46" t="s">
        <v>4705</v>
      </c>
      <c r="F1259" s="46" t="s">
        <v>6306</v>
      </c>
      <c r="G1259" s="46" t="s">
        <v>7907</v>
      </c>
      <c r="H1259" s="46" t="s">
        <v>9508</v>
      </c>
    </row>
    <row r="1260" spans="1:8" x14ac:dyDescent="0.25">
      <c r="A1260" s="46" t="s">
        <v>243</v>
      </c>
      <c r="B1260" s="46" t="s">
        <v>1503</v>
      </c>
      <c r="D1260" s="46" t="s">
        <v>3105</v>
      </c>
      <c r="E1260" s="46" t="s">
        <v>4706</v>
      </c>
      <c r="F1260" s="46" t="s">
        <v>6307</v>
      </c>
      <c r="G1260" s="46" t="s">
        <v>7908</v>
      </c>
      <c r="H1260" s="46" t="s">
        <v>9509</v>
      </c>
    </row>
    <row r="1261" spans="1:8" x14ac:dyDescent="0.25">
      <c r="A1261" s="46" t="s">
        <v>243</v>
      </c>
      <c r="B1261" s="46" t="s">
        <v>1504</v>
      </c>
      <c r="D1261" s="46" t="s">
        <v>3106</v>
      </c>
      <c r="E1261" s="46" t="s">
        <v>4707</v>
      </c>
      <c r="F1261" s="46" t="s">
        <v>6308</v>
      </c>
      <c r="G1261" s="46" t="s">
        <v>7909</v>
      </c>
      <c r="H1261" s="46" t="s">
        <v>9510</v>
      </c>
    </row>
    <row r="1262" spans="1:8" x14ac:dyDescent="0.25">
      <c r="A1262" s="46" t="s">
        <v>243</v>
      </c>
      <c r="B1262" s="46" t="s">
        <v>1505</v>
      </c>
      <c r="D1262" s="46" t="s">
        <v>3107</v>
      </c>
      <c r="E1262" s="46" t="s">
        <v>4708</v>
      </c>
      <c r="F1262" s="46" t="s">
        <v>6309</v>
      </c>
      <c r="G1262" s="46" t="s">
        <v>7910</v>
      </c>
      <c r="H1262" s="46" t="s">
        <v>9511</v>
      </c>
    </row>
    <row r="1263" spans="1:8" x14ac:dyDescent="0.25">
      <c r="A1263" s="46" t="s">
        <v>243</v>
      </c>
      <c r="B1263" s="46" t="s">
        <v>1506</v>
      </c>
      <c r="D1263" s="46" t="s">
        <v>3108</v>
      </c>
      <c r="E1263" s="46" t="s">
        <v>4709</v>
      </c>
      <c r="F1263" s="46" t="s">
        <v>6310</v>
      </c>
      <c r="G1263" s="46" t="s">
        <v>7911</v>
      </c>
      <c r="H1263" s="46" t="s">
        <v>9512</v>
      </c>
    </row>
    <row r="1264" spans="1:8" x14ac:dyDescent="0.25">
      <c r="A1264" s="46" t="s">
        <v>243</v>
      </c>
      <c r="B1264" s="46" t="s">
        <v>1507</v>
      </c>
      <c r="D1264" s="46" t="s">
        <v>3109</v>
      </c>
      <c r="E1264" s="46" t="s">
        <v>4710</v>
      </c>
      <c r="F1264" s="46" t="s">
        <v>6311</v>
      </c>
      <c r="G1264" s="46" t="s">
        <v>7912</v>
      </c>
      <c r="H1264" s="46" t="s">
        <v>9513</v>
      </c>
    </row>
    <row r="1265" spans="1:8" x14ac:dyDescent="0.25">
      <c r="A1265" s="46" t="s">
        <v>243</v>
      </c>
      <c r="B1265" s="46" t="s">
        <v>1508</v>
      </c>
      <c r="D1265" s="46" t="s">
        <v>3110</v>
      </c>
      <c r="E1265" s="46" t="s">
        <v>4711</v>
      </c>
      <c r="F1265" s="46" t="s">
        <v>6312</v>
      </c>
      <c r="G1265" s="46" t="s">
        <v>7913</v>
      </c>
      <c r="H1265" s="46" t="s">
        <v>9514</v>
      </c>
    </row>
    <row r="1266" spans="1:8" x14ac:dyDescent="0.25">
      <c r="A1266" s="46" t="s">
        <v>243</v>
      </c>
      <c r="B1266" s="46" t="s">
        <v>1509</v>
      </c>
      <c r="D1266" s="46" t="s">
        <v>3111</v>
      </c>
      <c r="E1266" s="46" t="s">
        <v>4712</v>
      </c>
      <c r="F1266" s="46" t="s">
        <v>6313</v>
      </c>
      <c r="G1266" s="46" t="s">
        <v>7914</v>
      </c>
      <c r="H1266" s="46" t="s">
        <v>9515</v>
      </c>
    </row>
    <row r="1267" spans="1:8" x14ac:dyDescent="0.25">
      <c r="A1267" s="46" t="s">
        <v>243</v>
      </c>
      <c r="B1267" s="46" t="s">
        <v>1510</v>
      </c>
      <c r="D1267" s="46" t="s">
        <v>3112</v>
      </c>
      <c r="E1267" s="46" t="s">
        <v>4713</v>
      </c>
      <c r="F1267" s="46" t="s">
        <v>6314</v>
      </c>
      <c r="G1267" s="46" t="s">
        <v>7915</v>
      </c>
      <c r="H1267" s="46" t="s">
        <v>9516</v>
      </c>
    </row>
    <row r="1268" spans="1:8" x14ac:dyDescent="0.25">
      <c r="A1268" s="46" t="s">
        <v>243</v>
      </c>
      <c r="B1268" s="46" t="s">
        <v>1511</v>
      </c>
      <c r="D1268" s="46" t="s">
        <v>3113</v>
      </c>
      <c r="E1268" s="46" t="s">
        <v>4714</v>
      </c>
      <c r="F1268" s="46" t="s">
        <v>6315</v>
      </c>
      <c r="G1268" s="46" t="s">
        <v>7916</v>
      </c>
      <c r="H1268" s="46" t="s">
        <v>9517</v>
      </c>
    </row>
    <row r="1269" spans="1:8" x14ac:dyDescent="0.25">
      <c r="A1269" s="46" t="s">
        <v>243</v>
      </c>
      <c r="B1269" s="46" t="s">
        <v>1512</v>
      </c>
      <c r="D1269" s="46" t="s">
        <v>3114</v>
      </c>
      <c r="E1269" s="46" t="s">
        <v>4715</v>
      </c>
      <c r="F1269" s="46" t="s">
        <v>6316</v>
      </c>
      <c r="G1269" s="46" t="s">
        <v>7917</v>
      </c>
      <c r="H1269" s="46" t="s">
        <v>9518</v>
      </c>
    </row>
    <row r="1270" spans="1:8" x14ac:dyDescent="0.25">
      <c r="A1270" s="46" t="s">
        <v>243</v>
      </c>
      <c r="B1270" s="46" t="s">
        <v>1513</v>
      </c>
      <c r="D1270" s="46" t="s">
        <v>3115</v>
      </c>
      <c r="E1270" s="46" t="s">
        <v>4716</v>
      </c>
      <c r="F1270" s="46" t="s">
        <v>6317</v>
      </c>
      <c r="G1270" s="46" t="s">
        <v>7918</v>
      </c>
      <c r="H1270" s="46" t="s">
        <v>9519</v>
      </c>
    </row>
    <row r="1271" spans="1:8" x14ac:dyDescent="0.25">
      <c r="A1271" s="46" t="s">
        <v>243</v>
      </c>
      <c r="B1271" s="46" t="s">
        <v>1514</v>
      </c>
      <c r="D1271" s="46" t="s">
        <v>3116</v>
      </c>
      <c r="E1271" s="46" t="s">
        <v>4717</v>
      </c>
      <c r="F1271" s="46" t="s">
        <v>6318</v>
      </c>
      <c r="G1271" s="46" t="s">
        <v>7919</v>
      </c>
      <c r="H1271" s="46" t="s">
        <v>9520</v>
      </c>
    </row>
    <row r="1272" spans="1:8" x14ac:dyDescent="0.25">
      <c r="A1272" s="46" t="s">
        <v>243</v>
      </c>
      <c r="B1272" s="46" t="s">
        <v>1515</v>
      </c>
      <c r="D1272" s="46" t="s">
        <v>3117</v>
      </c>
      <c r="E1272" s="46" t="s">
        <v>4718</v>
      </c>
      <c r="F1272" s="46" t="s">
        <v>6319</v>
      </c>
      <c r="G1272" s="46" t="s">
        <v>7920</v>
      </c>
      <c r="H1272" s="46" t="s">
        <v>9521</v>
      </c>
    </row>
    <row r="1273" spans="1:8" x14ac:dyDescent="0.25">
      <c r="A1273" s="46" t="s">
        <v>243</v>
      </c>
      <c r="B1273" s="46" t="s">
        <v>1516</v>
      </c>
      <c r="D1273" s="46" t="s">
        <v>3118</v>
      </c>
      <c r="E1273" s="46" t="s">
        <v>4719</v>
      </c>
      <c r="F1273" s="46" t="s">
        <v>6320</v>
      </c>
      <c r="G1273" s="46" t="s">
        <v>7921</v>
      </c>
      <c r="H1273" s="46" t="s">
        <v>9522</v>
      </c>
    </row>
    <row r="1274" spans="1:8" x14ac:dyDescent="0.25">
      <c r="A1274" s="46" t="s">
        <v>243</v>
      </c>
      <c r="B1274" s="46" t="s">
        <v>1517</v>
      </c>
      <c r="D1274" s="46" t="s">
        <v>3119</v>
      </c>
      <c r="E1274" s="46" t="s">
        <v>4720</v>
      </c>
      <c r="F1274" s="46" t="s">
        <v>6321</v>
      </c>
      <c r="G1274" s="46" t="s">
        <v>7922</v>
      </c>
      <c r="H1274" s="46" t="s">
        <v>9523</v>
      </c>
    </row>
    <row r="1275" spans="1:8" x14ac:dyDescent="0.25">
      <c r="A1275" s="46" t="s">
        <v>243</v>
      </c>
      <c r="B1275" s="46" t="s">
        <v>1518</v>
      </c>
      <c r="D1275" s="46" t="s">
        <v>3120</v>
      </c>
      <c r="E1275" s="46" t="s">
        <v>4721</v>
      </c>
      <c r="F1275" s="46" t="s">
        <v>6322</v>
      </c>
      <c r="G1275" s="46" t="s">
        <v>7923</v>
      </c>
      <c r="H1275" s="46" t="s">
        <v>9524</v>
      </c>
    </row>
    <row r="1276" spans="1:8" x14ac:dyDescent="0.25">
      <c r="A1276" s="46" t="s">
        <v>243</v>
      </c>
      <c r="B1276" s="46" t="s">
        <v>1519</v>
      </c>
      <c r="D1276" s="46" t="s">
        <v>3121</v>
      </c>
      <c r="E1276" s="46" t="s">
        <v>4722</v>
      </c>
      <c r="F1276" s="46" t="s">
        <v>6323</v>
      </c>
      <c r="G1276" s="46" t="s">
        <v>7924</v>
      </c>
      <c r="H1276" s="46" t="s">
        <v>9525</v>
      </c>
    </row>
    <row r="1277" spans="1:8" x14ac:dyDescent="0.25">
      <c r="A1277" s="46" t="s">
        <v>243</v>
      </c>
      <c r="B1277" s="46" t="s">
        <v>1520</v>
      </c>
      <c r="D1277" s="46" t="s">
        <v>3122</v>
      </c>
      <c r="E1277" s="46" t="s">
        <v>4723</v>
      </c>
      <c r="F1277" s="46" t="s">
        <v>6324</v>
      </c>
      <c r="G1277" s="46" t="s">
        <v>7925</v>
      </c>
      <c r="H1277" s="46" t="s">
        <v>9526</v>
      </c>
    </row>
    <row r="1278" spans="1:8" x14ac:dyDescent="0.25">
      <c r="A1278" s="46" t="s">
        <v>243</v>
      </c>
      <c r="B1278" s="46" t="s">
        <v>1521</v>
      </c>
      <c r="D1278" s="46" t="s">
        <v>3123</v>
      </c>
      <c r="E1278" s="46" t="s">
        <v>4724</v>
      </c>
      <c r="F1278" s="46" t="s">
        <v>6325</v>
      </c>
      <c r="G1278" s="46" t="s">
        <v>7926</v>
      </c>
      <c r="H1278" s="46" t="s">
        <v>9527</v>
      </c>
    </row>
    <row r="1279" spans="1:8" x14ac:dyDescent="0.25">
      <c r="A1279" s="46" t="s">
        <v>243</v>
      </c>
      <c r="B1279" s="46" t="s">
        <v>1522</v>
      </c>
      <c r="D1279" s="46" t="s">
        <v>3124</v>
      </c>
      <c r="E1279" s="46" t="s">
        <v>4725</v>
      </c>
      <c r="F1279" s="46" t="s">
        <v>6326</v>
      </c>
      <c r="G1279" s="46" t="s">
        <v>7927</v>
      </c>
      <c r="H1279" s="46" t="s">
        <v>9528</v>
      </c>
    </row>
    <row r="1280" spans="1:8" x14ac:dyDescent="0.25">
      <c r="A1280" s="46" t="s">
        <v>243</v>
      </c>
      <c r="B1280" s="46" t="s">
        <v>1523</v>
      </c>
      <c r="D1280" s="46" t="s">
        <v>3125</v>
      </c>
      <c r="E1280" s="46" t="s">
        <v>4726</v>
      </c>
      <c r="F1280" s="46" t="s">
        <v>6327</v>
      </c>
      <c r="G1280" s="46" t="s">
        <v>7928</v>
      </c>
      <c r="H1280" s="46" t="s">
        <v>9529</v>
      </c>
    </row>
    <row r="1281" spans="1:8" x14ac:dyDescent="0.25">
      <c r="A1281" s="46" t="s">
        <v>243</v>
      </c>
      <c r="B1281" s="46" t="s">
        <v>1524</v>
      </c>
      <c r="D1281" s="46" t="s">
        <v>3126</v>
      </c>
      <c r="E1281" s="46" t="s">
        <v>4727</v>
      </c>
      <c r="F1281" s="46" t="s">
        <v>6328</v>
      </c>
      <c r="G1281" s="46" t="s">
        <v>7929</v>
      </c>
      <c r="H1281" s="46" t="s">
        <v>9530</v>
      </c>
    </row>
    <row r="1282" spans="1:8" x14ac:dyDescent="0.25">
      <c r="A1282" s="46" t="s">
        <v>243</v>
      </c>
      <c r="B1282" s="46" t="s">
        <v>1525</v>
      </c>
      <c r="D1282" s="46" t="s">
        <v>3127</v>
      </c>
      <c r="E1282" s="46" t="s">
        <v>4728</v>
      </c>
      <c r="F1282" s="46" t="s">
        <v>6329</v>
      </c>
      <c r="G1282" s="46" t="s">
        <v>7930</v>
      </c>
      <c r="H1282" s="46" t="s">
        <v>9531</v>
      </c>
    </row>
    <row r="1283" spans="1:8" x14ac:dyDescent="0.25">
      <c r="A1283" s="46" t="s">
        <v>243</v>
      </c>
      <c r="B1283" s="46" t="s">
        <v>1526</v>
      </c>
      <c r="D1283" s="46" t="s">
        <v>3128</v>
      </c>
      <c r="E1283" s="46" t="s">
        <v>4729</v>
      </c>
      <c r="F1283" s="46" t="s">
        <v>6330</v>
      </c>
      <c r="G1283" s="46" t="s">
        <v>7931</v>
      </c>
      <c r="H1283" s="46" t="s">
        <v>9532</v>
      </c>
    </row>
    <row r="1284" spans="1:8" x14ac:dyDescent="0.25">
      <c r="A1284" s="46" t="s">
        <v>243</v>
      </c>
      <c r="B1284" s="46" t="s">
        <v>1527</v>
      </c>
      <c r="D1284" s="46" t="s">
        <v>3129</v>
      </c>
      <c r="E1284" s="46" t="s">
        <v>4730</v>
      </c>
      <c r="F1284" s="46" t="s">
        <v>6331</v>
      </c>
      <c r="G1284" s="46" t="s">
        <v>7932</v>
      </c>
      <c r="H1284" s="46" t="s">
        <v>9533</v>
      </c>
    </row>
    <row r="1285" spans="1:8" x14ac:dyDescent="0.25">
      <c r="A1285" s="46" t="s">
        <v>243</v>
      </c>
      <c r="B1285" s="46" t="s">
        <v>1528</v>
      </c>
      <c r="D1285" s="46" t="s">
        <v>3130</v>
      </c>
      <c r="E1285" s="46" t="s">
        <v>4731</v>
      </c>
      <c r="F1285" s="46" t="s">
        <v>6332</v>
      </c>
      <c r="G1285" s="46" t="s">
        <v>7933</v>
      </c>
      <c r="H1285" s="46" t="s">
        <v>9534</v>
      </c>
    </row>
    <row r="1286" spans="1:8" x14ac:dyDescent="0.25">
      <c r="A1286" s="46" t="s">
        <v>243</v>
      </c>
      <c r="B1286" s="46" t="s">
        <v>1529</v>
      </c>
      <c r="D1286" s="46" t="s">
        <v>3131</v>
      </c>
      <c r="E1286" s="46" t="s">
        <v>4732</v>
      </c>
      <c r="F1286" s="46" t="s">
        <v>6333</v>
      </c>
      <c r="G1286" s="46" t="s">
        <v>7934</v>
      </c>
      <c r="H1286" s="46" t="s">
        <v>9535</v>
      </c>
    </row>
    <row r="1287" spans="1:8" x14ac:dyDescent="0.25">
      <c r="A1287" s="46" t="s">
        <v>243</v>
      </c>
      <c r="B1287" s="46" t="s">
        <v>1530</v>
      </c>
      <c r="D1287" s="46" t="s">
        <v>3132</v>
      </c>
      <c r="E1287" s="46" t="s">
        <v>4733</v>
      </c>
      <c r="F1287" s="46" t="s">
        <v>6334</v>
      </c>
      <c r="G1287" s="46" t="s">
        <v>7935</v>
      </c>
      <c r="H1287" s="46" t="s">
        <v>9536</v>
      </c>
    </row>
    <row r="1288" spans="1:8" x14ac:dyDescent="0.25">
      <c r="A1288" s="46" t="s">
        <v>243</v>
      </c>
      <c r="B1288" s="46" t="s">
        <v>1531</v>
      </c>
      <c r="D1288" s="46" t="s">
        <v>3133</v>
      </c>
      <c r="E1288" s="46" t="s">
        <v>4734</v>
      </c>
      <c r="F1288" s="46" t="s">
        <v>6335</v>
      </c>
      <c r="G1288" s="46" t="s">
        <v>7936</v>
      </c>
      <c r="H1288" s="46" t="s">
        <v>9537</v>
      </c>
    </row>
    <row r="1289" spans="1:8" x14ac:dyDescent="0.25">
      <c r="A1289" s="46" t="s">
        <v>243</v>
      </c>
      <c r="B1289" s="46" t="s">
        <v>1532</v>
      </c>
      <c r="D1289" s="46" t="s">
        <v>3134</v>
      </c>
      <c r="E1289" s="46" t="s">
        <v>4735</v>
      </c>
      <c r="F1289" s="46" t="s">
        <v>6336</v>
      </c>
      <c r="G1289" s="46" t="s">
        <v>7937</v>
      </c>
      <c r="H1289" s="46" t="s">
        <v>9538</v>
      </c>
    </row>
    <row r="1290" spans="1:8" x14ac:dyDescent="0.25">
      <c r="A1290" s="46" t="s">
        <v>243</v>
      </c>
      <c r="B1290" s="46" t="s">
        <v>1533</v>
      </c>
      <c r="D1290" s="46" t="s">
        <v>3135</v>
      </c>
      <c r="E1290" s="46" t="s">
        <v>4736</v>
      </c>
      <c r="F1290" s="46" t="s">
        <v>6337</v>
      </c>
      <c r="G1290" s="46" t="s">
        <v>7938</v>
      </c>
      <c r="H1290" s="46" t="s">
        <v>9539</v>
      </c>
    </row>
    <row r="1291" spans="1:8" x14ac:dyDescent="0.25">
      <c r="A1291" s="46" t="s">
        <v>243</v>
      </c>
      <c r="B1291" s="46" t="s">
        <v>1534</v>
      </c>
      <c r="D1291" s="46" t="s">
        <v>3136</v>
      </c>
      <c r="E1291" s="46" t="s">
        <v>4737</v>
      </c>
      <c r="F1291" s="46" t="s">
        <v>6338</v>
      </c>
      <c r="G1291" s="46" t="s">
        <v>7939</v>
      </c>
      <c r="H1291" s="46" t="s">
        <v>9540</v>
      </c>
    </row>
    <row r="1292" spans="1:8" x14ac:dyDescent="0.25">
      <c r="A1292" s="46" t="s">
        <v>243</v>
      </c>
      <c r="B1292" s="46" t="s">
        <v>1535</v>
      </c>
      <c r="D1292" s="46" t="s">
        <v>3137</v>
      </c>
      <c r="E1292" s="46" t="s">
        <v>4738</v>
      </c>
      <c r="F1292" s="46" t="s">
        <v>6339</v>
      </c>
      <c r="G1292" s="46" t="s">
        <v>7940</v>
      </c>
      <c r="H1292" s="46" t="s">
        <v>9541</v>
      </c>
    </row>
    <row r="1293" spans="1:8" x14ac:dyDescent="0.25">
      <c r="A1293" s="46" t="s">
        <v>243</v>
      </c>
      <c r="B1293" s="46" t="s">
        <v>1536</v>
      </c>
      <c r="D1293" s="46" t="s">
        <v>3138</v>
      </c>
      <c r="E1293" s="46" t="s">
        <v>4739</v>
      </c>
      <c r="F1293" s="46" t="s">
        <v>6340</v>
      </c>
      <c r="G1293" s="46" t="s">
        <v>7941</v>
      </c>
      <c r="H1293" s="46" t="s">
        <v>9542</v>
      </c>
    </row>
    <row r="1294" spans="1:8" x14ac:dyDescent="0.25">
      <c r="A1294" s="46" t="s">
        <v>243</v>
      </c>
      <c r="B1294" s="46" t="s">
        <v>1537</v>
      </c>
      <c r="D1294" s="46" t="s">
        <v>3139</v>
      </c>
      <c r="E1294" s="46" t="s">
        <v>4740</v>
      </c>
      <c r="F1294" s="46" t="s">
        <v>6341</v>
      </c>
      <c r="G1294" s="46" t="s">
        <v>7942</v>
      </c>
      <c r="H1294" s="46" t="s">
        <v>9543</v>
      </c>
    </row>
    <row r="1295" spans="1:8" x14ac:dyDescent="0.25">
      <c r="A1295" s="46" t="s">
        <v>243</v>
      </c>
      <c r="B1295" s="46" t="s">
        <v>1538</v>
      </c>
      <c r="D1295" s="46" t="s">
        <v>3140</v>
      </c>
      <c r="E1295" s="46" t="s">
        <v>4741</v>
      </c>
      <c r="F1295" s="46" t="s">
        <v>6342</v>
      </c>
      <c r="G1295" s="46" t="s">
        <v>7943</v>
      </c>
      <c r="H1295" s="46" t="s">
        <v>9544</v>
      </c>
    </row>
    <row r="1296" spans="1:8" x14ac:dyDescent="0.25">
      <c r="A1296" s="46" t="s">
        <v>243</v>
      </c>
      <c r="B1296" s="46" t="s">
        <v>1539</v>
      </c>
      <c r="D1296" s="46" t="s">
        <v>3141</v>
      </c>
      <c r="E1296" s="46" t="s">
        <v>4742</v>
      </c>
      <c r="F1296" s="46" t="s">
        <v>6343</v>
      </c>
      <c r="G1296" s="46" t="s">
        <v>7944</v>
      </c>
      <c r="H1296" s="46" t="s">
        <v>9545</v>
      </c>
    </row>
    <row r="1297" spans="1:8" x14ac:dyDescent="0.25">
      <c r="A1297" s="46" t="s">
        <v>243</v>
      </c>
      <c r="B1297" s="46" t="s">
        <v>1540</v>
      </c>
      <c r="D1297" s="46" t="s">
        <v>3142</v>
      </c>
      <c r="E1297" s="46" t="s">
        <v>4743</v>
      </c>
      <c r="F1297" s="46" t="s">
        <v>6344</v>
      </c>
      <c r="G1297" s="46" t="s">
        <v>7945</v>
      </c>
      <c r="H1297" s="46" t="s">
        <v>9546</v>
      </c>
    </row>
    <row r="1298" spans="1:8" x14ac:dyDescent="0.25">
      <c r="A1298" s="46" t="s">
        <v>243</v>
      </c>
      <c r="B1298" s="46" t="s">
        <v>1541</v>
      </c>
      <c r="D1298" s="46" t="s">
        <v>3143</v>
      </c>
      <c r="E1298" s="46" t="s">
        <v>4744</v>
      </c>
      <c r="F1298" s="46" t="s">
        <v>6345</v>
      </c>
      <c r="G1298" s="46" t="s">
        <v>7946</v>
      </c>
      <c r="H1298" s="46" t="s">
        <v>9547</v>
      </c>
    </row>
    <row r="1299" spans="1:8" x14ac:dyDescent="0.25">
      <c r="A1299" s="46" t="s">
        <v>243</v>
      </c>
      <c r="B1299" s="46" t="s">
        <v>1542</v>
      </c>
      <c r="D1299" s="46" t="s">
        <v>3144</v>
      </c>
      <c r="E1299" s="46" t="s">
        <v>4745</v>
      </c>
      <c r="F1299" s="46" t="s">
        <v>6346</v>
      </c>
      <c r="G1299" s="46" t="s">
        <v>7947</v>
      </c>
      <c r="H1299" s="46" t="s">
        <v>9548</v>
      </c>
    </row>
    <row r="1300" spans="1:8" x14ac:dyDescent="0.25">
      <c r="A1300" s="46" t="s">
        <v>243</v>
      </c>
      <c r="B1300" s="46" t="s">
        <v>1543</v>
      </c>
      <c r="D1300" s="46" t="s">
        <v>3145</v>
      </c>
      <c r="E1300" s="46" t="s">
        <v>4746</v>
      </c>
      <c r="F1300" s="46" t="s">
        <v>6347</v>
      </c>
      <c r="G1300" s="46" t="s">
        <v>7948</v>
      </c>
      <c r="H1300" s="46" t="s">
        <v>9549</v>
      </c>
    </row>
    <row r="1301" spans="1:8" x14ac:dyDescent="0.25">
      <c r="A1301" s="46" t="s">
        <v>243</v>
      </c>
      <c r="B1301" s="46" t="s">
        <v>1544</v>
      </c>
      <c r="D1301" s="46" t="s">
        <v>3146</v>
      </c>
      <c r="E1301" s="46" t="s">
        <v>4747</v>
      </c>
      <c r="F1301" s="46" t="s">
        <v>6348</v>
      </c>
      <c r="G1301" s="46" t="s">
        <v>7949</v>
      </c>
      <c r="H1301" s="46" t="s">
        <v>9550</v>
      </c>
    </row>
    <row r="1302" spans="1:8" x14ac:dyDescent="0.25">
      <c r="A1302" s="46" t="s">
        <v>243</v>
      </c>
      <c r="B1302" s="46" t="s">
        <v>1545</v>
      </c>
      <c r="D1302" s="46" t="s">
        <v>3147</v>
      </c>
      <c r="E1302" s="46" t="s">
        <v>4748</v>
      </c>
      <c r="F1302" s="46" t="s">
        <v>6349</v>
      </c>
      <c r="G1302" s="46" t="s">
        <v>7950</v>
      </c>
      <c r="H1302" s="46" t="s">
        <v>9551</v>
      </c>
    </row>
    <row r="1303" spans="1:8" x14ac:dyDescent="0.25">
      <c r="A1303" s="46" t="s">
        <v>243</v>
      </c>
      <c r="B1303" s="46" t="s">
        <v>1546</v>
      </c>
      <c r="D1303" s="46" t="s">
        <v>3148</v>
      </c>
      <c r="E1303" s="46" t="s">
        <v>4749</v>
      </c>
      <c r="F1303" s="46" t="s">
        <v>6350</v>
      </c>
      <c r="G1303" s="46" t="s">
        <v>7951</v>
      </c>
      <c r="H1303" s="46" t="s">
        <v>9552</v>
      </c>
    </row>
    <row r="1304" spans="1:8" x14ac:dyDescent="0.25">
      <c r="A1304" s="46" t="s">
        <v>243</v>
      </c>
      <c r="B1304" s="46" t="s">
        <v>1547</v>
      </c>
      <c r="D1304" s="46" t="s">
        <v>3149</v>
      </c>
      <c r="E1304" s="46" t="s">
        <v>4750</v>
      </c>
      <c r="F1304" s="46" t="s">
        <v>6351</v>
      </c>
      <c r="G1304" s="46" t="s">
        <v>7952</v>
      </c>
      <c r="H1304" s="46" t="s">
        <v>9553</v>
      </c>
    </row>
    <row r="1305" spans="1:8" x14ac:dyDescent="0.25">
      <c r="A1305" s="46" t="s">
        <v>243</v>
      </c>
      <c r="B1305" s="46" t="s">
        <v>1548</v>
      </c>
      <c r="D1305" s="46" t="s">
        <v>3150</v>
      </c>
      <c r="E1305" s="46" t="s">
        <v>4751</v>
      </c>
      <c r="F1305" s="46" t="s">
        <v>6352</v>
      </c>
      <c r="G1305" s="46" t="s">
        <v>7953</v>
      </c>
      <c r="H1305" s="46" t="s">
        <v>9554</v>
      </c>
    </row>
    <row r="1306" spans="1:8" x14ac:dyDescent="0.25">
      <c r="A1306" s="46" t="s">
        <v>243</v>
      </c>
      <c r="B1306" s="46" t="s">
        <v>1549</v>
      </c>
      <c r="D1306" s="46" t="s">
        <v>3151</v>
      </c>
      <c r="E1306" s="46" t="s">
        <v>4752</v>
      </c>
      <c r="F1306" s="46" t="s">
        <v>6353</v>
      </c>
      <c r="G1306" s="46" t="s">
        <v>7954</v>
      </c>
      <c r="H1306" s="46" t="s">
        <v>9555</v>
      </c>
    </row>
    <row r="1307" spans="1:8" x14ac:dyDescent="0.25">
      <c r="A1307" s="46" t="s">
        <v>243</v>
      </c>
      <c r="B1307" s="46" t="s">
        <v>1550</v>
      </c>
      <c r="D1307" s="46" t="s">
        <v>3152</v>
      </c>
      <c r="E1307" s="46" t="s">
        <v>4753</v>
      </c>
      <c r="F1307" s="46" t="s">
        <v>6354</v>
      </c>
      <c r="G1307" s="46" t="s">
        <v>7955</v>
      </c>
      <c r="H1307" s="46" t="s">
        <v>9556</v>
      </c>
    </row>
    <row r="1308" spans="1:8" x14ac:dyDescent="0.25">
      <c r="A1308" s="46" t="s">
        <v>243</v>
      </c>
      <c r="B1308" s="46" t="s">
        <v>1551</v>
      </c>
      <c r="D1308" s="46" t="s">
        <v>3153</v>
      </c>
      <c r="E1308" s="46" t="s">
        <v>4754</v>
      </c>
      <c r="F1308" s="46" t="s">
        <v>6355</v>
      </c>
      <c r="G1308" s="46" t="s">
        <v>7956</v>
      </c>
      <c r="H1308" s="46" t="s">
        <v>9557</v>
      </c>
    </row>
    <row r="1309" spans="1:8" x14ac:dyDescent="0.25">
      <c r="A1309" s="46" t="s">
        <v>243</v>
      </c>
      <c r="B1309" s="46" t="s">
        <v>1552</v>
      </c>
      <c r="D1309" s="46" t="s">
        <v>3154</v>
      </c>
      <c r="E1309" s="46" t="s">
        <v>4755</v>
      </c>
      <c r="F1309" s="46" t="s">
        <v>6356</v>
      </c>
      <c r="G1309" s="46" t="s">
        <v>7957</v>
      </c>
      <c r="H1309" s="46" t="s">
        <v>9558</v>
      </c>
    </row>
    <row r="1310" spans="1:8" x14ac:dyDescent="0.25">
      <c r="A1310" s="46" t="s">
        <v>243</v>
      </c>
      <c r="B1310" s="46" t="s">
        <v>1553</v>
      </c>
      <c r="D1310" s="46" t="s">
        <v>3155</v>
      </c>
      <c r="E1310" s="46" t="s">
        <v>4756</v>
      </c>
      <c r="F1310" s="46" t="s">
        <v>6357</v>
      </c>
      <c r="G1310" s="46" t="s">
        <v>7958</v>
      </c>
      <c r="H1310" s="46" t="s">
        <v>9559</v>
      </c>
    </row>
    <row r="1311" spans="1:8" x14ac:dyDescent="0.25">
      <c r="A1311" s="46" t="s">
        <v>243</v>
      </c>
      <c r="B1311" s="46" t="s">
        <v>1554</v>
      </c>
      <c r="D1311" s="46" t="s">
        <v>3156</v>
      </c>
      <c r="E1311" s="46" t="s">
        <v>4757</v>
      </c>
      <c r="F1311" s="46" t="s">
        <v>6358</v>
      </c>
      <c r="G1311" s="46" t="s">
        <v>7959</v>
      </c>
      <c r="H1311" s="46" t="s">
        <v>9560</v>
      </c>
    </row>
    <row r="1312" spans="1:8" x14ac:dyDescent="0.25">
      <c r="A1312" s="46" t="s">
        <v>243</v>
      </c>
      <c r="B1312" s="46" t="s">
        <v>1555</v>
      </c>
      <c r="D1312" s="46" t="s">
        <v>3157</v>
      </c>
      <c r="E1312" s="46" t="s">
        <v>4758</v>
      </c>
      <c r="F1312" s="46" t="s">
        <v>6359</v>
      </c>
      <c r="G1312" s="46" t="s">
        <v>7960</v>
      </c>
      <c r="H1312" s="46" t="s">
        <v>9561</v>
      </c>
    </row>
    <row r="1313" spans="1:8" x14ac:dyDescent="0.25">
      <c r="A1313" s="46" t="s">
        <v>243</v>
      </c>
      <c r="B1313" s="46" t="s">
        <v>1556</v>
      </c>
      <c r="D1313" s="46" t="s">
        <v>3158</v>
      </c>
      <c r="E1313" s="46" t="s">
        <v>4759</v>
      </c>
      <c r="F1313" s="46" t="s">
        <v>6360</v>
      </c>
      <c r="G1313" s="46" t="s">
        <v>7961</v>
      </c>
      <c r="H1313" s="46" t="s">
        <v>9562</v>
      </c>
    </row>
    <row r="1314" spans="1:8" x14ac:dyDescent="0.25">
      <c r="A1314" s="46" t="s">
        <v>243</v>
      </c>
      <c r="B1314" s="46" t="s">
        <v>1557</v>
      </c>
      <c r="D1314" s="46" t="s">
        <v>3159</v>
      </c>
      <c r="E1314" s="46" t="s">
        <v>4760</v>
      </c>
      <c r="F1314" s="46" t="s">
        <v>6361</v>
      </c>
      <c r="G1314" s="46" t="s">
        <v>7962</v>
      </c>
      <c r="H1314" s="46" t="s">
        <v>9563</v>
      </c>
    </row>
    <row r="1315" spans="1:8" x14ac:dyDescent="0.25">
      <c r="A1315" s="46" t="s">
        <v>243</v>
      </c>
      <c r="B1315" s="46" t="s">
        <v>1558</v>
      </c>
      <c r="D1315" s="46" t="s">
        <v>3160</v>
      </c>
      <c r="E1315" s="46" t="s">
        <v>4761</v>
      </c>
      <c r="F1315" s="46" t="s">
        <v>6362</v>
      </c>
      <c r="G1315" s="46" t="s">
        <v>7963</v>
      </c>
      <c r="H1315" s="46" t="s">
        <v>9564</v>
      </c>
    </row>
    <row r="1316" spans="1:8" x14ac:dyDescent="0.25">
      <c r="A1316" s="46" t="s">
        <v>243</v>
      </c>
      <c r="B1316" s="46" t="s">
        <v>1559</v>
      </c>
      <c r="D1316" s="46" t="s">
        <v>3161</v>
      </c>
      <c r="E1316" s="46" t="s">
        <v>4762</v>
      </c>
      <c r="F1316" s="46" t="s">
        <v>6363</v>
      </c>
      <c r="G1316" s="46" t="s">
        <v>7964</v>
      </c>
      <c r="H1316" s="46" t="s">
        <v>9565</v>
      </c>
    </row>
    <row r="1317" spans="1:8" x14ac:dyDescent="0.25">
      <c r="A1317" s="46" t="s">
        <v>243</v>
      </c>
      <c r="B1317" s="46" t="s">
        <v>1560</v>
      </c>
      <c r="D1317" s="46" t="s">
        <v>3162</v>
      </c>
      <c r="E1317" s="46" t="s">
        <v>4763</v>
      </c>
      <c r="F1317" s="46" t="s">
        <v>6364</v>
      </c>
      <c r="G1317" s="46" t="s">
        <v>7965</v>
      </c>
      <c r="H1317" s="46" t="s">
        <v>9566</v>
      </c>
    </row>
    <row r="1318" spans="1:8" x14ac:dyDescent="0.25">
      <c r="A1318" s="46" t="s">
        <v>243</v>
      </c>
      <c r="B1318" s="46" t="s">
        <v>1561</v>
      </c>
      <c r="D1318" s="46" t="s">
        <v>3163</v>
      </c>
      <c r="E1318" s="46" t="s">
        <v>4764</v>
      </c>
      <c r="F1318" s="46" t="s">
        <v>6365</v>
      </c>
      <c r="G1318" s="46" t="s">
        <v>7966</v>
      </c>
      <c r="H1318" s="46" t="s">
        <v>9567</v>
      </c>
    </row>
    <row r="1319" spans="1:8" x14ac:dyDescent="0.25">
      <c r="A1319" s="46" t="s">
        <v>243</v>
      </c>
      <c r="B1319" s="46" t="s">
        <v>1562</v>
      </c>
      <c r="D1319" s="46" t="s">
        <v>3164</v>
      </c>
      <c r="E1319" s="46" t="s">
        <v>4765</v>
      </c>
      <c r="F1319" s="46" t="s">
        <v>6366</v>
      </c>
      <c r="G1319" s="46" t="s">
        <v>7967</v>
      </c>
      <c r="H1319" s="46" t="s">
        <v>9568</v>
      </c>
    </row>
    <row r="1320" spans="1:8" x14ac:dyDescent="0.25">
      <c r="A1320" s="46" t="s">
        <v>243</v>
      </c>
      <c r="B1320" s="46" t="s">
        <v>1563</v>
      </c>
      <c r="D1320" s="46" t="s">
        <v>3165</v>
      </c>
      <c r="E1320" s="46" t="s">
        <v>4766</v>
      </c>
      <c r="F1320" s="46" t="s">
        <v>6367</v>
      </c>
      <c r="G1320" s="46" t="s">
        <v>7968</v>
      </c>
      <c r="H1320" s="46" t="s">
        <v>9569</v>
      </c>
    </row>
    <row r="1321" spans="1:8" x14ac:dyDescent="0.25">
      <c r="A1321" s="46" t="s">
        <v>243</v>
      </c>
      <c r="B1321" s="46" t="s">
        <v>1564</v>
      </c>
      <c r="D1321" s="46" t="s">
        <v>3166</v>
      </c>
      <c r="E1321" s="46" t="s">
        <v>4767</v>
      </c>
      <c r="F1321" s="46" t="s">
        <v>6368</v>
      </c>
      <c r="G1321" s="46" t="s">
        <v>7969</v>
      </c>
      <c r="H1321" s="46" t="s">
        <v>9570</v>
      </c>
    </row>
    <row r="1322" spans="1:8" x14ac:dyDescent="0.25">
      <c r="A1322" s="46" t="s">
        <v>243</v>
      </c>
      <c r="B1322" s="46" t="s">
        <v>1565</v>
      </c>
      <c r="D1322" s="46" t="s">
        <v>3167</v>
      </c>
      <c r="E1322" s="46" t="s">
        <v>4768</v>
      </c>
      <c r="F1322" s="46" t="s">
        <v>6369</v>
      </c>
      <c r="G1322" s="46" t="s">
        <v>7970</v>
      </c>
      <c r="H1322" s="46" t="s">
        <v>9571</v>
      </c>
    </row>
    <row r="1323" spans="1:8" x14ac:dyDescent="0.25">
      <c r="A1323" s="46" t="s">
        <v>243</v>
      </c>
      <c r="B1323" s="46" t="s">
        <v>1566</v>
      </c>
      <c r="D1323" s="46" t="s">
        <v>3168</v>
      </c>
      <c r="E1323" s="46" t="s">
        <v>4769</v>
      </c>
      <c r="F1323" s="46" t="s">
        <v>6370</v>
      </c>
      <c r="G1323" s="46" t="s">
        <v>7971</v>
      </c>
      <c r="H1323" s="46" t="s">
        <v>9572</v>
      </c>
    </row>
    <row r="1324" spans="1:8" x14ac:dyDescent="0.25">
      <c r="A1324" s="46" t="s">
        <v>243</v>
      </c>
      <c r="B1324" s="46" t="s">
        <v>1567</v>
      </c>
      <c r="D1324" s="46" t="s">
        <v>3169</v>
      </c>
      <c r="E1324" s="46" t="s">
        <v>4770</v>
      </c>
      <c r="F1324" s="46" t="s">
        <v>6371</v>
      </c>
      <c r="G1324" s="46" t="s">
        <v>7972</v>
      </c>
      <c r="H1324" s="46" t="s">
        <v>9573</v>
      </c>
    </row>
    <row r="1325" spans="1:8" x14ac:dyDescent="0.25">
      <c r="A1325" s="46" t="s">
        <v>243</v>
      </c>
      <c r="B1325" s="46" t="s">
        <v>1568</v>
      </c>
      <c r="D1325" s="46" t="s">
        <v>3170</v>
      </c>
      <c r="E1325" s="46" t="s">
        <v>4771</v>
      </c>
      <c r="F1325" s="46" t="s">
        <v>6372</v>
      </c>
      <c r="G1325" s="46" t="s">
        <v>7973</v>
      </c>
      <c r="H1325" s="46" t="s">
        <v>9574</v>
      </c>
    </row>
    <row r="1326" spans="1:8" x14ac:dyDescent="0.25">
      <c r="A1326" s="46" t="s">
        <v>243</v>
      </c>
      <c r="B1326" s="46" t="s">
        <v>1569</v>
      </c>
      <c r="D1326" s="46" t="s">
        <v>3171</v>
      </c>
      <c r="E1326" s="46" t="s">
        <v>4772</v>
      </c>
      <c r="F1326" s="46" t="s">
        <v>6373</v>
      </c>
      <c r="G1326" s="46" t="s">
        <v>7974</v>
      </c>
      <c r="H1326" s="46" t="s">
        <v>9575</v>
      </c>
    </row>
    <row r="1327" spans="1:8" x14ac:dyDescent="0.25">
      <c r="A1327" s="46" t="s">
        <v>243</v>
      </c>
      <c r="B1327" s="46" t="s">
        <v>1570</v>
      </c>
      <c r="D1327" s="46" t="s">
        <v>3172</v>
      </c>
      <c r="E1327" s="46" t="s">
        <v>4773</v>
      </c>
      <c r="F1327" s="46" t="s">
        <v>6374</v>
      </c>
      <c r="G1327" s="46" t="s">
        <v>7975</v>
      </c>
      <c r="H1327" s="46" t="s">
        <v>9576</v>
      </c>
    </row>
    <row r="1328" spans="1:8" x14ac:dyDescent="0.25">
      <c r="A1328" s="46" t="s">
        <v>243</v>
      </c>
      <c r="B1328" s="46" t="s">
        <v>1571</v>
      </c>
      <c r="D1328" s="46" t="s">
        <v>3173</v>
      </c>
      <c r="E1328" s="46" t="s">
        <v>4774</v>
      </c>
      <c r="F1328" s="46" t="s">
        <v>6375</v>
      </c>
      <c r="G1328" s="46" t="s">
        <v>7976</v>
      </c>
      <c r="H1328" s="46" t="s">
        <v>9577</v>
      </c>
    </row>
    <row r="1329" spans="1:8" x14ac:dyDescent="0.25">
      <c r="A1329" s="46" t="s">
        <v>243</v>
      </c>
      <c r="B1329" s="46" t="s">
        <v>1572</v>
      </c>
      <c r="D1329" s="46" t="s">
        <v>3174</v>
      </c>
      <c r="E1329" s="46" t="s">
        <v>4775</v>
      </c>
      <c r="F1329" s="46" t="s">
        <v>6376</v>
      </c>
      <c r="G1329" s="46" t="s">
        <v>7977</v>
      </c>
      <c r="H1329" s="46" t="s">
        <v>9578</v>
      </c>
    </row>
    <row r="1330" spans="1:8" x14ac:dyDescent="0.25">
      <c r="A1330" s="46" t="s">
        <v>243</v>
      </c>
      <c r="B1330" s="46" t="s">
        <v>1573</v>
      </c>
      <c r="D1330" s="46" t="s">
        <v>3175</v>
      </c>
      <c r="E1330" s="46" t="s">
        <v>4776</v>
      </c>
      <c r="F1330" s="46" t="s">
        <v>6377</v>
      </c>
      <c r="G1330" s="46" t="s">
        <v>7978</v>
      </c>
      <c r="H1330" s="46" t="s">
        <v>9579</v>
      </c>
    </row>
    <row r="1331" spans="1:8" x14ac:dyDescent="0.25">
      <c r="A1331" s="46" t="s">
        <v>243</v>
      </c>
      <c r="B1331" s="46" t="s">
        <v>1574</v>
      </c>
      <c r="D1331" s="46" t="s">
        <v>3176</v>
      </c>
      <c r="E1331" s="46" t="s">
        <v>4777</v>
      </c>
      <c r="F1331" s="46" t="s">
        <v>6378</v>
      </c>
      <c r="G1331" s="46" t="s">
        <v>7979</v>
      </c>
      <c r="H1331" s="46" t="s">
        <v>9580</v>
      </c>
    </row>
    <row r="1332" spans="1:8" x14ac:dyDescent="0.25">
      <c r="A1332" s="46" t="s">
        <v>243</v>
      </c>
      <c r="B1332" s="46" t="s">
        <v>1575</v>
      </c>
      <c r="D1332" s="46" t="s">
        <v>3177</v>
      </c>
      <c r="E1332" s="46" t="s">
        <v>4778</v>
      </c>
      <c r="F1332" s="46" t="s">
        <v>6379</v>
      </c>
      <c r="G1332" s="46" t="s">
        <v>7980</v>
      </c>
      <c r="H1332" s="46" t="s">
        <v>9581</v>
      </c>
    </row>
    <row r="1333" spans="1:8" x14ac:dyDescent="0.25">
      <c r="A1333" s="46" t="s">
        <v>243</v>
      </c>
      <c r="B1333" s="46" t="s">
        <v>1576</v>
      </c>
      <c r="D1333" s="46" t="s">
        <v>3178</v>
      </c>
      <c r="E1333" s="46" t="s">
        <v>4779</v>
      </c>
      <c r="F1333" s="46" t="s">
        <v>6380</v>
      </c>
      <c r="G1333" s="46" t="s">
        <v>7981</v>
      </c>
      <c r="H1333" s="46" t="s">
        <v>9582</v>
      </c>
    </row>
    <row r="1334" spans="1:8" x14ac:dyDescent="0.25">
      <c r="A1334" s="46" t="s">
        <v>243</v>
      </c>
      <c r="B1334" s="46" t="s">
        <v>1577</v>
      </c>
      <c r="D1334" s="46" t="s">
        <v>3179</v>
      </c>
      <c r="E1334" s="46" t="s">
        <v>4780</v>
      </c>
      <c r="F1334" s="46" t="s">
        <v>6381</v>
      </c>
      <c r="G1334" s="46" t="s">
        <v>7982</v>
      </c>
      <c r="H1334" s="46" t="s">
        <v>9583</v>
      </c>
    </row>
    <row r="1335" spans="1:8" x14ac:dyDescent="0.25">
      <c r="A1335" s="46" t="s">
        <v>243</v>
      </c>
      <c r="B1335" s="46" t="s">
        <v>1578</v>
      </c>
      <c r="D1335" s="46" t="s">
        <v>3180</v>
      </c>
      <c r="E1335" s="46" t="s">
        <v>4781</v>
      </c>
      <c r="F1335" s="46" t="s">
        <v>6382</v>
      </c>
      <c r="G1335" s="46" t="s">
        <v>7983</v>
      </c>
      <c r="H1335" s="46" t="s">
        <v>9584</v>
      </c>
    </row>
    <row r="1336" spans="1:8" x14ac:dyDescent="0.25">
      <c r="A1336" s="46" t="s">
        <v>243</v>
      </c>
      <c r="B1336" s="46" t="s">
        <v>1579</v>
      </c>
      <c r="D1336" s="46" t="s">
        <v>3181</v>
      </c>
      <c r="E1336" s="46" t="s">
        <v>4782</v>
      </c>
      <c r="F1336" s="46" t="s">
        <v>6383</v>
      </c>
      <c r="G1336" s="46" t="s">
        <v>7984</v>
      </c>
      <c r="H1336" s="46" t="s">
        <v>9585</v>
      </c>
    </row>
    <row r="1337" spans="1:8" x14ac:dyDescent="0.25">
      <c r="A1337" s="46" t="s">
        <v>243</v>
      </c>
      <c r="B1337" s="46" t="s">
        <v>1580</v>
      </c>
      <c r="D1337" s="46" t="s">
        <v>3182</v>
      </c>
      <c r="E1337" s="46" t="s">
        <v>4783</v>
      </c>
      <c r="F1337" s="46" t="s">
        <v>6384</v>
      </c>
      <c r="G1337" s="46" t="s">
        <v>7985</v>
      </c>
      <c r="H1337" s="46" t="s">
        <v>9586</v>
      </c>
    </row>
    <row r="1338" spans="1:8" x14ac:dyDescent="0.25">
      <c r="A1338" s="46" t="s">
        <v>243</v>
      </c>
      <c r="B1338" s="46" t="s">
        <v>1581</v>
      </c>
      <c r="D1338" s="46" t="s">
        <v>3183</v>
      </c>
      <c r="E1338" s="46" t="s">
        <v>4784</v>
      </c>
      <c r="F1338" s="46" t="s">
        <v>6385</v>
      </c>
      <c r="G1338" s="46" t="s">
        <v>7986</v>
      </c>
      <c r="H1338" s="46" t="s">
        <v>9587</v>
      </c>
    </row>
    <row r="1339" spans="1:8" x14ac:dyDescent="0.25">
      <c r="A1339" s="46" t="s">
        <v>243</v>
      </c>
      <c r="B1339" s="46" t="s">
        <v>1582</v>
      </c>
      <c r="D1339" s="46" t="s">
        <v>3184</v>
      </c>
      <c r="E1339" s="46" t="s">
        <v>4785</v>
      </c>
      <c r="F1339" s="46" t="s">
        <v>6386</v>
      </c>
      <c r="G1339" s="46" t="s">
        <v>7987</v>
      </c>
      <c r="H1339" s="46" t="s">
        <v>9588</v>
      </c>
    </row>
    <row r="1340" spans="1:8" x14ac:dyDescent="0.25">
      <c r="A1340" s="46" t="s">
        <v>243</v>
      </c>
      <c r="B1340" s="46" t="s">
        <v>1583</v>
      </c>
      <c r="D1340" s="46" t="s">
        <v>3185</v>
      </c>
      <c r="E1340" s="46" t="s">
        <v>4786</v>
      </c>
      <c r="F1340" s="46" t="s">
        <v>6387</v>
      </c>
      <c r="G1340" s="46" t="s">
        <v>7988</v>
      </c>
      <c r="H1340" s="46" t="s">
        <v>9589</v>
      </c>
    </row>
    <row r="1341" spans="1:8" x14ac:dyDescent="0.25">
      <c r="A1341" s="46" t="s">
        <v>243</v>
      </c>
      <c r="B1341" s="46" t="s">
        <v>1584</v>
      </c>
      <c r="D1341" s="46" t="s">
        <v>3186</v>
      </c>
      <c r="E1341" s="46" t="s">
        <v>4787</v>
      </c>
      <c r="F1341" s="46" t="s">
        <v>6388</v>
      </c>
      <c r="G1341" s="46" t="s">
        <v>7989</v>
      </c>
      <c r="H1341" s="46" t="s">
        <v>9590</v>
      </c>
    </row>
    <row r="1342" spans="1:8" x14ac:dyDescent="0.25">
      <c r="A1342" s="46" t="s">
        <v>243</v>
      </c>
      <c r="B1342" s="46" t="s">
        <v>1585</v>
      </c>
      <c r="D1342" s="46" t="s">
        <v>3187</v>
      </c>
      <c r="E1342" s="46" t="s">
        <v>4788</v>
      </c>
      <c r="F1342" s="46" t="s">
        <v>6389</v>
      </c>
      <c r="G1342" s="46" t="s">
        <v>7990</v>
      </c>
      <c r="H1342" s="46" t="s">
        <v>9591</v>
      </c>
    </row>
    <row r="1343" spans="1:8" x14ac:dyDescent="0.25">
      <c r="A1343" s="46" t="s">
        <v>243</v>
      </c>
      <c r="B1343" s="46" t="s">
        <v>1586</v>
      </c>
      <c r="D1343" s="46" t="s">
        <v>3188</v>
      </c>
      <c r="E1343" s="46" t="s">
        <v>4789</v>
      </c>
      <c r="F1343" s="46" t="s">
        <v>6390</v>
      </c>
      <c r="G1343" s="46" t="s">
        <v>7991</v>
      </c>
      <c r="H1343" s="46" t="s">
        <v>9592</v>
      </c>
    </row>
    <row r="1344" spans="1:8" x14ac:dyDescent="0.25">
      <c r="A1344" s="46" t="s">
        <v>243</v>
      </c>
      <c r="B1344" s="46" t="s">
        <v>1587</v>
      </c>
      <c r="D1344" s="46" t="s">
        <v>3189</v>
      </c>
      <c r="E1344" s="46" t="s">
        <v>4790</v>
      </c>
      <c r="F1344" s="46" t="s">
        <v>6391</v>
      </c>
      <c r="G1344" s="46" t="s">
        <v>7992</v>
      </c>
      <c r="H1344" s="46" t="s">
        <v>9593</v>
      </c>
    </row>
    <row r="1345" spans="1:8" x14ac:dyDescent="0.25">
      <c r="A1345" s="46" t="s">
        <v>243</v>
      </c>
      <c r="B1345" s="46" t="s">
        <v>1588</v>
      </c>
      <c r="D1345" s="46" t="s">
        <v>3190</v>
      </c>
      <c r="E1345" s="46" t="s">
        <v>4791</v>
      </c>
      <c r="F1345" s="46" t="s">
        <v>6392</v>
      </c>
      <c r="G1345" s="46" t="s">
        <v>7993</v>
      </c>
      <c r="H1345" s="46" t="s">
        <v>9594</v>
      </c>
    </row>
    <row r="1346" spans="1:8" x14ac:dyDescent="0.25">
      <c r="A1346" s="46" t="s">
        <v>243</v>
      </c>
      <c r="B1346" s="46" t="s">
        <v>1589</v>
      </c>
      <c r="D1346" s="46" t="s">
        <v>3191</v>
      </c>
      <c r="E1346" s="46" t="s">
        <v>4792</v>
      </c>
      <c r="F1346" s="46" t="s">
        <v>6393</v>
      </c>
      <c r="G1346" s="46" t="s">
        <v>7994</v>
      </c>
      <c r="H1346" s="46" t="s">
        <v>9595</v>
      </c>
    </row>
    <row r="1347" spans="1:8" x14ac:dyDescent="0.25">
      <c r="A1347" s="46" t="s">
        <v>243</v>
      </c>
      <c r="B1347" s="46" t="s">
        <v>1590</v>
      </c>
      <c r="D1347" s="46" t="s">
        <v>3192</v>
      </c>
      <c r="E1347" s="46" t="s">
        <v>4793</v>
      </c>
      <c r="F1347" s="46" t="s">
        <v>6394</v>
      </c>
      <c r="G1347" s="46" t="s">
        <v>7995</v>
      </c>
      <c r="H1347" s="46" t="s">
        <v>9596</v>
      </c>
    </row>
    <row r="1348" spans="1:8" x14ac:dyDescent="0.25">
      <c r="A1348" s="46" t="s">
        <v>243</v>
      </c>
      <c r="B1348" s="46" t="s">
        <v>1591</v>
      </c>
      <c r="D1348" s="46" t="s">
        <v>3193</v>
      </c>
      <c r="E1348" s="46" t="s">
        <v>4794</v>
      </c>
      <c r="F1348" s="46" t="s">
        <v>6395</v>
      </c>
      <c r="G1348" s="46" t="s">
        <v>7996</v>
      </c>
      <c r="H1348" s="46" t="s">
        <v>9597</v>
      </c>
    </row>
    <row r="1349" spans="1:8" x14ac:dyDescent="0.25">
      <c r="A1349" s="46" t="s">
        <v>243</v>
      </c>
      <c r="B1349" s="46" t="s">
        <v>1592</v>
      </c>
      <c r="D1349" s="46" t="s">
        <v>3194</v>
      </c>
      <c r="E1349" s="46" t="s">
        <v>4795</v>
      </c>
      <c r="F1349" s="46" t="s">
        <v>6396</v>
      </c>
      <c r="G1349" s="46" t="s">
        <v>7997</v>
      </c>
      <c r="H1349" s="46" t="s">
        <v>9598</v>
      </c>
    </row>
    <row r="1350" spans="1:8" x14ac:dyDescent="0.25">
      <c r="A1350" s="46" t="s">
        <v>243</v>
      </c>
      <c r="B1350" s="46" t="s">
        <v>1593</v>
      </c>
      <c r="D1350" s="46" t="s">
        <v>3195</v>
      </c>
      <c r="E1350" s="46" t="s">
        <v>4796</v>
      </c>
      <c r="F1350" s="46" t="s">
        <v>6397</v>
      </c>
      <c r="G1350" s="46" t="s">
        <v>7998</v>
      </c>
      <c r="H1350" s="46" t="s">
        <v>9599</v>
      </c>
    </row>
    <row r="1351" spans="1:8" x14ac:dyDescent="0.25">
      <c r="A1351" s="46" t="s">
        <v>243</v>
      </c>
      <c r="B1351" s="46" t="s">
        <v>1594</v>
      </c>
      <c r="D1351" s="46" t="s">
        <v>3196</v>
      </c>
      <c r="E1351" s="46" t="s">
        <v>4797</v>
      </c>
      <c r="F1351" s="46" t="s">
        <v>6398</v>
      </c>
      <c r="G1351" s="46" t="s">
        <v>7999</v>
      </c>
      <c r="H1351" s="46" t="s">
        <v>9600</v>
      </c>
    </row>
    <row r="1352" spans="1:8" x14ac:dyDescent="0.25">
      <c r="A1352" s="46" t="s">
        <v>243</v>
      </c>
      <c r="B1352" s="46" t="s">
        <v>1595</v>
      </c>
      <c r="D1352" s="46" t="s">
        <v>3197</v>
      </c>
      <c r="E1352" s="46" t="s">
        <v>4798</v>
      </c>
      <c r="F1352" s="46" t="s">
        <v>6399</v>
      </c>
      <c r="G1352" s="46" t="s">
        <v>8000</v>
      </c>
      <c r="H1352" s="46" t="s">
        <v>9601</v>
      </c>
    </row>
    <row r="1353" spans="1:8" x14ac:dyDescent="0.25">
      <c r="A1353" s="46" t="s">
        <v>243</v>
      </c>
      <c r="B1353" s="46" t="s">
        <v>1596</v>
      </c>
      <c r="D1353" s="46" t="s">
        <v>3198</v>
      </c>
      <c r="E1353" s="46" t="s">
        <v>4799</v>
      </c>
      <c r="F1353" s="46" t="s">
        <v>6400</v>
      </c>
      <c r="G1353" s="46" t="s">
        <v>8001</v>
      </c>
      <c r="H1353" s="46" t="s">
        <v>9602</v>
      </c>
    </row>
    <row r="1354" spans="1:8" x14ac:dyDescent="0.25">
      <c r="A1354" s="46" t="s">
        <v>243</v>
      </c>
      <c r="B1354" s="46" t="s">
        <v>1597</v>
      </c>
      <c r="D1354" s="46" t="s">
        <v>3199</v>
      </c>
      <c r="E1354" s="46" t="s">
        <v>4800</v>
      </c>
      <c r="F1354" s="46" t="s">
        <v>6401</v>
      </c>
      <c r="G1354" s="46" t="s">
        <v>8002</v>
      </c>
      <c r="H1354" s="46" t="s">
        <v>9603</v>
      </c>
    </row>
    <row r="1355" spans="1:8" x14ac:dyDescent="0.25">
      <c r="A1355" s="46" t="s">
        <v>243</v>
      </c>
      <c r="B1355" s="46" t="s">
        <v>1598</v>
      </c>
      <c r="D1355" s="46" t="s">
        <v>3200</v>
      </c>
      <c r="E1355" s="46" t="s">
        <v>4801</v>
      </c>
      <c r="F1355" s="46" t="s">
        <v>6402</v>
      </c>
      <c r="G1355" s="46" t="s">
        <v>8003</v>
      </c>
      <c r="H1355" s="46" t="s">
        <v>9604</v>
      </c>
    </row>
    <row r="1356" spans="1:8" x14ac:dyDescent="0.25">
      <c r="A1356" s="46" t="s">
        <v>243</v>
      </c>
      <c r="B1356" s="46" t="s">
        <v>1599</v>
      </c>
      <c r="D1356" s="46" t="s">
        <v>3201</v>
      </c>
      <c r="E1356" s="46" t="s">
        <v>4802</v>
      </c>
      <c r="F1356" s="46" t="s">
        <v>6403</v>
      </c>
      <c r="G1356" s="46" t="s">
        <v>8004</v>
      </c>
      <c r="H1356" s="46" t="s">
        <v>9605</v>
      </c>
    </row>
    <row r="1357" spans="1:8" x14ac:dyDescent="0.25">
      <c r="A1357" s="46" t="s">
        <v>243</v>
      </c>
      <c r="B1357" s="46" t="s">
        <v>1600</v>
      </c>
      <c r="D1357" s="46" t="s">
        <v>3202</v>
      </c>
      <c r="E1357" s="46" t="s">
        <v>4803</v>
      </c>
      <c r="F1357" s="46" t="s">
        <v>6404</v>
      </c>
      <c r="G1357" s="46" t="s">
        <v>8005</v>
      </c>
      <c r="H1357" s="46" t="s">
        <v>9606</v>
      </c>
    </row>
    <row r="1358" spans="1:8" x14ac:dyDescent="0.25">
      <c r="A1358" s="46" t="s">
        <v>243</v>
      </c>
      <c r="B1358" s="46" t="s">
        <v>1601</v>
      </c>
      <c r="D1358" s="46" t="s">
        <v>3203</v>
      </c>
      <c r="E1358" s="46" t="s">
        <v>4804</v>
      </c>
      <c r="F1358" s="46" t="s">
        <v>6405</v>
      </c>
      <c r="G1358" s="46" t="s">
        <v>8006</v>
      </c>
      <c r="H1358" s="46" t="s">
        <v>9607</v>
      </c>
    </row>
    <row r="1359" spans="1:8" x14ac:dyDescent="0.25">
      <c r="A1359" s="46" t="s">
        <v>243</v>
      </c>
      <c r="B1359" s="46" t="s">
        <v>1602</v>
      </c>
      <c r="D1359" s="46" t="s">
        <v>3204</v>
      </c>
      <c r="E1359" s="46" t="s">
        <v>4805</v>
      </c>
      <c r="F1359" s="46" t="s">
        <v>6406</v>
      </c>
      <c r="G1359" s="46" t="s">
        <v>8007</v>
      </c>
      <c r="H1359" s="46" t="s">
        <v>9608</v>
      </c>
    </row>
    <row r="1360" spans="1:8" x14ac:dyDescent="0.25">
      <c r="A1360" s="46" t="s">
        <v>243</v>
      </c>
      <c r="B1360" s="46" t="s">
        <v>1603</v>
      </c>
      <c r="D1360" s="46" t="s">
        <v>3205</v>
      </c>
      <c r="E1360" s="46" t="s">
        <v>4806</v>
      </c>
      <c r="F1360" s="46" t="s">
        <v>6407</v>
      </c>
      <c r="G1360" s="46" t="s">
        <v>8008</v>
      </c>
      <c r="H1360" s="46" t="s">
        <v>9609</v>
      </c>
    </row>
    <row r="1361" spans="1:8" x14ac:dyDescent="0.25">
      <c r="A1361" s="46" t="s">
        <v>243</v>
      </c>
      <c r="B1361" s="46" t="s">
        <v>1604</v>
      </c>
      <c r="D1361" s="46" t="s">
        <v>3206</v>
      </c>
      <c r="E1361" s="46" t="s">
        <v>4807</v>
      </c>
      <c r="F1361" s="46" t="s">
        <v>6408</v>
      </c>
      <c r="G1361" s="46" t="s">
        <v>8009</v>
      </c>
      <c r="H1361" s="46" t="s">
        <v>9610</v>
      </c>
    </row>
    <row r="1362" spans="1:8" x14ac:dyDescent="0.25">
      <c r="A1362" s="46" t="s">
        <v>243</v>
      </c>
      <c r="B1362" s="46" t="s">
        <v>1605</v>
      </c>
      <c r="D1362" s="46" t="s">
        <v>3207</v>
      </c>
      <c r="E1362" s="46" t="s">
        <v>4808</v>
      </c>
      <c r="F1362" s="46" t="s">
        <v>6409</v>
      </c>
      <c r="G1362" s="46" t="s">
        <v>8010</v>
      </c>
      <c r="H1362" s="46" t="s">
        <v>9611</v>
      </c>
    </row>
    <row r="1363" spans="1:8" x14ac:dyDescent="0.25">
      <c r="A1363" s="46" t="s">
        <v>243</v>
      </c>
      <c r="B1363" s="46" t="s">
        <v>1606</v>
      </c>
      <c r="D1363" s="46" t="s">
        <v>3208</v>
      </c>
      <c r="E1363" s="46" t="s">
        <v>4809</v>
      </c>
      <c r="F1363" s="46" t="s">
        <v>6410</v>
      </c>
      <c r="G1363" s="46" t="s">
        <v>8011</v>
      </c>
      <c r="H1363" s="46" t="s">
        <v>9612</v>
      </c>
    </row>
    <row r="1364" spans="1:8" x14ac:dyDescent="0.25">
      <c r="A1364" s="46" t="s">
        <v>243</v>
      </c>
      <c r="B1364" s="46" t="s">
        <v>1607</v>
      </c>
      <c r="D1364" s="46" t="s">
        <v>3209</v>
      </c>
      <c r="E1364" s="46" t="s">
        <v>4810</v>
      </c>
      <c r="F1364" s="46" t="s">
        <v>6411</v>
      </c>
      <c r="G1364" s="46" t="s">
        <v>8012</v>
      </c>
      <c r="H1364" s="46" t="s">
        <v>9613</v>
      </c>
    </row>
    <row r="1365" spans="1:8" x14ac:dyDescent="0.25">
      <c r="A1365" s="46" t="s">
        <v>243</v>
      </c>
      <c r="B1365" s="46" t="s">
        <v>1608</v>
      </c>
      <c r="D1365" s="46" t="s">
        <v>3210</v>
      </c>
      <c r="E1365" s="46" t="s">
        <v>4811</v>
      </c>
      <c r="F1365" s="46" t="s">
        <v>6412</v>
      </c>
      <c r="G1365" s="46" t="s">
        <v>8013</v>
      </c>
      <c r="H1365" s="46" t="s">
        <v>9614</v>
      </c>
    </row>
    <row r="1366" spans="1:8" x14ac:dyDescent="0.25">
      <c r="A1366" s="46" t="s">
        <v>243</v>
      </c>
      <c r="B1366" s="46" t="s">
        <v>1609</v>
      </c>
      <c r="D1366" s="46" t="s">
        <v>3211</v>
      </c>
      <c r="E1366" s="46" t="s">
        <v>4812</v>
      </c>
      <c r="F1366" s="46" t="s">
        <v>6413</v>
      </c>
      <c r="G1366" s="46" t="s">
        <v>8014</v>
      </c>
      <c r="H1366" s="46" t="s">
        <v>9615</v>
      </c>
    </row>
    <row r="1367" spans="1:8" x14ac:dyDescent="0.25">
      <c r="A1367" s="46" t="s">
        <v>243</v>
      </c>
      <c r="B1367" s="46" t="s">
        <v>1610</v>
      </c>
      <c r="D1367" s="46" t="s">
        <v>3212</v>
      </c>
      <c r="E1367" s="46" t="s">
        <v>4813</v>
      </c>
      <c r="F1367" s="46" t="s">
        <v>6414</v>
      </c>
      <c r="G1367" s="46" t="s">
        <v>8015</v>
      </c>
      <c r="H1367" s="46" t="s">
        <v>9616</v>
      </c>
    </row>
    <row r="1368" spans="1:8" x14ac:dyDescent="0.25">
      <c r="A1368" s="46" t="s">
        <v>243</v>
      </c>
      <c r="B1368" s="46" t="s">
        <v>1611</v>
      </c>
      <c r="D1368" s="46" t="s">
        <v>3213</v>
      </c>
      <c r="E1368" s="46" t="s">
        <v>4814</v>
      </c>
      <c r="F1368" s="46" t="s">
        <v>6415</v>
      </c>
      <c r="G1368" s="46" t="s">
        <v>8016</v>
      </c>
      <c r="H1368" s="46" t="s">
        <v>9617</v>
      </c>
    </row>
    <row r="1369" spans="1:8" x14ac:dyDescent="0.25">
      <c r="A1369" s="46" t="s">
        <v>243</v>
      </c>
      <c r="B1369" s="46" t="s">
        <v>1612</v>
      </c>
      <c r="D1369" s="46" t="s">
        <v>3214</v>
      </c>
      <c r="E1369" s="46" t="s">
        <v>4815</v>
      </c>
      <c r="F1369" s="46" t="s">
        <v>6416</v>
      </c>
      <c r="G1369" s="46" t="s">
        <v>8017</v>
      </c>
      <c r="H1369" s="46" t="s">
        <v>9618</v>
      </c>
    </row>
    <row r="1370" spans="1:8" x14ac:dyDescent="0.25">
      <c r="A1370" s="46" t="s">
        <v>243</v>
      </c>
      <c r="B1370" s="46" t="s">
        <v>1613</v>
      </c>
      <c r="D1370" s="46" t="s">
        <v>3215</v>
      </c>
      <c r="E1370" s="46" t="s">
        <v>4816</v>
      </c>
      <c r="F1370" s="46" t="s">
        <v>6417</v>
      </c>
      <c r="G1370" s="46" t="s">
        <v>8018</v>
      </c>
      <c r="H1370" s="46" t="s">
        <v>9619</v>
      </c>
    </row>
    <row r="1371" spans="1:8" x14ac:dyDescent="0.25">
      <c r="A1371" s="46" t="s">
        <v>243</v>
      </c>
      <c r="B1371" s="46" t="s">
        <v>1614</v>
      </c>
      <c r="D1371" s="46" t="s">
        <v>3216</v>
      </c>
      <c r="E1371" s="46" t="s">
        <v>4817</v>
      </c>
      <c r="F1371" s="46" t="s">
        <v>6418</v>
      </c>
      <c r="G1371" s="46" t="s">
        <v>8019</v>
      </c>
      <c r="H1371" s="46" t="s">
        <v>9620</v>
      </c>
    </row>
    <row r="1372" spans="1:8" x14ac:dyDescent="0.25">
      <c r="A1372" s="46" t="s">
        <v>243</v>
      </c>
      <c r="B1372" s="46" t="s">
        <v>1615</v>
      </c>
      <c r="D1372" s="46" t="s">
        <v>3217</v>
      </c>
      <c r="E1372" s="46" t="s">
        <v>4818</v>
      </c>
      <c r="F1372" s="46" t="s">
        <v>6419</v>
      </c>
      <c r="G1372" s="46" t="s">
        <v>8020</v>
      </c>
      <c r="H1372" s="46" t="s">
        <v>9621</v>
      </c>
    </row>
    <row r="1373" spans="1:8" x14ac:dyDescent="0.25">
      <c r="A1373" s="46" t="s">
        <v>243</v>
      </c>
      <c r="B1373" s="46" t="s">
        <v>1616</v>
      </c>
      <c r="D1373" s="46" t="s">
        <v>3218</v>
      </c>
      <c r="E1373" s="46" t="s">
        <v>4819</v>
      </c>
      <c r="F1373" s="46" t="s">
        <v>6420</v>
      </c>
      <c r="G1373" s="46" t="s">
        <v>8021</v>
      </c>
      <c r="H1373" s="46" t="s">
        <v>9622</v>
      </c>
    </row>
    <row r="1374" spans="1:8" x14ac:dyDescent="0.25">
      <c r="A1374" s="46" t="s">
        <v>243</v>
      </c>
      <c r="B1374" s="46" t="s">
        <v>1617</v>
      </c>
      <c r="D1374" s="46" t="s">
        <v>3219</v>
      </c>
      <c r="E1374" s="46" t="s">
        <v>4820</v>
      </c>
      <c r="F1374" s="46" t="s">
        <v>6421</v>
      </c>
      <c r="G1374" s="46" t="s">
        <v>8022</v>
      </c>
      <c r="H1374" s="46" t="s">
        <v>9623</v>
      </c>
    </row>
    <row r="1375" spans="1:8" x14ac:dyDescent="0.25">
      <c r="A1375" s="46" t="s">
        <v>243</v>
      </c>
      <c r="B1375" s="46" t="s">
        <v>1618</v>
      </c>
      <c r="D1375" s="46" t="s">
        <v>3220</v>
      </c>
      <c r="E1375" s="46" t="s">
        <v>4821</v>
      </c>
      <c r="F1375" s="46" t="s">
        <v>6422</v>
      </c>
      <c r="G1375" s="46" t="s">
        <v>8023</v>
      </c>
      <c r="H1375" s="46" t="s">
        <v>9624</v>
      </c>
    </row>
    <row r="1376" spans="1:8" x14ac:dyDescent="0.25">
      <c r="A1376" s="46" t="s">
        <v>243</v>
      </c>
      <c r="B1376" s="46" t="s">
        <v>1619</v>
      </c>
      <c r="D1376" s="46" t="s">
        <v>3221</v>
      </c>
      <c r="E1376" s="46" t="s">
        <v>4822</v>
      </c>
      <c r="F1376" s="46" t="s">
        <v>6423</v>
      </c>
      <c r="G1376" s="46" t="s">
        <v>8024</v>
      </c>
      <c r="H1376" s="46" t="s">
        <v>9625</v>
      </c>
    </row>
    <row r="1377" spans="1:8" x14ac:dyDescent="0.25">
      <c r="A1377" s="46" t="s">
        <v>243</v>
      </c>
      <c r="B1377" s="46" t="s">
        <v>1620</v>
      </c>
      <c r="D1377" s="46" t="s">
        <v>3222</v>
      </c>
      <c r="E1377" s="46" t="s">
        <v>4823</v>
      </c>
      <c r="F1377" s="46" t="s">
        <v>6424</v>
      </c>
      <c r="G1377" s="46" t="s">
        <v>8025</v>
      </c>
      <c r="H1377" s="46" t="s">
        <v>9626</v>
      </c>
    </row>
    <row r="1378" spans="1:8" x14ac:dyDescent="0.25">
      <c r="A1378" s="46" t="s">
        <v>243</v>
      </c>
      <c r="B1378" s="46" t="s">
        <v>1621</v>
      </c>
      <c r="D1378" s="46" t="s">
        <v>3223</v>
      </c>
      <c r="E1378" s="46" t="s">
        <v>4824</v>
      </c>
      <c r="F1378" s="46" t="s">
        <v>6425</v>
      </c>
      <c r="G1378" s="46" t="s">
        <v>8026</v>
      </c>
      <c r="H1378" s="46" t="s">
        <v>9627</v>
      </c>
    </row>
    <row r="1379" spans="1:8" x14ac:dyDescent="0.25">
      <c r="A1379" s="46" t="s">
        <v>243</v>
      </c>
      <c r="B1379" s="46" t="s">
        <v>1622</v>
      </c>
      <c r="D1379" s="46" t="s">
        <v>3224</v>
      </c>
      <c r="E1379" s="46" t="s">
        <v>4825</v>
      </c>
      <c r="F1379" s="46" t="s">
        <v>6426</v>
      </c>
      <c r="G1379" s="46" t="s">
        <v>8027</v>
      </c>
      <c r="H1379" s="46" t="s">
        <v>9628</v>
      </c>
    </row>
    <row r="1380" spans="1:8" x14ac:dyDescent="0.25">
      <c r="A1380" s="46" t="s">
        <v>243</v>
      </c>
      <c r="B1380" s="46" t="s">
        <v>1623</v>
      </c>
      <c r="D1380" s="46" t="s">
        <v>3225</v>
      </c>
      <c r="E1380" s="46" t="s">
        <v>4826</v>
      </c>
      <c r="F1380" s="46" t="s">
        <v>6427</v>
      </c>
      <c r="G1380" s="46" t="s">
        <v>8028</v>
      </c>
      <c r="H1380" s="46" t="s">
        <v>9629</v>
      </c>
    </row>
    <row r="1381" spans="1:8" x14ac:dyDescent="0.25">
      <c r="A1381" s="46" t="s">
        <v>243</v>
      </c>
      <c r="B1381" s="46" t="s">
        <v>1624</v>
      </c>
      <c r="D1381" s="46" t="s">
        <v>3226</v>
      </c>
      <c r="E1381" s="46" t="s">
        <v>4827</v>
      </c>
      <c r="F1381" s="46" t="s">
        <v>6428</v>
      </c>
      <c r="G1381" s="46" t="s">
        <v>8029</v>
      </c>
      <c r="H1381" s="46" t="s">
        <v>9630</v>
      </c>
    </row>
    <row r="1382" spans="1:8" x14ac:dyDescent="0.25">
      <c r="A1382" s="46" t="s">
        <v>243</v>
      </c>
      <c r="B1382" s="46" t="s">
        <v>1625</v>
      </c>
      <c r="D1382" s="46" t="s">
        <v>3227</v>
      </c>
      <c r="E1382" s="46" t="s">
        <v>4828</v>
      </c>
      <c r="F1382" s="46" t="s">
        <v>6429</v>
      </c>
      <c r="G1382" s="46" t="s">
        <v>8030</v>
      </c>
      <c r="H1382" s="46" t="s">
        <v>9631</v>
      </c>
    </row>
    <row r="1383" spans="1:8" x14ac:dyDescent="0.25">
      <c r="A1383" s="46" t="s">
        <v>243</v>
      </c>
      <c r="B1383" s="46" t="s">
        <v>1626</v>
      </c>
      <c r="D1383" s="46" t="s">
        <v>3228</v>
      </c>
      <c r="E1383" s="46" t="s">
        <v>4829</v>
      </c>
      <c r="F1383" s="46" t="s">
        <v>6430</v>
      </c>
      <c r="G1383" s="46" t="s">
        <v>8031</v>
      </c>
      <c r="H1383" s="46" t="s">
        <v>9632</v>
      </c>
    </row>
    <row r="1384" spans="1:8" x14ac:dyDescent="0.25">
      <c r="A1384" s="46" t="s">
        <v>243</v>
      </c>
      <c r="B1384" s="46" t="s">
        <v>1627</v>
      </c>
      <c r="D1384" s="46" t="s">
        <v>3229</v>
      </c>
      <c r="E1384" s="46" t="s">
        <v>4830</v>
      </c>
      <c r="F1384" s="46" t="s">
        <v>6431</v>
      </c>
      <c r="G1384" s="46" t="s">
        <v>8032</v>
      </c>
      <c r="H1384" s="46" t="s">
        <v>9633</v>
      </c>
    </row>
    <row r="1385" spans="1:8" x14ac:dyDescent="0.25">
      <c r="A1385" s="46" t="s">
        <v>243</v>
      </c>
      <c r="B1385" s="46" t="s">
        <v>1628</v>
      </c>
      <c r="D1385" s="46" t="s">
        <v>3230</v>
      </c>
      <c r="E1385" s="46" t="s">
        <v>4831</v>
      </c>
      <c r="F1385" s="46" t="s">
        <v>6432</v>
      </c>
      <c r="G1385" s="46" t="s">
        <v>8033</v>
      </c>
      <c r="H1385" s="46" t="s">
        <v>9634</v>
      </c>
    </row>
    <row r="1386" spans="1:8" x14ac:dyDescent="0.25">
      <c r="A1386" s="46" t="s">
        <v>243</v>
      </c>
      <c r="B1386" s="46" t="s">
        <v>1629</v>
      </c>
      <c r="D1386" s="46" t="s">
        <v>3231</v>
      </c>
      <c r="E1386" s="46" t="s">
        <v>4832</v>
      </c>
      <c r="F1386" s="46" t="s">
        <v>6433</v>
      </c>
      <c r="G1386" s="46" t="s">
        <v>8034</v>
      </c>
      <c r="H1386" s="46" t="s">
        <v>9635</v>
      </c>
    </row>
    <row r="1387" spans="1:8" x14ac:dyDescent="0.25">
      <c r="A1387" s="46" t="s">
        <v>243</v>
      </c>
      <c r="B1387" s="46" t="s">
        <v>1630</v>
      </c>
      <c r="D1387" s="46" t="s">
        <v>3232</v>
      </c>
      <c r="E1387" s="46" t="s">
        <v>4833</v>
      </c>
      <c r="F1387" s="46" t="s">
        <v>6434</v>
      </c>
      <c r="G1387" s="46" t="s">
        <v>8035</v>
      </c>
      <c r="H1387" s="46" t="s">
        <v>9636</v>
      </c>
    </row>
    <row r="1388" spans="1:8" x14ac:dyDescent="0.25">
      <c r="A1388" s="46" t="s">
        <v>243</v>
      </c>
      <c r="B1388" s="46" t="s">
        <v>1631</v>
      </c>
      <c r="D1388" s="46" t="s">
        <v>3233</v>
      </c>
      <c r="E1388" s="46" t="s">
        <v>4834</v>
      </c>
      <c r="F1388" s="46" t="s">
        <v>6435</v>
      </c>
      <c r="G1388" s="46" t="s">
        <v>8036</v>
      </c>
      <c r="H1388" s="46" t="s">
        <v>9637</v>
      </c>
    </row>
    <row r="1389" spans="1:8" x14ac:dyDescent="0.25">
      <c r="A1389" s="46" t="s">
        <v>243</v>
      </c>
      <c r="B1389" s="46" t="s">
        <v>1632</v>
      </c>
      <c r="D1389" s="46" t="s">
        <v>3234</v>
      </c>
      <c r="E1389" s="46" t="s">
        <v>4835</v>
      </c>
      <c r="F1389" s="46" t="s">
        <v>6436</v>
      </c>
      <c r="G1389" s="46" t="s">
        <v>8037</v>
      </c>
      <c r="H1389" s="46" t="s">
        <v>9638</v>
      </c>
    </row>
    <row r="1390" spans="1:8" x14ac:dyDescent="0.25">
      <c r="A1390" s="46" t="s">
        <v>243</v>
      </c>
      <c r="B1390" s="46" t="s">
        <v>1633</v>
      </c>
      <c r="D1390" s="46" t="s">
        <v>3235</v>
      </c>
      <c r="E1390" s="46" t="s">
        <v>4836</v>
      </c>
      <c r="F1390" s="46" t="s">
        <v>6437</v>
      </c>
      <c r="G1390" s="46" t="s">
        <v>8038</v>
      </c>
      <c r="H1390" s="46" t="s">
        <v>9639</v>
      </c>
    </row>
    <row r="1391" spans="1:8" x14ac:dyDescent="0.25">
      <c r="A1391" s="46" t="s">
        <v>243</v>
      </c>
      <c r="B1391" s="46" t="s">
        <v>1634</v>
      </c>
      <c r="D1391" s="46" t="s">
        <v>3236</v>
      </c>
      <c r="E1391" s="46" t="s">
        <v>4837</v>
      </c>
      <c r="F1391" s="46" t="s">
        <v>6438</v>
      </c>
      <c r="G1391" s="46" t="s">
        <v>8039</v>
      </c>
      <c r="H1391" s="46" t="s">
        <v>9640</v>
      </c>
    </row>
    <row r="1392" spans="1:8" x14ac:dyDescent="0.25">
      <c r="A1392" s="46" t="s">
        <v>243</v>
      </c>
      <c r="B1392" s="46" t="s">
        <v>1635</v>
      </c>
      <c r="D1392" s="46" t="s">
        <v>3237</v>
      </c>
      <c r="E1392" s="46" t="s">
        <v>4838</v>
      </c>
      <c r="F1392" s="46" t="s">
        <v>6439</v>
      </c>
      <c r="G1392" s="46" t="s">
        <v>8040</v>
      </c>
      <c r="H1392" s="46" t="s">
        <v>9641</v>
      </c>
    </row>
    <row r="1393" spans="1:8" x14ac:dyDescent="0.25">
      <c r="A1393" s="46" t="s">
        <v>243</v>
      </c>
      <c r="B1393" s="46" t="s">
        <v>1636</v>
      </c>
      <c r="D1393" s="46" t="s">
        <v>3238</v>
      </c>
      <c r="E1393" s="46" t="s">
        <v>4839</v>
      </c>
      <c r="F1393" s="46" t="s">
        <v>6440</v>
      </c>
      <c r="G1393" s="46" t="s">
        <v>8041</v>
      </c>
      <c r="H1393" s="46" t="s">
        <v>9642</v>
      </c>
    </row>
    <row r="1394" spans="1:8" x14ac:dyDescent="0.25">
      <c r="A1394" s="46" t="s">
        <v>243</v>
      </c>
      <c r="B1394" s="46" t="s">
        <v>1637</v>
      </c>
      <c r="D1394" s="46" t="s">
        <v>3239</v>
      </c>
      <c r="E1394" s="46" t="s">
        <v>4840</v>
      </c>
      <c r="F1394" s="46" t="s">
        <v>6441</v>
      </c>
      <c r="G1394" s="46" t="s">
        <v>8042</v>
      </c>
      <c r="H1394" s="46" t="s">
        <v>9643</v>
      </c>
    </row>
    <row r="1395" spans="1:8" x14ac:dyDescent="0.25">
      <c r="A1395" s="46" t="s">
        <v>243</v>
      </c>
      <c r="B1395" s="46" t="s">
        <v>1638</v>
      </c>
      <c r="D1395" s="46" t="s">
        <v>3240</v>
      </c>
      <c r="E1395" s="46" t="s">
        <v>4841</v>
      </c>
      <c r="F1395" s="46" t="s">
        <v>6442</v>
      </c>
      <c r="G1395" s="46" t="s">
        <v>8043</v>
      </c>
      <c r="H1395" s="46" t="s">
        <v>9644</v>
      </c>
    </row>
    <row r="1396" spans="1:8" x14ac:dyDescent="0.25">
      <c r="A1396" s="46" t="s">
        <v>243</v>
      </c>
      <c r="B1396" s="46" t="s">
        <v>1639</v>
      </c>
      <c r="D1396" s="46" t="s">
        <v>3241</v>
      </c>
      <c r="E1396" s="46" t="s">
        <v>4842</v>
      </c>
      <c r="F1396" s="46" t="s">
        <v>6443</v>
      </c>
      <c r="G1396" s="46" t="s">
        <v>8044</v>
      </c>
      <c r="H1396" s="46" t="s">
        <v>9645</v>
      </c>
    </row>
    <row r="1397" spans="1:8" x14ac:dyDescent="0.25">
      <c r="A1397" s="46" t="s">
        <v>243</v>
      </c>
      <c r="B1397" s="46" t="s">
        <v>1640</v>
      </c>
      <c r="D1397" s="46" t="s">
        <v>3242</v>
      </c>
      <c r="E1397" s="46" t="s">
        <v>4843</v>
      </c>
      <c r="F1397" s="46" t="s">
        <v>6444</v>
      </c>
      <c r="G1397" s="46" t="s">
        <v>8045</v>
      </c>
      <c r="H1397" s="46" t="s">
        <v>9646</v>
      </c>
    </row>
    <row r="1398" spans="1:8" x14ac:dyDescent="0.25">
      <c r="A1398" s="46" t="s">
        <v>243</v>
      </c>
      <c r="B1398" s="46" t="s">
        <v>1641</v>
      </c>
      <c r="D1398" s="46" t="s">
        <v>3243</v>
      </c>
      <c r="E1398" s="46" t="s">
        <v>4844</v>
      </c>
      <c r="F1398" s="46" t="s">
        <v>6445</v>
      </c>
      <c r="G1398" s="46" t="s">
        <v>8046</v>
      </c>
      <c r="H1398" s="46" t="s">
        <v>9647</v>
      </c>
    </row>
    <row r="1399" spans="1:8" x14ac:dyDescent="0.25">
      <c r="A1399" s="46" t="s">
        <v>243</v>
      </c>
      <c r="B1399" s="46" t="s">
        <v>1642</v>
      </c>
      <c r="D1399" s="46" t="s">
        <v>3244</v>
      </c>
      <c r="E1399" s="46" t="s">
        <v>4845</v>
      </c>
      <c r="F1399" s="46" t="s">
        <v>6446</v>
      </c>
      <c r="G1399" s="46" t="s">
        <v>8047</v>
      </c>
      <c r="H1399" s="46" t="s">
        <v>9648</v>
      </c>
    </row>
    <row r="1400" spans="1:8" x14ac:dyDescent="0.25">
      <c r="A1400" s="46" t="s">
        <v>243</v>
      </c>
      <c r="B1400" s="46" t="s">
        <v>1643</v>
      </c>
      <c r="D1400" s="46" t="s">
        <v>3245</v>
      </c>
      <c r="E1400" s="46" t="s">
        <v>4846</v>
      </c>
      <c r="F1400" s="46" t="s">
        <v>6447</v>
      </c>
      <c r="G1400" s="46" t="s">
        <v>8048</v>
      </c>
      <c r="H1400" s="46" t="s">
        <v>9649</v>
      </c>
    </row>
    <row r="1401" spans="1:8" x14ac:dyDescent="0.25">
      <c r="A1401" s="46" t="s">
        <v>243</v>
      </c>
      <c r="B1401" s="46" t="s">
        <v>1644</v>
      </c>
      <c r="D1401" s="46" t="s">
        <v>3246</v>
      </c>
      <c r="E1401" s="46" t="s">
        <v>4847</v>
      </c>
      <c r="F1401" s="46" t="s">
        <v>6448</v>
      </c>
      <c r="G1401" s="46" t="s">
        <v>8049</v>
      </c>
      <c r="H1401" s="46" t="s">
        <v>9650</v>
      </c>
    </row>
    <row r="1402" spans="1:8" x14ac:dyDescent="0.25">
      <c r="A1402" s="46" t="s">
        <v>243</v>
      </c>
      <c r="B1402" s="46" t="s">
        <v>1645</v>
      </c>
      <c r="D1402" s="46" t="s">
        <v>3247</v>
      </c>
      <c r="E1402" s="46" t="s">
        <v>4848</v>
      </c>
      <c r="F1402" s="46" t="s">
        <v>6449</v>
      </c>
      <c r="G1402" s="46" t="s">
        <v>8050</v>
      </c>
      <c r="H1402" s="46" t="s">
        <v>9651</v>
      </c>
    </row>
    <row r="1403" spans="1:8" x14ac:dyDescent="0.25">
      <c r="A1403" s="46" t="s">
        <v>243</v>
      </c>
      <c r="B1403" s="46" t="s">
        <v>1646</v>
      </c>
      <c r="D1403" s="46" t="s">
        <v>3248</v>
      </c>
      <c r="E1403" s="46" t="s">
        <v>4849</v>
      </c>
      <c r="F1403" s="46" t="s">
        <v>6450</v>
      </c>
      <c r="G1403" s="46" t="s">
        <v>8051</v>
      </c>
      <c r="H1403" s="46" t="s">
        <v>9652</v>
      </c>
    </row>
    <row r="1404" spans="1:8" x14ac:dyDescent="0.25">
      <c r="A1404" s="46" t="s">
        <v>243</v>
      </c>
      <c r="B1404" s="46" t="s">
        <v>1647</v>
      </c>
      <c r="D1404" s="46" t="s">
        <v>3249</v>
      </c>
      <c r="E1404" s="46" t="s">
        <v>4850</v>
      </c>
      <c r="F1404" s="46" t="s">
        <v>6451</v>
      </c>
      <c r="G1404" s="46" t="s">
        <v>8052</v>
      </c>
      <c r="H1404" s="46" t="s">
        <v>9653</v>
      </c>
    </row>
    <row r="1405" spans="1:8" x14ac:dyDescent="0.25">
      <c r="A1405" s="46" t="s">
        <v>243</v>
      </c>
      <c r="B1405" s="46" t="s">
        <v>1648</v>
      </c>
      <c r="D1405" s="46" t="s">
        <v>3250</v>
      </c>
      <c r="E1405" s="46" t="s">
        <v>4851</v>
      </c>
      <c r="F1405" s="46" t="s">
        <v>6452</v>
      </c>
      <c r="G1405" s="46" t="s">
        <v>8053</v>
      </c>
      <c r="H1405" s="46" t="s">
        <v>9654</v>
      </c>
    </row>
    <row r="1406" spans="1:8" x14ac:dyDescent="0.25">
      <c r="A1406" s="46" t="s">
        <v>243</v>
      </c>
      <c r="B1406" s="46" t="s">
        <v>1649</v>
      </c>
      <c r="D1406" s="46" t="s">
        <v>3251</v>
      </c>
      <c r="E1406" s="46" t="s">
        <v>4852</v>
      </c>
      <c r="F1406" s="46" t="s">
        <v>6453</v>
      </c>
      <c r="G1406" s="46" t="s">
        <v>8054</v>
      </c>
      <c r="H1406" s="46" t="s">
        <v>9655</v>
      </c>
    </row>
    <row r="1407" spans="1:8" x14ac:dyDescent="0.25">
      <c r="A1407" s="46" t="s">
        <v>243</v>
      </c>
      <c r="B1407" s="46" t="s">
        <v>1650</v>
      </c>
      <c r="D1407" s="46" t="s">
        <v>3252</v>
      </c>
      <c r="E1407" s="46" t="s">
        <v>4853</v>
      </c>
      <c r="F1407" s="46" t="s">
        <v>6454</v>
      </c>
      <c r="G1407" s="46" t="s">
        <v>8055</v>
      </c>
      <c r="H1407" s="46" t="s">
        <v>9656</v>
      </c>
    </row>
    <row r="1408" spans="1:8" x14ac:dyDescent="0.25">
      <c r="A1408" s="46" t="s">
        <v>243</v>
      </c>
      <c r="B1408" s="46" t="s">
        <v>1651</v>
      </c>
      <c r="D1408" s="46" t="s">
        <v>3253</v>
      </c>
      <c r="E1408" s="46" t="s">
        <v>4854</v>
      </c>
      <c r="F1408" s="46" t="s">
        <v>6455</v>
      </c>
      <c r="G1408" s="46" t="s">
        <v>8056</v>
      </c>
      <c r="H1408" s="46" t="s">
        <v>9657</v>
      </c>
    </row>
    <row r="1409" spans="1:8" x14ac:dyDescent="0.25">
      <c r="A1409" s="46" t="s">
        <v>243</v>
      </c>
      <c r="B1409" s="46" t="s">
        <v>1652</v>
      </c>
      <c r="D1409" s="46" t="s">
        <v>3254</v>
      </c>
      <c r="E1409" s="46" t="s">
        <v>4855</v>
      </c>
      <c r="F1409" s="46" t="s">
        <v>6456</v>
      </c>
      <c r="G1409" s="46" t="s">
        <v>8057</v>
      </c>
      <c r="H1409" s="46" t="s">
        <v>9658</v>
      </c>
    </row>
    <row r="1410" spans="1:8" x14ac:dyDescent="0.25">
      <c r="A1410" s="46" t="s">
        <v>243</v>
      </c>
      <c r="B1410" s="46" t="s">
        <v>1653</v>
      </c>
      <c r="D1410" s="46" t="s">
        <v>3255</v>
      </c>
      <c r="E1410" s="46" t="s">
        <v>4856</v>
      </c>
      <c r="F1410" s="46" t="s">
        <v>6457</v>
      </c>
      <c r="G1410" s="46" t="s">
        <v>8058</v>
      </c>
      <c r="H1410" s="46" t="s">
        <v>9659</v>
      </c>
    </row>
    <row r="1411" spans="1:8" x14ac:dyDescent="0.25">
      <c r="A1411" s="46" t="s">
        <v>243</v>
      </c>
      <c r="B1411" s="46" t="s">
        <v>1654</v>
      </c>
      <c r="D1411" s="46" t="s">
        <v>3256</v>
      </c>
      <c r="E1411" s="46" t="s">
        <v>4857</v>
      </c>
      <c r="F1411" s="46" t="s">
        <v>6458</v>
      </c>
      <c r="G1411" s="46" t="s">
        <v>8059</v>
      </c>
      <c r="H1411" s="46" t="s">
        <v>9660</v>
      </c>
    </row>
    <row r="1412" spans="1:8" x14ac:dyDescent="0.25">
      <c r="A1412" s="46" t="s">
        <v>243</v>
      </c>
      <c r="B1412" s="46" t="s">
        <v>1655</v>
      </c>
      <c r="D1412" s="46" t="s">
        <v>3257</v>
      </c>
      <c r="E1412" s="46" t="s">
        <v>4858</v>
      </c>
      <c r="F1412" s="46" t="s">
        <v>6459</v>
      </c>
      <c r="G1412" s="46" t="s">
        <v>8060</v>
      </c>
      <c r="H1412" s="46" t="s">
        <v>9661</v>
      </c>
    </row>
    <row r="1413" spans="1:8" x14ac:dyDescent="0.25">
      <c r="A1413" s="46" t="s">
        <v>243</v>
      </c>
      <c r="B1413" s="46" t="s">
        <v>1656</v>
      </c>
      <c r="D1413" s="46" t="s">
        <v>3258</v>
      </c>
      <c r="E1413" s="46" t="s">
        <v>4859</v>
      </c>
      <c r="F1413" s="46" t="s">
        <v>6460</v>
      </c>
      <c r="G1413" s="46" t="s">
        <v>8061</v>
      </c>
      <c r="H1413" s="46" t="s">
        <v>9662</v>
      </c>
    </row>
    <row r="1414" spans="1:8" x14ac:dyDescent="0.25">
      <c r="A1414" s="46" t="s">
        <v>243</v>
      </c>
      <c r="B1414" s="46" t="s">
        <v>1657</v>
      </c>
      <c r="D1414" s="46" t="s">
        <v>3259</v>
      </c>
      <c r="E1414" s="46" t="s">
        <v>4860</v>
      </c>
      <c r="F1414" s="46" t="s">
        <v>6461</v>
      </c>
      <c r="G1414" s="46" t="s">
        <v>8062</v>
      </c>
      <c r="H1414" s="46" t="s">
        <v>9663</v>
      </c>
    </row>
    <row r="1415" spans="1:8" x14ac:dyDescent="0.25">
      <c r="A1415" s="46" t="s">
        <v>243</v>
      </c>
      <c r="B1415" s="46" t="s">
        <v>1658</v>
      </c>
      <c r="D1415" s="46" t="s">
        <v>3260</v>
      </c>
      <c r="E1415" s="46" t="s">
        <v>4861</v>
      </c>
      <c r="F1415" s="46" t="s">
        <v>6462</v>
      </c>
      <c r="G1415" s="46" t="s">
        <v>8063</v>
      </c>
      <c r="H1415" s="46" t="s">
        <v>9664</v>
      </c>
    </row>
    <row r="1416" spans="1:8" x14ac:dyDescent="0.25">
      <c r="A1416" s="46" t="s">
        <v>243</v>
      </c>
      <c r="B1416" s="46" t="s">
        <v>1659</v>
      </c>
      <c r="D1416" s="46" t="s">
        <v>3261</v>
      </c>
      <c r="E1416" s="46" t="s">
        <v>4862</v>
      </c>
      <c r="F1416" s="46" t="s">
        <v>6463</v>
      </c>
      <c r="G1416" s="46" t="s">
        <v>8064</v>
      </c>
      <c r="H1416" s="46" t="s">
        <v>9665</v>
      </c>
    </row>
    <row r="1417" spans="1:8" x14ac:dyDescent="0.25">
      <c r="A1417" s="46" t="s">
        <v>243</v>
      </c>
      <c r="B1417" s="46" t="s">
        <v>1660</v>
      </c>
      <c r="D1417" s="46" t="s">
        <v>3262</v>
      </c>
      <c r="E1417" s="46" t="s">
        <v>4863</v>
      </c>
      <c r="F1417" s="46" t="s">
        <v>6464</v>
      </c>
      <c r="G1417" s="46" t="s">
        <v>8065</v>
      </c>
      <c r="H1417" s="46" t="s">
        <v>9666</v>
      </c>
    </row>
    <row r="1418" spans="1:8" x14ac:dyDescent="0.25">
      <c r="A1418" s="46" t="s">
        <v>243</v>
      </c>
      <c r="B1418" s="46" t="s">
        <v>1661</v>
      </c>
      <c r="D1418" s="46" t="s">
        <v>3263</v>
      </c>
      <c r="E1418" s="46" t="s">
        <v>4864</v>
      </c>
      <c r="F1418" s="46" t="s">
        <v>6465</v>
      </c>
      <c r="G1418" s="46" t="s">
        <v>8066</v>
      </c>
      <c r="H1418" s="46" t="s">
        <v>9667</v>
      </c>
    </row>
    <row r="1419" spans="1:8" x14ac:dyDescent="0.25">
      <c r="A1419" s="46" t="s">
        <v>243</v>
      </c>
      <c r="B1419" s="46" t="s">
        <v>1662</v>
      </c>
      <c r="D1419" s="46" t="s">
        <v>3264</v>
      </c>
      <c r="E1419" s="46" t="s">
        <v>4865</v>
      </c>
      <c r="F1419" s="46" t="s">
        <v>6466</v>
      </c>
      <c r="G1419" s="46" t="s">
        <v>8067</v>
      </c>
      <c r="H1419" s="46" t="s">
        <v>9668</v>
      </c>
    </row>
    <row r="1420" spans="1:8" x14ac:dyDescent="0.25">
      <c r="A1420" s="46" t="s">
        <v>243</v>
      </c>
      <c r="B1420" s="46" t="s">
        <v>1663</v>
      </c>
      <c r="D1420" s="46" t="s">
        <v>3265</v>
      </c>
      <c r="E1420" s="46" t="s">
        <v>4866</v>
      </c>
      <c r="F1420" s="46" t="s">
        <v>6467</v>
      </c>
      <c r="G1420" s="46" t="s">
        <v>8068</v>
      </c>
      <c r="H1420" s="46" t="s">
        <v>9669</v>
      </c>
    </row>
    <row r="1421" spans="1:8" x14ac:dyDescent="0.25">
      <c r="A1421" s="46" t="s">
        <v>243</v>
      </c>
      <c r="B1421" s="46" t="s">
        <v>1664</v>
      </c>
      <c r="D1421" s="46" t="s">
        <v>3266</v>
      </c>
      <c r="E1421" s="46" t="s">
        <v>4867</v>
      </c>
      <c r="F1421" s="46" t="s">
        <v>6468</v>
      </c>
      <c r="G1421" s="46" t="s">
        <v>8069</v>
      </c>
      <c r="H1421" s="46" t="s">
        <v>9670</v>
      </c>
    </row>
    <row r="1422" spans="1:8" x14ac:dyDescent="0.25">
      <c r="A1422" s="46" t="s">
        <v>243</v>
      </c>
      <c r="B1422" s="46" t="s">
        <v>1665</v>
      </c>
      <c r="D1422" s="46" t="s">
        <v>3267</v>
      </c>
      <c r="E1422" s="46" t="s">
        <v>4868</v>
      </c>
      <c r="F1422" s="46" t="s">
        <v>6469</v>
      </c>
      <c r="G1422" s="46" t="s">
        <v>8070</v>
      </c>
      <c r="H1422" s="46" t="s">
        <v>9671</v>
      </c>
    </row>
    <row r="1423" spans="1:8" x14ac:dyDescent="0.25">
      <c r="A1423" s="46" t="s">
        <v>243</v>
      </c>
      <c r="B1423" s="46" t="s">
        <v>1666</v>
      </c>
      <c r="D1423" s="46" t="s">
        <v>3268</v>
      </c>
      <c r="E1423" s="46" t="s">
        <v>4869</v>
      </c>
      <c r="F1423" s="46" t="s">
        <v>6470</v>
      </c>
      <c r="G1423" s="46" t="s">
        <v>8071</v>
      </c>
      <c r="H1423" s="46" t="s">
        <v>9672</v>
      </c>
    </row>
    <row r="1424" spans="1:8" x14ac:dyDescent="0.25">
      <c r="A1424" s="46" t="s">
        <v>243</v>
      </c>
      <c r="B1424" s="46" t="s">
        <v>1667</v>
      </c>
      <c r="D1424" s="46" t="s">
        <v>3269</v>
      </c>
      <c r="E1424" s="46" t="s">
        <v>4870</v>
      </c>
      <c r="F1424" s="46" t="s">
        <v>6471</v>
      </c>
      <c r="G1424" s="46" t="s">
        <v>8072</v>
      </c>
      <c r="H1424" s="46" t="s">
        <v>9673</v>
      </c>
    </row>
    <row r="1425" spans="1:8" x14ac:dyDescent="0.25">
      <c r="A1425" s="46" t="s">
        <v>243</v>
      </c>
      <c r="B1425" s="46" t="s">
        <v>1668</v>
      </c>
      <c r="D1425" s="46" t="s">
        <v>3270</v>
      </c>
      <c r="E1425" s="46" t="s">
        <v>4871</v>
      </c>
      <c r="F1425" s="46" t="s">
        <v>6472</v>
      </c>
      <c r="G1425" s="46" t="s">
        <v>8073</v>
      </c>
      <c r="H1425" s="46" t="s">
        <v>9674</v>
      </c>
    </row>
    <row r="1426" spans="1:8" x14ac:dyDescent="0.25">
      <c r="A1426" s="46" t="s">
        <v>243</v>
      </c>
      <c r="B1426" s="46" t="s">
        <v>1669</v>
      </c>
      <c r="D1426" s="46" t="s">
        <v>3271</v>
      </c>
      <c r="E1426" s="46" t="s">
        <v>4872</v>
      </c>
      <c r="F1426" s="46" t="s">
        <v>6473</v>
      </c>
      <c r="G1426" s="46" t="s">
        <v>8074</v>
      </c>
      <c r="H1426" s="46" t="s">
        <v>9675</v>
      </c>
    </row>
    <row r="1427" spans="1:8" x14ac:dyDescent="0.25">
      <c r="A1427" s="46" t="s">
        <v>243</v>
      </c>
      <c r="B1427" s="46" t="s">
        <v>1670</v>
      </c>
      <c r="D1427" s="46" t="s">
        <v>3272</v>
      </c>
      <c r="E1427" s="46" t="s">
        <v>4873</v>
      </c>
      <c r="F1427" s="46" t="s">
        <v>6474</v>
      </c>
      <c r="G1427" s="46" t="s">
        <v>8075</v>
      </c>
      <c r="H1427" s="46" t="s">
        <v>9676</v>
      </c>
    </row>
    <row r="1428" spans="1:8" x14ac:dyDescent="0.25">
      <c r="A1428" s="46" t="s">
        <v>243</v>
      </c>
      <c r="B1428" s="46" t="s">
        <v>1671</v>
      </c>
      <c r="D1428" s="46" t="s">
        <v>3273</v>
      </c>
      <c r="E1428" s="46" t="s">
        <v>4874</v>
      </c>
      <c r="F1428" s="46" t="s">
        <v>6475</v>
      </c>
      <c r="G1428" s="46" t="s">
        <v>8076</v>
      </c>
      <c r="H1428" s="46" t="s">
        <v>9677</v>
      </c>
    </row>
    <row r="1429" spans="1:8" x14ac:dyDescent="0.25">
      <c r="A1429" s="46" t="s">
        <v>243</v>
      </c>
      <c r="B1429" s="46" t="s">
        <v>1672</v>
      </c>
      <c r="D1429" s="46" t="s">
        <v>3274</v>
      </c>
      <c r="E1429" s="46" t="s">
        <v>4875</v>
      </c>
      <c r="F1429" s="46" t="s">
        <v>6476</v>
      </c>
      <c r="G1429" s="46" t="s">
        <v>8077</v>
      </c>
      <c r="H1429" s="46" t="s">
        <v>9678</v>
      </c>
    </row>
    <row r="1430" spans="1:8" x14ac:dyDescent="0.25">
      <c r="A1430" s="46" t="s">
        <v>243</v>
      </c>
      <c r="B1430" s="46" t="s">
        <v>1673</v>
      </c>
      <c r="D1430" s="46" t="s">
        <v>3275</v>
      </c>
      <c r="E1430" s="46" t="s">
        <v>4876</v>
      </c>
      <c r="F1430" s="46" t="s">
        <v>6477</v>
      </c>
      <c r="G1430" s="46" t="s">
        <v>8078</v>
      </c>
      <c r="H1430" s="46" t="s">
        <v>9679</v>
      </c>
    </row>
    <row r="1431" spans="1:8" x14ac:dyDescent="0.25">
      <c r="A1431" s="46" t="s">
        <v>243</v>
      </c>
      <c r="B1431" s="46" t="s">
        <v>1674</v>
      </c>
      <c r="D1431" s="46" t="s">
        <v>3276</v>
      </c>
      <c r="E1431" s="46" t="s">
        <v>4877</v>
      </c>
      <c r="F1431" s="46" t="s">
        <v>6478</v>
      </c>
      <c r="G1431" s="46" t="s">
        <v>8079</v>
      </c>
      <c r="H1431" s="46" t="s">
        <v>9680</v>
      </c>
    </row>
    <row r="1432" spans="1:8" x14ac:dyDescent="0.25">
      <c r="A1432" s="46" t="s">
        <v>243</v>
      </c>
      <c r="B1432" s="46" t="s">
        <v>1675</v>
      </c>
      <c r="D1432" s="46" t="s">
        <v>3277</v>
      </c>
      <c r="E1432" s="46" t="s">
        <v>4878</v>
      </c>
      <c r="F1432" s="46" t="s">
        <v>6479</v>
      </c>
      <c r="G1432" s="46" t="s">
        <v>8080</v>
      </c>
      <c r="H1432" s="46" t="s">
        <v>9681</v>
      </c>
    </row>
    <row r="1433" spans="1:8" x14ac:dyDescent="0.25">
      <c r="A1433" s="46" t="s">
        <v>243</v>
      </c>
      <c r="B1433" s="46" t="s">
        <v>1676</v>
      </c>
      <c r="D1433" s="46" t="s">
        <v>3278</v>
      </c>
      <c r="E1433" s="46" t="s">
        <v>4879</v>
      </c>
      <c r="F1433" s="46" t="s">
        <v>6480</v>
      </c>
      <c r="G1433" s="46" t="s">
        <v>8081</v>
      </c>
      <c r="H1433" s="46" t="s">
        <v>9682</v>
      </c>
    </row>
    <row r="1434" spans="1:8" x14ac:dyDescent="0.25">
      <c r="A1434" s="46" t="s">
        <v>243</v>
      </c>
      <c r="B1434" s="46" t="s">
        <v>1677</v>
      </c>
      <c r="D1434" s="46" t="s">
        <v>3279</v>
      </c>
      <c r="E1434" s="46" t="s">
        <v>4880</v>
      </c>
      <c r="F1434" s="46" t="s">
        <v>6481</v>
      </c>
      <c r="G1434" s="46" t="s">
        <v>8082</v>
      </c>
      <c r="H1434" s="46" t="s">
        <v>9683</v>
      </c>
    </row>
    <row r="1435" spans="1:8" x14ac:dyDescent="0.25">
      <c r="A1435" s="46" t="s">
        <v>243</v>
      </c>
      <c r="B1435" s="46" t="s">
        <v>1678</v>
      </c>
      <c r="D1435" s="46" t="s">
        <v>3280</v>
      </c>
      <c r="E1435" s="46" t="s">
        <v>4881</v>
      </c>
      <c r="F1435" s="46" t="s">
        <v>6482</v>
      </c>
      <c r="G1435" s="46" t="s">
        <v>8083</v>
      </c>
      <c r="H1435" s="46" t="s">
        <v>9684</v>
      </c>
    </row>
    <row r="1436" spans="1:8" x14ac:dyDescent="0.25">
      <c r="A1436" s="46" t="s">
        <v>243</v>
      </c>
      <c r="B1436" s="46" t="s">
        <v>1679</v>
      </c>
      <c r="D1436" s="46" t="s">
        <v>3281</v>
      </c>
      <c r="E1436" s="46" t="s">
        <v>4882</v>
      </c>
      <c r="F1436" s="46" t="s">
        <v>6483</v>
      </c>
      <c r="G1436" s="46" t="s">
        <v>8084</v>
      </c>
      <c r="H1436" s="46" t="s">
        <v>9685</v>
      </c>
    </row>
    <row r="1437" spans="1:8" x14ac:dyDescent="0.25">
      <c r="A1437" s="46" t="s">
        <v>243</v>
      </c>
      <c r="B1437" s="46" t="s">
        <v>1680</v>
      </c>
      <c r="D1437" s="46" t="s">
        <v>3282</v>
      </c>
      <c r="E1437" s="46" t="s">
        <v>4883</v>
      </c>
      <c r="F1437" s="46" t="s">
        <v>6484</v>
      </c>
      <c r="G1437" s="46" t="s">
        <v>8085</v>
      </c>
      <c r="H1437" s="46" t="s">
        <v>9686</v>
      </c>
    </row>
    <row r="1438" spans="1:8" x14ac:dyDescent="0.25">
      <c r="A1438" s="46" t="s">
        <v>243</v>
      </c>
      <c r="B1438" s="46" t="s">
        <v>1681</v>
      </c>
      <c r="D1438" s="46" t="s">
        <v>3283</v>
      </c>
      <c r="E1438" s="46" t="s">
        <v>4884</v>
      </c>
      <c r="F1438" s="46" t="s">
        <v>6485</v>
      </c>
      <c r="G1438" s="46" t="s">
        <v>8086</v>
      </c>
      <c r="H1438" s="46" t="s">
        <v>9687</v>
      </c>
    </row>
    <row r="1439" spans="1:8" x14ac:dyDescent="0.25">
      <c r="A1439" s="46" t="s">
        <v>243</v>
      </c>
      <c r="B1439" s="46" t="s">
        <v>1682</v>
      </c>
      <c r="D1439" s="46" t="s">
        <v>3284</v>
      </c>
      <c r="E1439" s="46" t="s">
        <v>4885</v>
      </c>
      <c r="F1439" s="46" t="s">
        <v>6486</v>
      </c>
      <c r="G1439" s="46" t="s">
        <v>8087</v>
      </c>
      <c r="H1439" s="46" t="s">
        <v>9688</v>
      </c>
    </row>
    <row r="1440" spans="1:8" x14ac:dyDescent="0.25">
      <c r="A1440" s="46" t="s">
        <v>243</v>
      </c>
      <c r="B1440" s="46" t="s">
        <v>1683</v>
      </c>
      <c r="D1440" s="46" t="s">
        <v>3285</v>
      </c>
      <c r="E1440" s="46" t="s">
        <v>4886</v>
      </c>
      <c r="F1440" s="46" t="s">
        <v>6487</v>
      </c>
      <c r="G1440" s="46" t="s">
        <v>8088</v>
      </c>
      <c r="H1440" s="46" t="s">
        <v>9689</v>
      </c>
    </row>
    <row r="1441" spans="1:8" x14ac:dyDescent="0.25">
      <c r="A1441" s="46" t="s">
        <v>243</v>
      </c>
      <c r="B1441" s="46" t="s">
        <v>1684</v>
      </c>
      <c r="D1441" s="46" t="s">
        <v>3286</v>
      </c>
      <c r="E1441" s="46" t="s">
        <v>4887</v>
      </c>
      <c r="F1441" s="46" t="s">
        <v>6488</v>
      </c>
      <c r="G1441" s="46" t="s">
        <v>8089</v>
      </c>
      <c r="H1441" s="46" t="s">
        <v>9690</v>
      </c>
    </row>
    <row r="1442" spans="1:8" x14ac:dyDescent="0.25">
      <c r="A1442" s="46" t="s">
        <v>243</v>
      </c>
      <c r="B1442" s="46" t="s">
        <v>1685</v>
      </c>
      <c r="D1442" s="46" t="s">
        <v>3287</v>
      </c>
      <c r="E1442" s="46" t="s">
        <v>4888</v>
      </c>
      <c r="F1442" s="46" t="s">
        <v>6489</v>
      </c>
      <c r="G1442" s="46" t="s">
        <v>8090</v>
      </c>
      <c r="H1442" s="46" t="s">
        <v>9691</v>
      </c>
    </row>
    <row r="1443" spans="1:8" x14ac:dyDescent="0.25">
      <c r="A1443" s="46" t="s">
        <v>243</v>
      </c>
      <c r="B1443" s="46" t="s">
        <v>1686</v>
      </c>
      <c r="D1443" s="46" t="s">
        <v>3288</v>
      </c>
      <c r="E1443" s="46" t="s">
        <v>4889</v>
      </c>
      <c r="F1443" s="46" t="s">
        <v>6490</v>
      </c>
      <c r="G1443" s="46" t="s">
        <v>8091</v>
      </c>
      <c r="H1443" s="46" t="s">
        <v>9692</v>
      </c>
    </row>
    <row r="1444" spans="1:8" x14ac:dyDescent="0.25">
      <c r="A1444" s="46" t="s">
        <v>243</v>
      </c>
      <c r="B1444" s="46" t="s">
        <v>1687</v>
      </c>
      <c r="D1444" s="46" t="s">
        <v>3289</v>
      </c>
      <c r="E1444" s="46" t="s">
        <v>4890</v>
      </c>
      <c r="F1444" s="46" t="s">
        <v>6491</v>
      </c>
      <c r="G1444" s="46" t="s">
        <v>8092</v>
      </c>
      <c r="H1444" s="46" t="s">
        <v>9693</v>
      </c>
    </row>
    <row r="1445" spans="1:8" x14ac:dyDescent="0.25">
      <c r="A1445" s="46" t="s">
        <v>243</v>
      </c>
      <c r="B1445" s="46" t="s">
        <v>1688</v>
      </c>
      <c r="D1445" s="46" t="s">
        <v>3290</v>
      </c>
      <c r="E1445" s="46" t="s">
        <v>4891</v>
      </c>
      <c r="F1445" s="46" t="s">
        <v>6492</v>
      </c>
      <c r="G1445" s="46" t="s">
        <v>8093</v>
      </c>
      <c r="H1445" s="46" t="s">
        <v>9694</v>
      </c>
    </row>
    <row r="1446" spans="1:8" x14ac:dyDescent="0.25">
      <c r="A1446" s="46" t="s">
        <v>243</v>
      </c>
      <c r="B1446" s="46" t="s">
        <v>1689</v>
      </c>
      <c r="D1446" s="46" t="s">
        <v>3291</v>
      </c>
      <c r="E1446" s="46" t="s">
        <v>4892</v>
      </c>
      <c r="F1446" s="46" t="s">
        <v>6493</v>
      </c>
      <c r="G1446" s="46" t="s">
        <v>8094</v>
      </c>
      <c r="H1446" s="46" t="s">
        <v>9695</v>
      </c>
    </row>
    <row r="1447" spans="1:8" x14ac:dyDescent="0.25">
      <c r="A1447" s="46" t="s">
        <v>243</v>
      </c>
      <c r="B1447" s="46" t="s">
        <v>1690</v>
      </c>
      <c r="D1447" s="46" t="s">
        <v>3292</v>
      </c>
      <c r="E1447" s="46" t="s">
        <v>4893</v>
      </c>
      <c r="F1447" s="46" t="s">
        <v>6494</v>
      </c>
      <c r="G1447" s="46" t="s">
        <v>8095</v>
      </c>
      <c r="H1447" s="46" t="s">
        <v>9696</v>
      </c>
    </row>
    <row r="1448" spans="1:8" x14ac:dyDescent="0.25">
      <c r="A1448" s="46" t="s">
        <v>243</v>
      </c>
      <c r="B1448" s="46" t="s">
        <v>1691</v>
      </c>
      <c r="D1448" s="46" t="s">
        <v>3293</v>
      </c>
      <c r="E1448" s="46" t="s">
        <v>4894</v>
      </c>
      <c r="F1448" s="46" t="s">
        <v>6495</v>
      </c>
      <c r="G1448" s="46" t="s">
        <v>8096</v>
      </c>
      <c r="H1448" s="46" t="s">
        <v>9697</v>
      </c>
    </row>
    <row r="1449" spans="1:8" x14ac:dyDescent="0.25">
      <c r="A1449" s="46" t="s">
        <v>243</v>
      </c>
      <c r="B1449" s="46" t="s">
        <v>1692</v>
      </c>
      <c r="D1449" s="46" t="s">
        <v>3294</v>
      </c>
      <c r="E1449" s="46" t="s">
        <v>4895</v>
      </c>
      <c r="F1449" s="46" t="s">
        <v>6496</v>
      </c>
      <c r="G1449" s="46" t="s">
        <v>8097</v>
      </c>
      <c r="H1449" s="46" t="s">
        <v>9698</v>
      </c>
    </row>
    <row r="1450" spans="1:8" x14ac:dyDescent="0.25">
      <c r="A1450" s="46" t="s">
        <v>243</v>
      </c>
      <c r="B1450" s="46" t="s">
        <v>1693</v>
      </c>
      <c r="D1450" s="46" t="s">
        <v>3295</v>
      </c>
      <c r="E1450" s="46" t="s">
        <v>4896</v>
      </c>
      <c r="F1450" s="46" t="s">
        <v>6497</v>
      </c>
      <c r="G1450" s="46" t="s">
        <v>8098</v>
      </c>
      <c r="H1450" s="46" t="s">
        <v>9699</v>
      </c>
    </row>
    <row r="1451" spans="1:8" x14ac:dyDescent="0.25">
      <c r="A1451" s="46" t="s">
        <v>243</v>
      </c>
      <c r="B1451" s="46" t="s">
        <v>1694</v>
      </c>
      <c r="D1451" s="46" t="s">
        <v>3296</v>
      </c>
      <c r="E1451" s="46" t="s">
        <v>4897</v>
      </c>
      <c r="F1451" s="46" t="s">
        <v>6498</v>
      </c>
      <c r="G1451" s="46" t="s">
        <v>8099</v>
      </c>
      <c r="H1451" s="46" t="s">
        <v>9700</v>
      </c>
    </row>
    <row r="1452" spans="1:8" x14ac:dyDescent="0.25">
      <c r="A1452" s="46" t="s">
        <v>243</v>
      </c>
      <c r="B1452" s="46" t="s">
        <v>1695</v>
      </c>
      <c r="D1452" s="46" t="s">
        <v>3297</v>
      </c>
      <c r="E1452" s="46" t="s">
        <v>4898</v>
      </c>
      <c r="F1452" s="46" t="s">
        <v>6499</v>
      </c>
      <c r="G1452" s="46" t="s">
        <v>8100</v>
      </c>
      <c r="H1452" s="46" t="s">
        <v>9701</v>
      </c>
    </row>
    <row r="1453" spans="1:8" x14ac:dyDescent="0.25">
      <c r="A1453" s="46" t="s">
        <v>243</v>
      </c>
      <c r="B1453" s="46" t="s">
        <v>1696</v>
      </c>
      <c r="D1453" s="46" t="s">
        <v>3298</v>
      </c>
      <c r="E1453" s="46" t="s">
        <v>4899</v>
      </c>
      <c r="F1453" s="46" t="s">
        <v>6500</v>
      </c>
      <c r="G1453" s="46" t="s">
        <v>8101</v>
      </c>
      <c r="H1453" s="46" t="s">
        <v>9702</v>
      </c>
    </row>
    <row r="1454" spans="1:8" x14ac:dyDescent="0.25">
      <c r="A1454" s="46" t="s">
        <v>243</v>
      </c>
      <c r="B1454" s="46" t="s">
        <v>1697</v>
      </c>
      <c r="D1454" s="46" t="s">
        <v>3299</v>
      </c>
      <c r="E1454" s="46" t="s">
        <v>4900</v>
      </c>
      <c r="F1454" s="46" t="s">
        <v>6501</v>
      </c>
      <c r="G1454" s="46" t="s">
        <v>8102</v>
      </c>
      <c r="H1454" s="46" t="s">
        <v>9703</v>
      </c>
    </row>
    <row r="1455" spans="1:8" x14ac:dyDescent="0.25">
      <c r="A1455" s="46" t="s">
        <v>243</v>
      </c>
      <c r="B1455" s="46" t="s">
        <v>1698</v>
      </c>
      <c r="D1455" s="46" t="s">
        <v>3300</v>
      </c>
      <c r="E1455" s="46" t="s">
        <v>4901</v>
      </c>
      <c r="F1455" s="46" t="s">
        <v>6502</v>
      </c>
      <c r="G1455" s="46" t="s">
        <v>8103</v>
      </c>
      <c r="H1455" s="46" t="s">
        <v>9704</v>
      </c>
    </row>
    <row r="1456" spans="1:8" x14ac:dyDescent="0.25">
      <c r="A1456" s="46" t="s">
        <v>243</v>
      </c>
      <c r="B1456" s="46" t="s">
        <v>1699</v>
      </c>
      <c r="D1456" s="46" t="s">
        <v>3301</v>
      </c>
      <c r="E1456" s="46" t="s">
        <v>4902</v>
      </c>
      <c r="F1456" s="46" t="s">
        <v>6503</v>
      </c>
      <c r="G1456" s="46" t="s">
        <v>8104</v>
      </c>
      <c r="H1456" s="46" t="s">
        <v>9705</v>
      </c>
    </row>
    <row r="1457" spans="1:8" x14ac:dyDescent="0.25">
      <c r="A1457" s="46" t="s">
        <v>243</v>
      </c>
      <c r="B1457" s="46" t="s">
        <v>1700</v>
      </c>
      <c r="D1457" s="46" t="s">
        <v>3302</v>
      </c>
      <c r="E1457" s="46" t="s">
        <v>4903</v>
      </c>
      <c r="F1457" s="46" t="s">
        <v>6504</v>
      </c>
      <c r="G1457" s="46" t="s">
        <v>8105</v>
      </c>
      <c r="H1457" s="46" t="s">
        <v>9706</v>
      </c>
    </row>
    <row r="1458" spans="1:8" x14ac:dyDescent="0.25">
      <c r="A1458" s="46" t="s">
        <v>243</v>
      </c>
      <c r="B1458" s="46" t="s">
        <v>1701</v>
      </c>
      <c r="D1458" s="46" t="s">
        <v>3303</v>
      </c>
      <c r="E1458" s="46" t="s">
        <v>4904</v>
      </c>
      <c r="F1458" s="46" t="s">
        <v>6505</v>
      </c>
      <c r="G1458" s="46" t="s">
        <v>8106</v>
      </c>
      <c r="H1458" s="46" t="s">
        <v>9707</v>
      </c>
    </row>
    <row r="1459" spans="1:8" x14ac:dyDescent="0.25">
      <c r="A1459" s="46" t="s">
        <v>243</v>
      </c>
      <c r="B1459" s="46" t="s">
        <v>1702</v>
      </c>
      <c r="D1459" s="46" t="s">
        <v>3304</v>
      </c>
      <c r="E1459" s="46" t="s">
        <v>4905</v>
      </c>
      <c r="F1459" s="46" t="s">
        <v>6506</v>
      </c>
      <c r="G1459" s="46" t="s">
        <v>8107</v>
      </c>
      <c r="H1459" s="46" t="s">
        <v>9708</v>
      </c>
    </row>
    <row r="1460" spans="1:8" x14ac:dyDescent="0.25">
      <c r="A1460" s="46" t="s">
        <v>243</v>
      </c>
      <c r="B1460" s="46" t="s">
        <v>1703</v>
      </c>
      <c r="D1460" s="46" t="s">
        <v>3305</v>
      </c>
      <c r="E1460" s="46" t="s">
        <v>4906</v>
      </c>
      <c r="F1460" s="46" t="s">
        <v>6507</v>
      </c>
      <c r="G1460" s="46" t="s">
        <v>8108</v>
      </c>
      <c r="H1460" s="46" t="s">
        <v>9709</v>
      </c>
    </row>
    <row r="1461" spans="1:8" x14ac:dyDescent="0.25">
      <c r="A1461" s="46" t="s">
        <v>243</v>
      </c>
      <c r="B1461" s="46" t="s">
        <v>1704</v>
      </c>
      <c r="D1461" s="46" t="s">
        <v>3306</v>
      </c>
      <c r="E1461" s="46" t="s">
        <v>4907</v>
      </c>
      <c r="F1461" s="46" t="s">
        <v>6508</v>
      </c>
      <c r="G1461" s="46" t="s">
        <v>8109</v>
      </c>
      <c r="H1461" s="46" t="s">
        <v>9710</v>
      </c>
    </row>
    <row r="1462" spans="1:8" x14ac:dyDescent="0.25">
      <c r="A1462" s="46" t="s">
        <v>243</v>
      </c>
      <c r="B1462" s="46" t="s">
        <v>1705</v>
      </c>
      <c r="D1462" s="46" t="s">
        <v>3307</v>
      </c>
      <c r="E1462" s="46" t="s">
        <v>4908</v>
      </c>
      <c r="F1462" s="46" t="s">
        <v>6509</v>
      </c>
      <c r="G1462" s="46" t="s">
        <v>8110</v>
      </c>
      <c r="H1462" s="46" t="s">
        <v>9711</v>
      </c>
    </row>
    <row r="1463" spans="1:8" x14ac:dyDescent="0.25">
      <c r="A1463" s="46" t="s">
        <v>243</v>
      </c>
      <c r="B1463" s="46" t="s">
        <v>1706</v>
      </c>
      <c r="D1463" s="46" t="s">
        <v>3308</v>
      </c>
      <c r="E1463" s="46" t="s">
        <v>4909</v>
      </c>
      <c r="F1463" s="46" t="s">
        <v>6510</v>
      </c>
      <c r="G1463" s="46" t="s">
        <v>8111</v>
      </c>
      <c r="H1463" s="46" t="s">
        <v>9712</v>
      </c>
    </row>
    <row r="1464" spans="1:8" x14ac:dyDescent="0.25">
      <c r="A1464" s="46" t="s">
        <v>243</v>
      </c>
      <c r="B1464" s="46" t="s">
        <v>1707</v>
      </c>
      <c r="D1464" s="46" t="s">
        <v>3309</v>
      </c>
      <c r="E1464" s="46" t="s">
        <v>4910</v>
      </c>
      <c r="F1464" s="46" t="s">
        <v>6511</v>
      </c>
      <c r="G1464" s="46" t="s">
        <v>8112</v>
      </c>
      <c r="H1464" s="46" t="s">
        <v>9713</v>
      </c>
    </row>
    <row r="1465" spans="1:8" x14ac:dyDescent="0.25">
      <c r="A1465" s="46" t="s">
        <v>243</v>
      </c>
      <c r="B1465" s="46" t="s">
        <v>1708</v>
      </c>
      <c r="D1465" s="46" t="s">
        <v>3310</v>
      </c>
      <c r="E1465" s="46" t="s">
        <v>4911</v>
      </c>
      <c r="F1465" s="46" t="s">
        <v>6512</v>
      </c>
      <c r="G1465" s="46" t="s">
        <v>8113</v>
      </c>
      <c r="H1465" s="46" t="s">
        <v>9714</v>
      </c>
    </row>
    <row r="1466" spans="1:8" x14ac:dyDescent="0.25">
      <c r="A1466" s="46" t="s">
        <v>243</v>
      </c>
      <c r="B1466" s="46" t="s">
        <v>1709</v>
      </c>
      <c r="D1466" s="46" t="s">
        <v>3311</v>
      </c>
      <c r="E1466" s="46" t="s">
        <v>4912</v>
      </c>
      <c r="F1466" s="46" t="s">
        <v>6513</v>
      </c>
      <c r="G1466" s="46" t="s">
        <v>8114</v>
      </c>
      <c r="H1466" s="46" t="s">
        <v>9715</v>
      </c>
    </row>
    <row r="1467" spans="1:8" x14ac:dyDescent="0.25">
      <c r="A1467" s="46" t="s">
        <v>243</v>
      </c>
      <c r="B1467" s="46" t="s">
        <v>1710</v>
      </c>
      <c r="D1467" s="46" t="s">
        <v>3312</v>
      </c>
      <c r="E1467" s="46" t="s">
        <v>4913</v>
      </c>
      <c r="F1467" s="46" t="s">
        <v>6514</v>
      </c>
      <c r="G1467" s="46" t="s">
        <v>8115</v>
      </c>
      <c r="H1467" s="46" t="s">
        <v>9716</v>
      </c>
    </row>
    <row r="1468" spans="1:8" x14ac:dyDescent="0.25">
      <c r="A1468" s="46" t="s">
        <v>243</v>
      </c>
      <c r="B1468" s="46" t="s">
        <v>1711</v>
      </c>
      <c r="D1468" s="46" t="s">
        <v>3313</v>
      </c>
      <c r="E1468" s="46" t="s">
        <v>4914</v>
      </c>
      <c r="F1468" s="46" t="s">
        <v>6515</v>
      </c>
      <c r="G1468" s="46" t="s">
        <v>8116</v>
      </c>
      <c r="H1468" s="46" t="s">
        <v>9717</v>
      </c>
    </row>
    <row r="1469" spans="1:8" x14ac:dyDescent="0.25">
      <c r="A1469" s="46" t="s">
        <v>243</v>
      </c>
      <c r="B1469" s="46" t="s">
        <v>1712</v>
      </c>
      <c r="D1469" s="46" t="s">
        <v>3314</v>
      </c>
      <c r="E1469" s="46" t="s">
        <v>4915</v>
      </c>
      <c r="F1469" s="46" t="s">
        <v>6516</v>
      </c>
      <c r="G1469" s="46" t="s">
        <v>8117</v>
      </c>
      <c r="H1469" s="46" t="s">
        <v>9718</v>
      </c>
    </row>
    <row r="1470" spans="1:8" x14ac:dyDescent="0.25">
      <c r="A1470" s="46" t="s">
        <v>243</v>
      </c>
      <c r="B1470" s="46" t="s">
        <v>1713</v>
      </c>
      <c r="D1470" s="46" t="s">
        <v>3315</v>
      </c>
      <c r="E1470" s="46" t="s">
        <v>4916</v>
      </c>
      <c r="F1470" s="46" t="s">
        <v>6517</v>
      </c>
      <c r="G1470" s="46" t="s">
        <v>8118</v>
      </c>
      <c r="H1470" s="46" t="s">
        <v>9719</v>
      </c>
    </row>
    <row r="1471" spans="1:8" x14ac:dyDescent="0.25">
      <c r="A1471" s="46" t="s">
        <v>243</v>
      </c>
      <c r="B1471" s="46" t="s">
        <v>1714</v>
      </c>
      <c r="D1471" s="46" t="s">
        <v>3316</v>
      </c>
      <c r="E1471" s="46" t="s">
        <v>4917</v>
      </c>
      <c r="F1471" s="46" t="s">
        <v>6518</v>
      </c>
      <c r="G1471" s="46" t="s">
        <v>8119</v>
      </c>
      <c r="H1471" s="46" t="s">
        <v>9720</v>
      </c>
    </row>
    <row r="1472" spans="1:8" x14ac:dyDescent="0.25">
      <c r="A1472" s="46" t="s">
        <v>243</v>
      </c>
      <c r="B1472" s="46" t="s">
        <v>1715</v>
      </c>
      <c r="D1472" s="46" t="s">
        <v>3317</v>
      </c>
      <c r="E1472" s="46" t="s">
        <v>4918</v>
      </c>
      <c r="F1472" s="46" t="s">
        <v>6519</v>
      </c>
      <c r="G1472" s="46" t="s">
        <v>8120</v>
      </c>
      <c r="H1472" s="46" t="s">
        <v>9721</v>
      </c>
    </row>
    <row r="1473" spans="1:8" x14ac:dyDescent="0.25">
      <c r="A1473" s="46" t="s">
        <v>243</v>
      </c>
      <c r="B1473" s="46" t="s">
        <v>1716</v>
      </c>
      <c r="D1473" s="46" t="s">
        <v>3318</v>
      </c>
      <c r="E1473" s="46" t="s">
        <v>4919</v>
      </c>
      <c r="F1473" s="46" t="s">
        <v>6520</v>
      </c>
      <c r="G1473" s="46" t="s">
        <v>8121</v>
      </c>
      <c r="H1473" s="46" t="s">
        <v>9722</v>
      </c>
    </row>
    <row r="1474" spans="1:8" x14ac:dyDescent="0.25">
      <c r="A1474" s="46" t="s">
        <v>243</v>
      </c>
      <c r="B1474" s="46" t="s">
        <v>1717</v>
      </c>
      <c r="D1474" s="46" t="s">
        <v>3319</v>
      </c>
      <c r="E1474" s="46" t="s">
        <v>4920</v>
      </c>
      <c r="F1474" s="46" t="s">
        <v>6521</v>
      </c>
      <c r="G1474" s="46" t="s">
        <v>8122</v>
      </c>
      <c r="H1474" s="46" t="s">
        <v>9723</v>
      </c>
    </row>
    <row r="1475" spans="1:8" x14ac:dyDescent="0.25">
      <c r="A1475" s="46" t="s">
        <v>243</v>
      </c>
      <c r="B1475" s="46" t="s">
        <v>1718</v>
      </c>
      <c r="D1475" s="46" t="s">
        <v>3320</v>
      </c>
      <c r="E1475" s="46" t="s">
        <v>4921</v>
      </c>
      <c r="F1475" s="46" t="s">
        <v>6522</v>
      </c>
      <c r="G1475" s="46" t="s">
        <v>8123</v>
      </c>
      <c r="H1475" s="46" t="s">
        <v>9724</v>
      </c>
    </row>
    <row r="1476" spans="1:8" x14ac:dyDescent="0.25">
      <c r="A1476" s="46" t="s">
        <v>243</v>
      </c>
      <c r="B1476" s="46" t="s">
        <v>1719</v>
      </c>
      <c r="D1476" s="46" t="s">
        <v>3321</v>
      </c>
      <c r="E1476" s="46" t="s">
        <v>4922</v>
      </c>
      <c r="F1476" s="46" t="s">
        <v>6523</v>
      </c>
      <c r="G1476" s="46" t="s">
        <v>8124</v>
      </c>
      <c r="H1476" s="46" t="s">
        <v>9725</v>
      </c>
    </row>
    <row r="1477" spans="1:8" x14ac:dyDescent="0.25">
      <c r="A1477" s="46" t="s">
        <v>243</v>
      </c>
      <c r="B1477" s="46" t="s">
        <v>1720</v>
      </c>
      <c r="D1477" s="46" t="s">
        <v>3322</v>
      </c>
      <c r="E1477" s="46" t="s">
        <v>4923</v>
      </c>
      <c r="F1477" s="46" t="s">
        <v>6524</v>
      </c>
      <c r="G1477" s="46" t="s">
        <v>8125</v>
      </c>
      <c r="H1477" s="46" t="s">
        <v>9726</v>
      </c>
    </row>
    <row r="1478" spans="1:8" x14ac:dyDescent="0.25">
      <c r="A1478" s="46" t="s">
        <v>243</v>
      </c>
      <c r="B1478" s="46" t="s">
        <v>1721</v>
      </c>
      <c r="D1478" s="46" t="s">
        <v>3323</v>
      </c>
      <c r="E1478" s="46" t="s">
        <v>4924</v>
      </c>
      <c r="F1478" s="46" t="s">
        <v>6525</v>
      </c>
      <c r="G1478" s="46" t="s">
        <v>8126</v>
      </c>
      <c r="H1478" s="46" t="s">
        <v>9727</v>
      </c>
    </row>
    <row r="1479" spans="1:8" x14ac:dyDescent="0.25">
      <c r="A1479" s="46" t="s">
        <v>243</v>
      </c>
      <c r="B1479" s="46" t="s">
        <v>1722</v>
      </c>
      <c r="D1479" s="46" t="s">
        <v>3324</v>
      </c>
      <c r="E1479" s="46" t="s">
        <v>4925</v>
      </c>
      <c r="F1479" s="46" t="s">
        <v>6526</v>
      </c>
      <c r="G1479" s="46" t="s">
        <v>8127</v>
      </c>
      <c r="H1479" s="46" t="s">
        <v>9728</v>
      </c>
    </row>
    <row r="1480" spans="1:8" x14ac:dyDescent="0.25">
      <c r="A1480" s="46" t="s">
        <v>243</v>
      </c>
      <c r="B1480" s="46" t="s">
        <v>1723</v>
      </c>
      <c r="D1480" s="46" t="s">
        <v>3325</v>
      </c>
      <c r="E1480" s="46" t="s">
        <v>4926</v>
      </c>
      <c r="F1480" s="46" t="s">
        <v>6527</v>
      </c>
      <c r="G1480" s="46" t="s">
        <v>8128</v>
      </c>
      <c r="H1480" s="46" t="s">
        <v>9729</v>
      </c>
    </row>
    <row r="1481" spans="1:8" x14ac:dyDescent="0.25">
      <c r="A1481" s="46" t="s">
        <v>243</v>
      </c>
      <c r="B1481" s="46" t="s">
        <v>1724</v>
      </c>
      <c r="D1481" s="46" t="s">
        <v>3326</v>
      </c>
      <c r="E1481" s="46" t="s">
        <v>4927</v>
      </c>
      <c r="F1481" s="46" t="s">
        <v>6528</v>
      </c>
      <c r="G1481" s="46" t="s">
        <v>8129</v>
      </c>
      <c r="H1481" s="46" t="s">
        <v>9730</v>
      </c>
    </row>
    <row r="1482" spans="1:8" x14ac:dyDescent="0.25">
      <c r="A1482" s="46" t="s">
        <v>243</v>
      </c>
      <c r="B1482" s="46" t="s">
        <v>1725</v>
      </c>
      <c r="D1482" s="46" t="s">
        <v>3327</v>
      </c>
      <c r="E1482" s="46" t="s">
        <v>4928</v>
      </c>
      <c r="F1482" s="46" t="s">
        <v>6529</v>
      </c>
      <c r="G1482" s="46" t="s">
        <v>8130</v>
      </c>
      <c r="H1482" s="46" t="s">
        <v>9731</v>
      </c>
    </row>
    <row r="1483" spans="1:8" x14ac:dyDescent="0.25">
      <c r="A1483" s="46" t="s">
        <v>243</v>
      </c>
      <c r="B1483" s="46" t="s">
        <v>1726</v>
      </c>
      <c r="D1483" s="46" t="s">
        <v>3328</v>
      </c>
      <c r="E1483" s="46" t="s">
        <v>4929</v>
      </c>
      <c r="F1483" s="46" t="s">
        <v>6530</v>
      </c>
      <c r="G1483" s="46" t="s">
        <v>8131</v>
      </c>
      <c r="H1483" s="46" t="s">
        <v>9732</v>
      </c>
    </row>
    <row r="1484" spans="1:8" x14ac:dyDescent="0.25">
      <c r="A1484" s="46" t="s">
        <v>243</v>
      </c>
      <c r="B1484" s="46" t="s">
        <v>1727</v>
      </c>
      <c r="D1484" s="46" t="s">
        <v>3329</v>
      </c>
      <c r="E1484" s="46" t="s">
        <v>4930</v>
      </c>
      <c r="F1484" s="46" t="s">
        <v>6531</v>
      </c>
      <c r="G1484" s="46" t="s">
        <v>8132</v>
      </c>
      <c r="H1484" s="46" t="s">
        <v>9733</v>
      </c>
    </row>
    <row r="1485" spans="1:8" x14ac:dyDescent="0.25">
      <c r="A1485" s="46" t="s">
        <v>243</v>
      </c>
      <c r="B1485" s="46" t="s">
        <v>1728</v>
      </c>
      <c r="D1485" s="46" t="s">
        <v>3330</v>
      </c>
      <c r="E1485" s="46" t="s">
        <v>4931</v>
      </c>
      <c r="F1485" s="46" t="s">
        <v>6532</v>
      </c>
      <c r="G1485" s="46" t="s">
        <v>8133</v>
      </c>
      <c r="H1485" s="46" t="s">
        <v>9734</v>
      </c>
    </row>
    <row r="1486" spans="1:8" x14ac:dyDescent="0.25">
      <c r="A1486" s="46" t="s">
        <v>243</v>
      </c>
      <c r="B1486" s="46" t="s">
        <v>1729</v>
      </c>
      <c r="D1486" s="46" t="s">
        <v>3331</v>
      </c>
      <c r="E1486" s="46" t="s">
        <v>4932</v>
      </c>
      <c r="F1486" s="46" t="s">
        <v>6533</v>
      </c>
      <c r="G1486" s="46" t="s">
        <v>8134</v>
      </c>
      <c r="H1486" s="46" t="s">
        <v>9735</v>
      </c>
    </row>
    <row r="1487" spans="1:8" x14ac:dyDescent="0.25">
      <c r="A1487" s="46" t="s">
        <v>243</v>
      </c>
      <c r="B1487" s="46" t="s">
        <v>1730</v>
      </c>
      <c r="D1487" s="46" t="s">
        <v>3332</v>
      </c>
      <c r="E1487" s="46" t="s">
        <v>4933</v>
      </c>
      <c r="F1487" s="46" t="s">
        <v>6534</v>
      </c>
      <c r="G1487" s="46" t="s">
        <v>8135</v>
      </c>
      <c r="H1487" s="46" t="s">
        <v>9736</v>
      </c>
    </row>
    <row r="1488" spans="1:8" x14ac:dyDescent="0.25">
      <c r="A1488" s="46" t="s">
        <v>243</v>
      </c>
      <c r="B1488" s="46" t="s">
        <v>1731</v>
      </c>
      <c r="D1488" s="46" t="s">
        <v>3333</v>
      </c>
      <c r="E1488" s="46" t="s">
        <v>4934</v>
      </c>
      <c r="F1488" s="46" t="s">
        <v>6535</v>
      </c>
      <c r="G1488" s="46" t="s">
        <v>8136</v>
      </c>
      <c r="H1488" s="46" t="s">
        <v>9737</v>
      </c>
    </row>
    <row r="1489" spans="1:8" x14ac:dyDescent="0.25">
      <c r="A1489" s="46" t="s">
        <v>243</v>
      </c>
      <c r="B1489" s="46" t="s">
        <v>1732</v>
      </c>
      <c r="D1489" s="46" t="s">
        <v>3334</v>
      </c>
      <c r="E1489" s="46" t="s">
        <v>4935</v>
      </c>
      <c r="F1489" s="46" t="s">
        <v>6536</v>
      </c>
      <c r="G1489" s="46" t="s">
        <v>8137</v>
      </c>
      <c r="H1489" s="46" t="s">
        <v>9738</v>
      </c>
    </row>
    <row r="1490" spans="1:8" x14ac:dyDescent="0.25">
      <c r="A1490" s="46" t="s">
        <v>243</v>
      </c>
      <c r="B1490" s="46" t="s">
        <v>1733</v>
      </c>
      <c r="D1490" s="46" t="s">
        <v>3335</v>
      </c>
      <c r="E1490" s="46" t="s">
        <v>4936</v>
      </c>
      <c r="F1490" s="46" t="s">
        <v>6537</v>
      </c>
      <c r="G1490" s="46" t="s">
        <v>8138</v>
      </c>
      <c r="H1490" s="46" t="s">
        <v>9739</v>
      </c>
    </row>
    <row r="1491" spans="1:8" x14ac:dyDescent="0.25">
      <c r="A1491" s="46" t="s">
        <v>243</v>
      </c>
      <c r="B1491" s="46" t="s">
        <v>1734</v>
      </c>
      <c r="D1491" s="46" t="s">
        <v>3336</v>
      </c>
      <c r="E1491" s="46" t="s">
        <v>4937</v>
      </c>
      <c r="F1491" s="46" t="s">
        <v>6538</v>
      </c>
      <c r="G1491" s="46" t="s">
        <v>8139</v>
      </c>
      <c r="H1491" s="46" t="s">
        <v>9740</v>
      </c>
    </row>
    <row r="1492" spans="1:8" x14ac:dyDescent="0.25">
      <c r="A1492" s="46" t="s">
        <v>243</v>
      </c>
      <c r="B1492" s="46" t="s">
        <v>1735</v>
      </c>
      <c r="D1492" s="46" t="s">
        <v>3337</v>
      </c>
      <c r="E1492" s="46" t="s">
        <v>4938</v>
      </c>
      <c r="F1492" s="46" t="s">
        <v>6539</v>
      </c>
      <c r="G1492" s="46" t="s">
        <v>8140</v>
      </c>
      <c r="H1492" s="46" t="s">
        <v>9741</v>
      </c>
    </row>
    <row r="1493" spans="1:8" x14ac:dyDescent="0.25">
      <c r="A1493" s="46" t="s">
        <v>243</v>
      </c>
      <c r="B1493" s="46" t="s">
        <v>1736</v>
      </c>
      <c r="D1493" s="46" t="s">
        <v>3338</v>
      </c>
      <c r="E1493" s="46" t="s">
        <v>4939</v>
      </c>
      <c r="F1493" s="46" t="s">
        <v>6540</v>
      </c>
      <c r="G1493" s="46" t="s">
        <v>8141</v>
      </c>
      <c r="H1493" s="46" t="s">
        <v>9742</v>
      </c>
    </row>
    <row r="1494" spans="1:8" x14ac:dyDescent="0.25">
      <c r="A1494" s="46" t="s">
        <v>243</v>
      </c>
      <c r="B1494" s="46" t="s">
        <v>1737</v>
      </c>
      <c r="D1494" s="46" t="s">
        <v>3339</v>
      </c>
      <c r="E1494" s="46" t="s">
        <v>4940</v>
      </c>
      <c r="F1494" s="46" t="s">
        <v>6541</v>
      </c>
      <c r="G1494" s="46" t="s">
        <v>8142</v>
      </c>
      <c r="H1494" s="46" t="s">
        <v>9743</v>
      </c>
    </row>
    <row r="1495" spans="1:8" x14ac:dyDescent="0.25">
      <c r="A1495" s="46" t="s">
        <v>243</v>
      </c>
      <c r="B1495" s="46" t="s">
        <v>1738</v>
      </c>
      <c r="D1495" s="46" t="s">
        <v>3340</v>
      </c>
      <c r="E1495" s="46" t="s">
        <v>4941</v>
      </c>
      <c r="F1495" s="46" t="s">
        <v>6542</v>
      </c>
      <c r="G1495" s="46" t="s">
        <v>8143</v>
      </c>
      <c r="H1495" s="46" t="s">
        <v>9744</v>
      </c>
    </row>
    <row r="1496" spans="1:8" x14ac:dyDescent="0.25">
      <c r="A1496" s="46" t="s">
        <v>243</v>
      </c>
      <c r="B1496" s="46" t="s">
        <v>1739</v>
      </c>
      <c r="D1496" s="46" t="s">
        <v>3341</v>
      </c>
      <c r="E1496" s="46" t="s">
        <v>4942</v>
      </c>
      <c r="F1496" s="46" t="s">
        <v>6543</v>
      </c>
      <c r="G1496" s="46" t="s">
        <v>8144</v>
      </c>
      <c r="H1496" s="46" t="s">
        <v>9745</v>
      </c>
    </row>
    <row r="1497" spans="1:8" x14ac:dyDescent="0.25">
      <c r="A1497" s="46" t="s">
        <v>243</v>
      </c>
      <c r="B1497" s="46" t="s">
        <v>1740</v>
      </c>
      <c r="D1497" s="46" t="s">
        <v>3342</v>
      </c>
      <c r="E1497" s="46" t="s">
        <v>4943</v>
      </c>
      <c r="F1497" s="46" t="s">
        <v>6544</v>
      </c>
      <c r="G1497" s="46" t="s">
        <v>8145</v>
      </c>
      <c r="H1497" s="46" t="s">
        <v>9746</v>
      </c>
    </row>
    <row r="1498" spans="1:8" x14ac:dyDescent="0.25">
      <c r="A1498" s="46" t="s">
        <v>243</v>
      </c>
      <c r="B1498" s="46" t="s">
        <v>1741</v>
      </c>
      <c r="D1498" s="46" t="s">
        <v>3343</v>
      </c>
      <c r="E1498" s="46" t="s">
        <v>4944</v>
      </c>
      <c r="F1498" s="46" t="s">
        <v>6545</v>
      </c>
      <c r="G1498" s="46" t="s">
        <v>8146</v>
      </c>
      <c r="H1498" s="46" t="s">
        <v>9747</v>
      </c>
    </row>
    <row r="1499" spans="1:8" x14ac:dyDescent="0.25">
      <c r="A1499" s="46" t="s">
        <v>243</v>
      </c>
      <c r="B1499" s="46" t="s">
        <v>1742</v>
      </c>
      <c r="D1499" s="46" t="s">
        <v>3344</v>
      </c>
      <c r="E1499" s="46" t="s">
        <v>4945</v>
      </c>
      <c r="F1499" s="46" t="s">
        <v>6546</v>
      </c>
      <c r="G1499" s="46" t="s">
        <v>8147</v>
      </c>
      <c r="H1499" s="46" t="s">
        <v>9748</v>
      </c>
    </row>
    <row r="1500" spans="1:8" x14ac:dyDescent="0.25">
      <c r="A1500" s="46" t="s">
        <v>243</v>
      </c>
      <c r="B1500" s="46" t="s">
        <v>1743</v>
      </c>
      <c r="D1500" s="46" t="s">
        <v>3345</v>
      </c>
      <c r="E1500" s="46" t="s">
        <v>4946</v>
      </c>
      <c r="F1500" s="46" t="s">
        <v>6547</v>
      </c>
      <c r="G1500" s="46" t="s">
        <v>8148</v>
      </c>
      <c r="H1500" s="46" t="s">
        <v>9749</v>
      </c>
    </row>
    <row r="1501" spans="1:8" x14ac:dyDescent="0.25">
      <c r="A1501" s="46" t="s">
        <v>243</v>
      </c>
      <c r="B1501" s="46" t="s">
        <v>1744</v>
      </c>
      <c r="D1501" s="46" t="s">
        <v>3346</v>
      </c>
      <c r="E1501" s="46" t="s">
        <v>4947</v>
      </c>
      <c r="F1501" s="46" t="s">
        <v>6548</v>
      </c>
      <c r="G1501" s="46" t="s">
        <v>8149</v>
      </c>
      <c r="H1501" s="46" t="s">
        <v>9750</v>
      </c>
    </row>
    <row r="1502" spans="1:8" x14ac:dyDescent="0.25">
      <c r="A1502" s="46" t="s">
        <v>243</v>
      </c>
      <c r="B1502" s="46" t="s">
        <v>1745</v>
      </c>
      <c r="D1502" s="46" t="s">
        <v>3347</v>
      </c>
      <c r="E1502" s="46" t="s">
        <v>4948</v>
      </c>
      <c r="F1502" s="46" t="s">
        <v>6549</v>
      </c>
      <c r="G1502" s="46" t="s">
        <v>8150</v>
      </c>
      <c r="H1502" s="46" t="s">
        <v>9751</v>
      </c>
    </row>
    <row r="1503" spans="1:8" x14ac:dyDescent="0.25">
      <c r="A1503" s="46" t="s">
        <v>243</v>
      </c>
      <c r="B1503" s="46" t="s">
        <v>1746</v>
      </c>
      <c r="D1503" s="46" t="s">
        <v>3348</v>
      </c>
      <c r="E1503" s="46" t="s">
        <v>4949</v>
      </c>
      <c r="F1503" s="46" t="s">
        <v>6550</v>
      </c>
      <c r="G1503" s="46" t="s">
        <v>8151</v>
      </c>
      <c r="H1503" s="46" t="s">
        <v>9752</v>
      </c>
    </row>
    <row r="1504" spans="1:8" x14ac:dyDescent="0.25">
      <c r="A1504" s="46" t="s">
        <v>243</v>
      </c>
      <c r="B1504" s="46" t="s">
        <v>1747</v>
      </c>
      <c r="D1504" s="46" t="s">
        <v>3349</v>
      </c>
      <c r="E1504" s="46" t="s">
        <v>4950</v>
      </c>
      <c r="F1504" s="46" t="s">
        <v>6551</v>
      </c>
      <c r="G1504" s="46" t="s">
        <v>8152</v>
      </c>
      <c r="H1504" s="46" t="s">
        <v>9753</v>
      </c>
    </row>
    <row r="1505" spans="1:8" x14ac:dyDescent="0.25">
      <c r="A1505" s="46" t="s">
        <v>243</v>
      </c>
      <c r="B1505" s="46" t="s">
        <v>1748</v>
      </c>
      <c r="D1505" s="46" t="s">
        <v>3350</v>
      </c>
      <c r="E1505" s="46" t="s">
        <v>4951</v>
      </c>
      <c r="F1505" s="46" t="s">
        <v>6552</v>
      </c>
      <c r="G1505" s="46" t="s">
        <v>8153</v>
      </c>
      <c r="H1505" s="46" t="s">
        <v>9754</v>
      </c>
    </row>
    <row r="1506" spans="1:8" x14ac:dyDescent="0.25">
      <c r="A1506" s="46" t="s">
        <v>243</v>
      </c>
      <c r="B1506" s="46" t="s">
        <v>1749</v>
      </c>
      <c r="D1506" s="46" t="s">
        <v>3351</v>
      </c>
      <c r="E1506" s="46" t="s">
        <v>4952</v>
      </c>
      <c r="F1506" s="46" t="s">
        <v>6553</v>
      </c>
      <c r="G1506" s="46" t="s">
        <v>8154</v>
      </c>
      <c r="H1506" s="46" t="s">
        <v>9755</v>
      </c>
    </row>
    <row r="1507" spans="1:8" x14ac:dyDescent="0.25">
      <c r="A1507" s="46" t="s">
        <v>243</v>
      </c>
      <c r="B1507" s="46" t="s">
        <v>1750</v>
      </c>
      <c r="D1507" s="46" t="s">
        <v>3352</v>
      </c>
      <c r="E1507" s="46" t="s">
        <v>4953</v>
      </c>
      <c r="F1507" s="46" t="s">
        <v>6554</v>
      </c>
      <c r="G1507" s="46" t="s">
        <v>8155</v>
      </c>
      <c r="H1507" s="46" t="s">
        <v>9756</v>
      </c>
    </row>
    <row r="1508" spans="1:8" x14ac:dyDescent="0.25">
      <c r="A1508" s="46" t="s">
        <v>243</v>
      </c>
      <c r="B1508" s="46" t="s">
        <v>1751</v>
      </c>
      <c r="D1508" s="46" t="s">
        <v>3353</v>
      </c>
      <c r="E1508" s="46" t="s">
        <v>4954</v>
      </c>
      <c r="F1508" s="46" t="s">
        <v>6555</v>
      </c>
      <c r="G1508" s="46" t="s">
        <v>8156</v>
      </c>
      <c r="H1508" s="46" t="s">
        <v>9757</v>
      </c>
    </row>
    <row r="1509" spans="1:8" x14ac:dyDescent="0.25">
      <c r="A1509" s="46" t="s">
        <v>243</v>
      </c>
      <c r="B1509" s="46" t="s">
        <v>1752</v>
      </c>
      <c r="D1509" s="46" t="s">
        <v>3354</v>
      </c>
      <c r="E1509" s="46" t="s">
        <v>4955</v>
      </c>
      <c r="F1509" s="46" t="s">
        <v>6556</v>
      </c>
      <c r="G1509" s="46" t="s">
        <v>8157</v>
      </c>
      <c r="H1509" s="46" t="s">
        <v>9758</v>
      </c>
    </row>
    <row r="1510" spans="1:8" x14ac:dyDescent="0.25">
      <c r="A1510" s="46" t="s">
        <v>243</v>
      </c>
      <c r="B1510" s="46" t="s">
        <v>1753</v>
      </c>
      <c r="D1510" s="46" t="s">
        <v>3355</v>
      </c>
      <c r="E1510" s="46" t="s">
        <v>4956</v>
      </c>
      <c r="F1510" s="46" t="s">
        <v>6557</v>
      </c>
      <c r="G1510" s="46" t="s">
        <v>8158</v>
      </c>
      <c r="H1510" s="46" t="s">
        <v>9759</v>
      </c>
    </row>
    <row r="1511" spans="1:8" x14ac:dyDescent="0.25">
      <c r="A1511" s="46" t="s">
        <v>243</v>
      </c>
      <c r="B1511" s="46" t="s">
        <v>1754</v>
      </c>
      <c r="D1511" s="46" t="s">
        <v>3356</v>
      </c>
      <c r="E1511" s="46" t="s">
        <v>4957</v>
      </c>
      <c r="F1511" s="46" t="s">
        <v>6558</v>
      </c>
      <c r="G1511" s="46" t="s">
        <v>8159</v>
      </c>
      <c r="H1511" s="46" t="s">
        <v>9760</v>
      </c>
    </row>
    <row r="1512" spans="1:8" x14ac:dyDescent="0.25">
      <c r="A1512" s="46" t="s">
        <v>243</v>
      </c>
      <c r="B1512" s="46" t="s">
        <v>1755</v>
      </c>
      <c r="D1512" s="46" t="s">
        <v>3357</v>
      </c>
      <c r="E1512" s="46" t="s">
        <v>4958</v>
      </c>
      <c r="F1512" s="46" t="s">
        <v>6559</v>
      </c>
      <c r="G1512" s="46" t="s">
        <v>8160</v>
      </c>
      <c r="H1512" s="46" t="s">
        <v>9761</v>
      </c>
    </row>
    <row r="1513" spans="1:8" x14ac:dyDescent="0.25">
      <c r="A1513" s="46" t="s">
        <v>243</v>
      </c>
      <c r="B1513" s="46" t="s">
        <v>1756</v>
      </c>
      <c r="D1513" s="46" t="s">
        <v>3358</v>
      </c>
      <c r="E1513" s="46" t="s">
        <v>4959</v>
      </c>
      <c r="F1513" s="46" t="s">
        <v>6560</v>
      </c>
      <c r="G1513" s="46" t="s">
        <v>8161</v>
      </c>
      <c r="H1513" s="46" t="s">
        <v>9762</v>
      </c>
    </row>
    <row r="1514" spans="1:8" x14ac:dyDescent="0.25">
      <c r="A1514" s="46" t="s">
        <v>243</v>
      </c>
      <c r="B1514" s="46" t="s">
        <v>1757</v>
      </c>
      <c r="D1514" s="46" t="s">
        <v>3359</v>
      </c>
      <c r="E1514" s="46" t="s">
        <v>4960</v>
      </c>
      <c r="F1514" s="46" t="s">
        <v>6561</v>
      </c>
      <c r="G1514" s="46" t="s">
        <v>8162</v>
      </c>
      <c r="H1514" s="46" t="s">
        <v>9763</v>
      </c>
    </row>
    <row r="1515" spans="1:8" x14ac:dyDescent="0.25">
      <c r="A1515" s="46" t="s">
        <v>243</v>
      </c>
      <c r="B1515" s="46" t="s">
        <v>1758</v>
      </c>
      <c r="D1515" s="46" t="s">
        <v>3360</v>
      </c>
      <c r="E1515" s="46" t="s">
        <v>4961</v>
      </c>
      <c r="F1515" s="46" t="s">
        <v>6562</v>
      </c>
      <c r="G1515" s="46" t="s">
        <v>8163</v>
      </c>
      <c r="H1515" s="46" t="s">
        <v>9764</v>
      </c>
    </row>
    <row r="1516" spans="1:8" x14ac:dyDescent="0.25">
      <c r="A1516" s="46" t="s">
        <v>243</v>
      </c>
      <c r="B1516" s="46" t="s">
        <v>1759</v>
      </c>
      <c r="D1516" s="46" t="s">
        <v>3361</v>
      </c>
      <c r="E1516" s="46" t="s">
        <v>4962</v>
      </c>
      <c r="F1516" s="46" t="s">
        <v>6563</v>
      </c>
      <c r="G1516" s="46" t="s">
        <v>8164</v>
      </c>
      <c r="H1516" s="46" t="s">
        <v>9765</v>
      </c>
    </row>
    <row r="1517" spans="1:8" x14ac:dyDescent="0.25">
      <c r="A1517" s="46" t="s">
        <v>243</v>
      </c>
      <c r="B1517" s="46" t="s">
        <v>1760</v>
      </c>
      <c r="D1517" s="46" t="s">
        <v>3362</v>
      </c>
      <c r="E1517" s="46" t="s">
        <v>4963</v>
      </c>
      <c r="F1517" s="46" t="s">
        <v>6564</v>
      </c>
      <c r="G1517" s="46" t="s">
        <v>8165</v>
      </c>
      <c r="H1517" s="46" t="s">
        <v>9766</v>
      </c>
    </row>
    <row r="1518" spans="1:8" x14ac:dyDescent="0.25">
      <c r="A1518" s="46" t="s">
        <v>243</v>
      </c>
      <c r="B1518" s="46" t="s">
        <v>1761</v>
      </c>
      <c r="D1518" s="46" t="s">
        <v>3363</v>
      </c>
      <c r="E1518" s="46" t="s">
        <v>4964</v>
      </c>
      <c r="F1518" s="46" t="s">
        <v>6565</v>
      </c>
      <c r="G1518" s="46" t="s">
        <v>8166</v>
      </c>
      <c r="H1518" s="46" t="s">
        <v>9767</v>
      </c>
    </row>
    <row r="1519" spans="1:8" x14ac:dyDescent="0.25">
      <c r="A1519" s="46" t="s">
        <v>243</v>
      </c>
      <c r="B1519" s="46" t="s">
        <v>1762</v>
      </c>
      <c r="D1519" s="46" t="s">
        <v>3364</v>
      </c>
      <c r="E1519" s="46" t="s">
        <v>4965</v>
      </c>
      <c r="F1519" s="46" t="s">
        <v>6566</v>
      </c>
      <c r="G1519" s="46" t="s">
        <v>8167</v>
      </c>
      <c r="H1519" s="46" t="s">
        <v>9768</v>
      </c>
    </row>
    <row r="1520" spans="1:8" x14ac:dyDescent="0.25">
      <c r="A1520" s="46" t="s">
        <v>243</v>
      </c>
      <c r="B1520" s="46" t="s">
        <v>1763</v>
      </c>
      <c r="D1520" s="46" t="s">
        <v>3365</v>
      </c>
      <c r="E1520" s="46" t="s">
        <v>4966</v>
      </c>
      <c r="F1520" s="46" t="s">
        <v>6567</v>
      </c>
      <c r="G1520" s="46" t="s">
        <v>8168</v>
      </c>
      <c r="H1520" s="46" t="s">
        <v>9769</v>
      </c>
    </row>
    <row r="1521" spans="1:8" x14ac:dyDescent="0.25">
      <c r="A1521" s="46" t="s">
        <v>243</v>
      </c>
      <c r="B1521" s="46" t="s">
        <v>1764</v>
      </c>
      <c r="D1521" s="46" t="s">
        <v>3366</v>
      </c>
      <c r="E1521" s="46" t="s">
        <v>4967</v>
      </c>
      <c r="F1521" s="46" t="s">
        <v>6568</v>
      </c>
      <c r="G1521" s="46" t="s">
        <v>8169</v>
      </c>
      <c r="H1521" s="46" t="s">
        <v>9770</v>
      </c>
    </row>
    <row r="1522" spans="1:8" x14ac:dyDescent="0.25">
      <c r="A1522" s="46" t="s">
        <v>243</v>
      </c>
      <c r="B1522" s="46" t="s">
        <v>1765</v>
      </c>
      <c r="D1522" s="46" t="s">
        <v>3367</v>
      </c>
      <c r="E1522" s="46" t="s">
        <v>4968</v>
      </c>
      <c r="F1522" s="46" t="s">
        <v>6569</v>
      </c>
      <c r="G1522" s="46" t="s">
        <v>8170</v>
      </c>
      <c r="H1522" s="46" t="s">
        <v>9771</v>
      </c>
    </row>
    <row r="1523" spans="1:8" x14ac:dyDescent="0.25">
      <c r="A1523" s="46" t="s">
        <v>243</v>
      </c>
      <c r="B1523" s="46" t="s">
        <v>1766</v>
      </c>
      <c r="D1523" s="46" t="s">
        <v>3368</v>
      </c>
      <c r="E1523" s="46" t="s">
        <v>4969</v>
      </c>
      <c r="F1523" s="46" t="s">
        <v>6570</v>
      </c>
      <c r="G1523" s="46" t="s">
        <v>8171</v>
      </c>
      <c r="H1523" s="46" t="s">
        <v>9772</v>
      </c>
    </row>
    <row r="1524" spans="1:8" x14ac:dyDescent="0.25">
      <c r="A1524" s="46" t="s">
        <v>243</v>
      </c>
      <c r="B1524" s="46" t="s">
        <v>1767</v>
      </c>
      <c r="D1524" s="46" t="s">
        <v>3369</v>
      </c>
      <c r="E1524" s="46" t="s">
        <v>4970</v>
      </c>
      <c r="F1524" s="46" t="s">
        <v>6571</v>
      </c>
      <c r="G1524" s="46" t="s">
        <v>8172</v>
      </c>
      <c r="H1524" s="46" t="s">
        <v>9773</v>
      </c>
    </row>
    <row r="1525" spans="1:8" x14ac:dyDescent="0.25">
      <c r="A1525" s="46" t="s">
        <v>243</v>
      </c>
      <c r="B1525" s="46" t="s">
        <v>1768</v>
      </c>
      <c r="D1525" s="46" t="s">
        <v>3370</v>
      </c>
      <c r="E1525" s="46" t="s">
        <v>4971</v>
      </c>
      <c r="F1525" s="46" t="s">
        <v>6572</v>
      </c>
      <c r="G1525" s="46" t="s">
        <v>8173</v>
      </c>
      <c r="H1525" s="46" t="s">
        <v>9774</v>
      </c>
    </row>
    <row r="1526" spans="1:8" x14ac:dyDescent="0.25">
      <c r="A1526" s="46" t="s">
        <v>243</v>
      </c>
      <c r="B1526" s="46" t="s">
        <v>1769</v>
      </c>
      <c r="D1526" s="46" t="s">
        <v>3371</v>
      </c>
      <c r="E1526" s="46" t="s">
        <v>4972</v>
      </c>
      <c r="F1526" s="46" t="s">
        <v>6573</v>
      </c>
      <c r="G1526" s="46" t="s">
        <v>8174</v>
      </c>
      <c r="H1526" s="46" t="s">
        <v>9775</v>
      </c>
    </row>
    <row r="1527" spans="1:8" x14ac:dyDescent="0.25">
      <c r="A1527" s="46" t="s">
        <v>243</v>
      </c>
      <c r="B1527" s="46" t="s">
        <v>1770</v>
      </c>
      <c r="D1527" s="46" t="s">
        <v>3372</v>
      </c>
      <c r="E1527" s="46" t="s">
        <v>4973</v>
      </c>
      <c r="F1527" s="46" t="s">
        <v>6574</v>
      </c>
      <c r="G1527" s="46" t="s">
        <v>8175</v>
      </c>
      <c r="H1527" s="46" t="s">
        <v>9776</v>
      </c>
    </row>
    <row r="1528" spans="1:8" x14ac:dyDescent="0.25">
      <c r="A1528" s="46" t="s">
        <v>243</v>
      </c>
      <c r="B1528" s="46" t="s">
        <v>1771</v>
      </c>
      <c r="D1528" s="46" t="s">
        <v>3373</v>
      </c>
      <c r="E1528" s="46" t="s">
        <v>4974</v>
      </c>
      <c r="F1528" s="46" t="s">
        <v>6575</v>
      </c>
      <c r="G1528" s="46" t="s">
        <v>8176</v>
      </c>
      <c r="H1528" s="46" t="s">
        <v>9777</v>
      </c>
    </row>
    <row r="1529" spans="1:8" x14ac:dyDescent="0.25">
      <c r="A1529" s="46" t="s">
        <v>243</v>
      </c>
      <c r="B1529" s="46" t="s">
        <v>1772</v>
      </c>
      <c r="D1529" s="46" t="s">
        <v>3374</v>
      </c>
      <c r="E1529" s="46" t="s">
        <v>4975</v>
      </c>
      <c r="F1529" s="46" t="s">
        <v>6576</v>
      </c>
      <c r="G1529" s="46" t="s">
        <v>8177</v>
      </c>
      <c r="H1529" s="46" t="s">
        <v>9778</v>
      </c>
    </row>
    <row r="1530" spans="1:8" x14ac:dyDescent="0.25">
      <c r="A1530" s="46" t="s">
        <v>243</v>
      </c>
      <c r="B1530" s="46" t="s">
        <v>1773</v>
      </c>
      <c r="D1530" s="46" t="s">
        <v>3375</v>
      </c>
      <c r="E1530" s="46" t="s">
        <v>4976</v>
      </c>
      <c r="F1530" s="46" t="s">
        <v>6577</v>
      </c>
      <c r="G1530" s="46" t="s">
        <v>8178</v>
      </c>
      <c r="H1530" s="46" t="s">
        <v>9779</v>
      </c>
    </row>
    <row r="1531" spans="1:8" x14ac:dyDescent="0.25">
      <c r="A1531" s="46" t="s">
        <v>243</v>
      </c>
      <c r="B1531" s="46" t="s">
        <v>1774</v>
      </c>
      <c r="D1531" s="46" t="s">
        <v>3376</v>
      </c>
      <c r="E1531" s="46" t="s">
        <v>4977</v>
      </c>
      <c r="F1531" s="46" t="s">
        <v>6578</v>
      </c>
      <c r="G1531" s="46" t="s">
        <v>8179</v>
      </c>
      <c r="H1531" s="46" t="s">
        <v>9780</v>
      </c>
    </row>
    <row r="1532" spans="1:8" x14ac:dyDescent="0.25">
      <c r="A1532" s="46" t="s">
        <v>243</v>
      </c>
      <c r="B1532" s="46" t="s">
        <v>1775</v>
      </c>
      <c r="D1532" s="46" t="s">
        <v>3377</v>
      </c>
      <c r="E1532" s="46" t="s">
        <v>4978</v>
      </c>
      <c r="F1532" s="46" t="s">
        <v>6579</v>
      </c>
      <c r="G1532" s="46" t="s">
        <v>8180</v>
      </c>
      <c r="H1532" s="46" t="s">
        <v>9781</v>
      </c>
    </row>
    <row r="1533" spans="1:8" x14ac:dyDescent="0.25">
      <c r="A1533" s="46" t="s">
        <v>243</v>
      </c>
      <c r="B1533" s="46" t="s">
        <v>1776</v>
      </c>
      <c r="D1533" s="46" t="s">
        <v>3378</v>
      </c>
      <c r="E1533" s="46" t="s">
        <v>4979</v>
      </c>
      <c r="F1533" s="46" t="s">
        <v>6580</v>
      </c>
      <c r="G1533" s="46" t="s">
        <v>8181</v>
      </c>
      <c r="H1533" s="46" t="s">
        <v>9782</v>
      </c>
    </row>
    <row r="1534" spans="1:8" x14ac:dyDescent="0.25">
      <c r="A1534" s="46" t="s">
        <v>243</v>
      </c>
      <c r="B1534" s="46" t="s">
        <v>1777</v>
      </c>
      <c r="D1534" s="46" t="s">
        <v>3379</v>
      </c>
      <c r="E1534" s="46" t="s">
        <v>4980</v>
      </c>
      <c r="F1534" s="46" t="s">
        <v>6581</v>
      </c>
      <c r="G1534" s="46" t="s">
        <v>8182</v>
      </c>
      <c r="H1534" s="46" t="s">
        <v>9783</v>
      </c>
    </row>
    <row r="1535" spans="1:8" x14ac:dyDescent="0.25">
      <c r="A1535" s="46" t="s">
        <v>243</v>
      </c>
      <c r="B1535" s="46" t="s">
        <v>1778</v>
      </c>
      <c r="D1535" s="46" t="s">
        <v>3380</v>
      </c>
      <c r="E1535" s="46" t="s">
        <v>4981</v>
      </c>
      <c r="F1535" s="46" t="s">
        <v>6582</v>
      </c>
      <c r="G1535" s="46" t="s">
        <v>8183</v>
      </c>
      <c r="H1535" s="46" t="s">
        <v>9784</v>
      </c>
    </row>
    <row r="1536" spans="1:8" x14ac:dyDescent="0.25">
      <c r="A1536" s="46" t="s">
        <v>243</v>
      </c>
      <c r="B1536" s="46" t="s">
        <v>1779</v>
      </c>
      <c r="D1536" s="46" t="s">
        <v>3381</v>
      </c>
      <c r="E1536" s="46" t="s">
        <v>4982</v>
      </c>
      <c r="F1536" s="46" t="s">
        <v>6583</v>
      </c>
      <c r="G1536" s="46" t="s">
        <v>8184</v>
      </c>
      <c r="H1536" s="46" t="s">
        <v>9785</v>
      </c>
    </row>
    <row r="1537" spans="1:8" x14ac:dyDescent="0.25">
      <c r="A1537" s="46" t="s">
        <v>243</v>
      </c>
      <c r="B1537" s="46" t="s">
        <v>1780</v>
      </c>
      <c r="D1537" s="46" t="s">
        <v>3382</v>
      </c>
      <c r="E1537" s="46" t="s">
        <v>4983</v>
      </c>
      <c r="F1537" s="46" t="s">
        <v>6584</v>
      </c>
      <c r="G1537" s="46" t="s">
        <v>8185</v>
      </c>
      <c r="H1537" s="46" t="s">
        <v>9786</v>
      </c>
    </row>
    <row r="1538" spans="1:8" x14ac:dyDescent="0.25">
      <c r="A1538" s="46" t="s">
        <v>243</v>
      </c>
      <c r="B1538" s="46" t="s">
        <v>1781</v>
      </c>
      <c r="D1538" s="46" t="s">
        <v>3383</v>
      </c>
      <c r="E1538" s="46" t="s">
        <v>4984</v>
      </c>
      <c r="F1538" s="46" t="s">
        <v>6585</v>
      </c>
      <c r="G1538" s="46" t="s">
        <v>8186</v>
      </c>
      <c r="H1538" s="46" t="s">
        <v>9787</v>
      </c>
    </row>
    <row r="1539" spans="1:8" x14ac:dyDescent="0.25">
      <c r="A1539" s="46" t="s">
        <v>243</v>
      </c>
      <c r="B1539" s="46" t="s">
        <v>1782</v>
      </c>
      <c r="D1539" s="46" t="s">
        <v>3384</v>
      </c>
      <c r="E1539" s="46" t="s">
        <v>4985</v>
      </c>
      <c r="F1539" s="46" t="s">
        <v>6586</v>
      </c>
      <c r="G1539" s="46" t="s">
        <v>8187</v>
      </c>
      <c r="H1539" s="46" t="s">
        <v>9788</v>
      </c>
    </row>
    <row r="1540" spans="1:8" x14ac:dyDescent="0.25">
      <c r="A1540" s="46" t="s">
        <v>243</v>
      </c>
      <c r="B1540" s="46" t="s">
        <v>1783</v>
      </c>
      <c r="D1540" s="46" t="s">
        <v>3385</v>
      </c>
      <c r="E1540" s="46" t="s">
        <v>4986</v>
      </c>
      <c r="F1540" s="46" t="s">
        <v>6587</v>
      </c>
      <c r="G1540" s="46" t="s">
        <v>8188</v>
      </c>
      <c r="H1540" s="46" t="s">
        <v>9789</v>
      </c>
    </row>
    <row r="1541" spans="1:8" x14ac:dyDescent="0.25">
      <c r="A1541" s="46" t="s">
        <v>243</v>
      </c>
      <c r="B1541" s="46" t="s">
        <v>1784</v>
      </c>
      <c r="D1541" s="46" t="s">
        <v>3386</v>
      </c>
      <c r="E1541" s="46" t="s">
        <v>4987</v>
      </c>
      <c r="F1541" s="46" t="s">
        <v>6588</v>
      </c>
      <c r="G1541" s="46" t="s">
        <v>8189</v>
      </c>
      <c r="H1541" s="46" t="s">
        <v>9790</v>
      </c>
    </row>
    <row r="1542" spans="1:8" x14ac:dyDescent="0.25">
      <c r="A1542" s="46" t="s">
        <v>243</v>
      </c>
      <c r="B1542" s="46" t="s">
        <v>1785</v>
      </c>
      <c r="D1542" s="46" t="s">
        <v>3387</v>
      </c>
      <c r="E1542" s="46" t="s">
        <v>4988</v>
      </c>
      <c r="F1542" s="46" t="s">
        <v>6589</v>
      </c>
      <c r="G1542" s="46" t="s">
        <v>8190</v>
      </c>
      <c r="H1542" s="46" t="s">
        <v>9791</v>
      </c>
    </row>
    <row r="1543" spans="1:8" x14ac:dyDescent="0.25">
      <c r="A1543" s="46" t="s">
        <v>243</v>
      </c>
      <c r="B1543" s="46" t="s">
        <v>1786</v>
      </c>
      <c r="D1543" s="46" t="s">
        <v>3388</v>
      </c>
      <c r="E1543" s="46" t="s">
        <v>4989</v>
      </c>
      <c r="F1543" s="46" t="s">
        <v>6590</v>
      </c>
      <c r="G1543" s="46" t="s">
        <v>8191</v>
      </c>
      <c r="H1543" s="46" t="s">
        <v>9792</v>
      </c>
    </row>
    <row r="1544" spans="1:8" x14ac:dyDescent="0.25">
      <c r="A1544" s="46" t="s">
        <v>243</v>
      </c>
      <c r="B1544" s="46" t="s">
        <v>1787</v>
      </c>
      <c r="D1544" s="46" t="s">
        <v>3389</v>
      </c>
      <c r="E1544" s="46" t="s">
        <v>4990</v>
      </c>
      <c r="F1544" s="46" t="s">
        <v>6591</v>
      </c>
      <c r="G1544" s="46" t="s">
        <v>8192</v>
      </c>
      <c r="H1544" s="46" t="s">
        <v>9793</v>
      </c>
    </row>
    <row r="1545" spans="1:8" x14ac:dyDescent="0.25">
      <c r="A1545" s="46" t="s">
        <v>243</v>
      </c>
      <c r="B1545" s="46" t="s">
        <v>1788</v>
      </c>
      <c r="D1545" s="46" t="s">
        <v>3390</v>
      </c>
      <c r="E1545" s="46" t="s">
        <v>4991</v>
      </c>
      <c r="F1545" s="46" t="s">
        <v>6592</v>
      </c>
      <c r="G1545" s="46" t="s">
        <v>8193</v>
      </c>
      <c r="H1545" s="46" t="s">
        <v>9794</v>
      </c>
    </row>
    <row r="1546" spans="1:8" x14ac:dyDescent="0.25">
      <c r="A1546" s="46" t="s">
        <v>243</v>
      </c>
      <c r="B1546" s="46" t="s">
        <v>1789</v>
      </c>
      <c r="D1546" s="46" t="s">
        <v>3391</v>
      </c>
      <c r="E1546" s="46" t="s">
        <v>4992</v>
      </c>
      <c r="F1546" s="46" t="s">
        <v>6593</v>
      </c>
      <c r="G1546" s="46" t="s">
        <v>8194</v>
      </c>
      <c r="H1546" s="46" t="s">
        <v>9795</v>
      </c>
    </row>
    <row r="1547" spans="1:8" x14ac:dyDescent="0.25">
      <c r="A1547" s="46" t="s">
        <v>243</v>
      </c>
      <c r="B1547" s="46" t="s">
        <v>1790</v>
      </c>
      <c r="D1547" s="46" t="s">
        <v>3392</v>
      </c>
      <c r="E1547" s="46" t="s">
        <v>4993</v>
      </c>
      <c r="F1547" s="46" t="s">
        <v>6594</v>
      </c>
      <c r="G1547" s="46" t="s">
        <v>8195</v>
      </c>
      <c r="H1547" s="46" t="s">
        <v>9796</v>
      </c>
    </row>
    <row r="1548" spans="1:8" x14ac:dyDescent="0.25">
      <c r="A1548" s="46" t="s">
        <v>243</v>
      </c>
      <c r="B1548" s="46" t="s">
        <v>1791</v>
      </c>
      <c r="D1548" s="46" t="s">
        <v>3393</v>
      </c>
      <c r="E1548" s="46" t="s">
        <v>4994</v>
      </c>
      <c r="F1548" s="46" t="s">
        <v>6595</v>
      </c>
      <c r="G1548" s="46" t="s">
        <v>8196</v>
      </c>
      <c r="H1548" s="46" t="s">
        <v>9797</v>
      </c>
    </row>
    <row r="1549" spans="1:8" x14ac:dyDescent="0.25">
      <c r="A1549" s="46" t="s">
        <v>243</v>
      </c>
      <c r="B1549" s="46" t="s">
        <v>1792</v>
      </c>
      <c r="D1549" s="46" t="s">
        <v>3394</v>
      </c>
      <c r="E1549" s="46" t="s">
        <v>4995</v>
      </c>
      <c r="F1549" s="46" t="s">
        <v>6596</v>
      </c>
      <c r="G1549" s="46" t="s">
        <v>8197</v>
      </c>
      <c r="H1549" s="46" t="s">
        <v>9798</v>
      </c>
    </row>
    <row r="1550" spans="1:8" x14ac:dyDescent="0.25">
      <c r="A1550" s="46" t="s">
        <v>243</v>
      </c>
      <c r="B1550" s="46" t="s">
        <v>1793</v>
      </c>
      <c r="D1550" s="46" t="s">
        <v>3395</v>
      </c>
      <c r="E1550" s="46" t="s">
        <v>4996</v>
      </c>
      <c r="F1550" s="46" t="s">
        <v>6597</v>
      </c>
      <c r="G1550" s="46" t="s">
        <v>8198</v>
      </c>
      <c r="H1550" s="46" t="s">
        <v>9799</v>
      </c>
    </row>
    <row r="1551" spans="1:8" x14ac:dyDescent="0.25">
      <c r="A1551" s="46" t="s">
        <v>243</v>
      </c>
      <c r="B1551" s="46" t="s">
        <v>1794</v>
      </c>
      <c r="D1551" s="46" t="s">
        <v>3396</v>
      </c>
      <c r="E1551" s="46" t="s">
        <v>4997</v>
      </c>
      <c r="F1551" s="46" t="s">
        <v>6598</v>
      </c>
      <c r="G1551" s="46" t="s">
        <v>8199</v>
      </c>
      <c r="H1551" s="46" t="s">
        <v>9800</v>
      </c>
    </row>
    <row r="1552" spans="1:8" x14ac:dyDescent="0.25">
      <c r="A1552" s="46" t="s">
        <v>243</v>
      </c>
      <c r="B1552" s="46" t="s">
        <v>1795</v>
      </c>
      <c r="D1552" s="46" t="s">
        <v>3397</v>
      </c>
      <c r="E1552" s="46" t="s">
        <v>4998</v>
      </c>
      <c r="F1552" s="46" t="s">
        <v>6599</v>
      </c>
      <c r="G1552" s="46" t="s">
        <v>8200</v>
      </c>
      <c r="H1552" s="46" t="s">
        <v>9801</v>
      </c>
    </row>
    <row r="1553" spans="1:8" x14ac:dyDescent="0.25">
      <c r="A1553" s="46" t="s">
        <v>243</v>
      </c>
      <c r="B1553" s="46" t="s">
        <v>1796</v>
      </c>
      <c r="D1553" s="46" t="s">
        <v>3398</v>
      </c>
      <c r="E1553" s="46" t="s">
        <v>4999</v>
      </c>
      <c r="F1553" s="46" t="s">
        <v>6600</v>
      </c>
      <c r="G1553" s="46" t="s">
        <v>8201</v>
      </c>
      <c r="H1553" s="46" t="s">
        <v>9802</v>
      </c>
    </row>
    <row r="1554" spans="1:8" x14ac:dyDescent="0.25">
      <c r="A1554" s="46" t="s">
        <v>243</v>
      </c>
      <c r="B1554" s="46" t="s">
        <v>1797</v>
      </c>
      <c r="D1554" s="46" t="s">
        <v>3399</v>
      </c>
      <c r="E1554" s="46" t="s">
        <v>5000</v>
      </c>
      <c r="F1554" s="46" t="s">
        <v>6601</v>
      </c>
      <c r="G1554" s="46" t="s">
        <v>8202</v>
      </c>
      <c r="H1554" s="46" t="s">
        <v>9803</v>
      </c>
    </row>
    <row r="1555" spans="1:8" x14ac:dyDescent="0.25">
      <c r="A1555" s="46" t="s">
        <v>243</v>
      </c>
      <c r="B1555" s="46" t="s">
        <v>1798</v>
      </c>
      <c r="D1555" s="46" t="s">
        <v>3400</v>
      </c>
      <c r="E1555" s="46" t="s">
        <v>5001</v>
      </c>
      <c r="F1555" s="46" t="s">
        <v>6602</v>
      </c>
      <c r="G1555" s="46" t="s">
        <v>8203</v>
      </c>
      <c r="H1555" s="46" t="s">
        <v>9804</v>
      </c>
    </row>
    <row r="1556" spans="1:8" x14ac:dyDescent="0.25">
      <c r="A1556" s="46" t="s">
        <v>243</v>
      </c>
      <c r="B1556" s="46" t="s">
        <v>1799</v>
      </c>
      <c r="D1556" s="46" t="s">
        <v>3401</v>
      </c>
      <c r="E1556" s="46" t="s">
        <v>5002</v>
      </c>
      <c r="F1556" s="46" t="s">
        <v>6603</v>
      </c>
      <c r="G1556" s="46" t="s">
        <v>8204</v>
      </c>
      <c r="H1556" s="46" t="s">
        <v>9805</v>
      </c>
    </row>
    <row r="1557" spans="1:8" x14ac:dyDescent="0.25">
      <c r="A1557" s="46" t="s">
        <v>243</v>
      </c>
      <c r="B1557" s="46" t="s">
        <v>1800</v>
      </c>
      <c r="D1557" s="46" t="s">
        <v>3402</v>
      </c>
      <c r="E1557" s="46" t="s">
        <v>5003</v>
      </c>
      <c r="F1557" s="46" t="s">
        <v>6604</v>
      </c>
      <c r="G1557" s="46" t="s">
        <v>8205</v>
      </c>
      <c r="H1557" s="46" t="s">
        <v>9806</v>
      </c>
    </row>
    <row r="1558" spans="1:8" x14ac:dyDescent="0.25">
      <c r="A1558" s="46" t="s">
        <v>243</v>
      </c>
      <c r="B1558" s="46" t="s">
        <v>1801</v>
      </c>
      <c r="D1558" s="46" t="s">
        <v>3403</v>
      </c>
      <c r="E1558" s="46" t="s">
        <v>5004</v>
      </c>
      <c r="F1558" s="46" t="s">
        <v>6605</v>
      </c>
      <c r="G1558" s="46" t="s">
        <v>8206</v>
      </c>
      <c r="H1558" s="46" t="s">
        <v>9807</v>
      </c>
    </row>
    <row r="1559" spans="1:8" x14ac:dyDescent="0.25">
      <c r="A1559" s="46" t="s">
        <v>243</v>
      </c>
      <c r="B1559" s="46" t="s">
        <v>1802</v>
      </c>
      <c r="D1559" s="46" t="s">
        <v>3404</v>
      </c>
      <c r="E1559" s="46" t="s">
        <v>5005</v>
      </c>
      <c r="F1559" s="46" t="s">
        <v>6606</v>
      </c>
      <c r="G1559" s="46" t="s">
        <v>8207</v>
      </c>
      <c r="H1559" s="46" t="s">
        <v>9808</v>
      </c>
    </row>
    <row r="1560" spans="1:8" x14ac:dyDescent="0.25">
      <c r="A1560" s="46" t="s">
        <v>243</v>
      </c>
      <c r="B1560" s="46" t="s">
        <v>1803</v>
      </c>
      <c r="D1560" s="46" t="s">
        <v>3405</v>
      </c>
      <c r="E1560" s="46" t="s">
        <v>5006</v>
      </c>
      <c r="F1560" s="46" t="s">
        <v>6607</v>
      </c>
      <c r="G1560" s="46" t="s">
        <v>8208</v>
      </c>
      <c r="H1560" s="46" t="s">
        <v>9809</v>
      </c>
    </row>
    <row r="1561" spans="1:8" x14ac:dyDescent="0.25">
      <c r="A1561" s="46" t="s">
        <v>243</v>
      </c>
      <c r="B1561" s="46" t="s">
        <v>1804</v>
      </c>
      <c r="D1561" s="46" t="s">
        <v>3406</v>
      </c>
      <c r="E1561" s="46" t="s">
        <v>5007</v>
      </c>
      <c r="F1561" s="46" t="s">
        <v>6608</v>
      </c>
      <c r="G1561" s="46" t="s">
        <v>8209</v>
      </c>
      <c r="H1561" s="46" t="s">
        <v>9810</v>
      </c>
    </row>
    <row r="1562" spans="1:8" x14ac:dyDescent="0.25">
      <c r="A1562" s="46" t="s">
        <v>243</v>
      </c>
      <c r="B1562" s="46" t="s">
        <v>1805</v>
      </c>
      <c r="D1562" s="46" t="s">
        <v>3407</v>
      </c>
      <c r="E1562" s="46" t="s">
        <v>5008</v>
      </c>
      <c r="F1562" s="46" t="s">
        <v>6609</v>
      </c>
      <c r="G1562" s="46" t="s">
        <v>8210</v>
      </c>
      <c r="H1562" s="46" t="s">
        <v>9811</v>
      </c>
    </row>
    <row r="1563" spans="1:8" x14ac:dyDescent="0.25">
      <c r="A1563" s="46" t="s">
        <v>243</v>
      </c>
      <c r="B1563" s="46" t="s">
        <v>1806</v>
      </c>
      <c r="D1563" s="46" t="s">
        <v>3408</v>
      </c>
      <c r="E1563" s="46" t="s">
        <v>5009</v>
      </c>
      <c r="F1563" s="46" t="s">
        <v>6610</v>
      </c>
      <c r="G1563" s="46" t="s">
        <v>8211</v>
      </c>
      <c r="H1563" s="46" t="s">
        <v>9812</v>
      </c>
    </row>
    <row r="1564" spans="1:8" x14ac:dyDescent="0.25">
      <c r="A1564" s="46" t="s">
        <v>243</v>
      </c>
      <c r="B1564" s="46" t="s">
        <v>1807</v>
      </c>
      <c r="D1564" s="46" t="s">
        <v>3409</v>
      </c>
      <c r="E1564" s="46" t="s">
        <v>5010</v>
      </c>
      <c r="F1564" s="46" t="s">
        <v>6611</v>
      </c>
      <c r="G1564" s="46" t="s">
        <v>8212</v>
      </c>
      <c r="H1564" s="46" t="s">
        <v>9813</v>
      </c>
    </row>
    <row r="1565" spans="1:8" x14ac:dyDescent="0.25">
      <c r="A1565" s="46" t="s">
        <v>243</v>
      </c>
      <c r="B1565" s="46" t="s">
        <v>1808</v>
      </c>
      <c r="D1565" s="46" t="s">
        <v>3410</v>
      </c>
      <c r="E1565" s="46" t="s">
        <v>5011</v>
      </c>
      <c r="F1565" s="46" t="s">
        <v>6612</v>
      </c>
      <c r="G1565" s="46" t="s">
        <v>8213</v>
      </c>
      <c r="H1565" s="46" t="s">
        <v>9814</v>
      </c>
    </row>
    <row r="1566" spans="1:8" x14ac:dyDescent="0.25">
      <c r="A1566" s="46" t="s">
        <v>243</v>
      </c>
      <c r="B1566" s="46" t="s">
        <v>1809</v>
      </c>
      <c r="D1566" s="46" t="s">
        <v>3411</v>
      </c>
      <c r="E1566" s="46" t="s">
        <v>5012</v>
      </c>
      <c r="F1566" s="46" t="s">
        <v>6613</v>
      </c>
      <c r="G1566" s="46" t="s">
        <v>8214</v>
      </c>
      <c r="H1566" s="46" t="s">
        <v>9815</v>
      </c>
    </row>
    <row r="1567" spans="1:8" x14ac:dyDescent="0.25">
      <c r="A1567" s="46" t="s">
        <v>243</v>
      </c>
      <c r="B1567" s="46" t="s">
        <v>1810</v>
      </c>
      <c r="D1567" s="46" t="s">
        <v>3412</v>
      </c>
      <c r="E1567" s="46" t="s">
        <v>5013</v>
      </c>
      <c r="F1567" s="46" t="s">
        <v>6614</v>
      </c>
      <c r="G1567" s="46" t="s">
        <v>8215</v>
      </c>
      <c r="H1567" s="46" t="s">
        <v>9816</v>
      </c>
    </row>
    <row r="1568" spans="1:8" x14ac:dyDescent="0.25">
      <c r="A1568" s="46" t="s">
        <v>243</v>
      </c>
      <c r="B1568" s="46" t="s">
        <v>1811</v>
      </c>
      <c r="D1568" s="46" t="s">
        <v>3413</v>
      </c>
      <c r="E1568" s="46" t="s">
        <v>5014</v>
      </c>
      <c r="F1568" s="46" t="s">
        <v>6615</v>
      </c>
      <c r="G1568" s="46" t="s">
        <v>8216</v>
      </c>
      <c r="H1568" s="46" t="s">
        <v>9817</v>
      </c>
    </row>
    <row r="1569" spans="1:8" x14ac:dyDescent="0.25">
      <c r="A1569" s="46" t="s">
        <v>243</v>
      </c>
      <c r="B1569" s="46" t="s">
        <v>1812</v>
      </c>
      <c r="D1569" s="46" t="s">
        <v>3414</v>
      </c>
      <c r="E1569" s="46" t="s">
        <v>5015</v>
      </c>
      <c r="F1569" s="46" t="s">
        <v>6616</v>
      </c>
      <c r="G1569" s="46" t="s">
        <v>8217</v>
      </c>
      <c r="H1569" s="46" t="s">
        <v>9818</v>
      </c>
    </row>
    <row r="1570" spans="1:8" x14ac:dyDescent="0.25">
      <c r="A1570" s="46" t="s">
        <v>243</v>
      </c>
      <c r="B1570" s="46" t="s">
        <v>1813</v>
      </c>
      <c r="D1570" s="46" t="s">
        <v>3415</v>
      </c>
      <c r="E1570" s="46" t="s">
        <v>5016</v>
      </c>
      <c r="F1570" s="46" t="s">
        <v>6617</v>
      </c>
      <c r="G1570" s="46" t="s">
        <v>8218</v>
      </c>
      <c r="H1570" s="46" t="s">
        <v>9819</v>
      </c>
    </row>
    <row r="1571" spans="1:8" x14ac:dyDescent="0.25">
      <c r="A1571" s="46" t="s">
        <v>243</v>
      </c>
      <c r="B1571" s="46" t="s">
        <v>1814</v>
      </c>
      <c r="D1571" s="46" t="s">
        <v>3416</v>
      </c>
      <c r="E1571" s="46" t="s">
        <v>5017</v>
      </c>
      <c r="F1571" s="46" t="s">
        <v>6618</v>
      </c>
      <c r="G1571" s="46" t="s">
        <v>8219</v>
      </c>
      <c r="H1571" s="46" t="s">
        <v>9820</v>
      </c>
    </row>
    <row r="1572" spans="1:8" x14ac:dyDescent="0.25">
      <c r="A1572" s="46" t="s">
        <v>243</v>
      </c>
      <c r="B1572" s="46" t="s">
        <v>1815</v>
      </c>
      <c r="D1572" s="46" t="s">
        <v>3417</v>
      </c>
      <c r="E1572" s="46" t="s">
        <v>5018</v>
      </c>
      <c r="F1572" s="46" t="s">
        <v>6619</v>
      </c>
      <c r="G1572" s="46" t="s">
        <v>8220</v>
      </c>
      <c r="H1572" s="46" t="s">
        <v>9821</v>
      </c>
    </row>
    <row r="1573" spans="1:8" x14ac:dyDescent="0.25">
      <c r="A1573" s="46" t="s">
        <v>243</v>
      </c>
      <c r="B1573" s="46" t="s">
        <v>1816</v>
      </c>
      <c r="D1573" s="46" t="s">
        <v>3418</v>
      </c>
      <c r="E1573" s="46" t="s">
        <v>5019</v>
      </c>
      <c r="F1573" s="46" t="s">
        <v>6620</v>
      </c>
      <c r="G1573" s="46" t="s">
        <v>8221</v>
      </c>
      <c r="H1573" s="46" t="s">
        <v>9822</v>
      </c>
    </row>
    <row r="1574" spans="1:8" x14ac:dyDescent="0.25">
      <c r="A1574" s="46" t="s">
        <v>243</v>
      </c>
      <c r="B1574" s="46" t="s">
        <v>1817</v>
      </c>
      <c r="D1574" s="46" t="s">
        <v>3419</v>
      </c>
      <c r="E1574" s="46" t="s">
        <v>5020</v>
      </c>
      <c r="F1574" s="46" t="s">
        <v>6621</v>
      </c>
      <c r="G1574" s="46" t="s">
        <v>8222</v>
      </c>
      <c r="H1574" s="46" t="s">
        <v>9823</v>
      </c>
    </row>
    <row r="1575" spans="1:8" x14ac:dyDescent="0.25">
      <c r="A1575" s="46" t="s">
        <v>243</v>
      </c>
      <c r="B1575" s="46" t="s">
        <v>1818</v>
      </c>
      <c r="D1575" s="46" t="s">
        <v>3420</v>
      </c>
      <c r="E1575" s="46" t="s">
        <v>5021</v>
      </c>
      <c r="F1575" s="46" t="s">
        <v>6622</v>
      </c>
      <c r="G1575" s="46" t="s">
        <v>8223</v>
      </c>
      <c r="H1575" s="46" t="s">
        <v>9824</v>
      </c>
    </row>
    <row r="1576" spans="1:8" x14ac:dyDescent="0.25">
      <c r="A1576" s="46" t="s">
        <v>243</v>
      </c>
      <c r="B1576" s="46" t="s">
        <v>1819</v>
      </c>
      <c r="D1576" s="46" t="s">
        <v>3421</v>
      </c>
      <c r="E1576" s="46" t="s">
        <v>5022</v>
      </c>
      <c r="F1576" s="46" t="s">
        <v>6623</v>
      </c>
      <c r="G1576" s="46" t="s">
        <v>8224</v>
      </c>
      <c r="H1576" s="46" t="s">
        <v>9825</v>
      </c>
    </row>
    <row r="1577" spans="1:8" x14ac:dyDescent="0.25">
      <c r="A1577" s="46" t="s">
        <v>243</v>
      </c>
      <c r="B1577" s="46" t="s">
        <v>1820</v>
      </c>
      <c r="D1577" s="46" t="s">
        <v>3422</v>
      </c>
      <c r="E1577" s="46" t="s">
        <v>5023</v>
      </c>
      <c r="F1577" s="46" t="s">
        <v>6624</v>
      </c>
      <c r="G1577" s="46" t="s">
        <v>8225</v>
      </c>
      <c r="H1577" s="46" t="s">
        <v>9826</v>
      </c>
    </row>
    <row r="1578" spans="1:8" x14ac:dyDescent="0.25">
      <c r="A1578" s="46" t="s">
        <v>243</v>
      </c>
      <c r="B1578" s="46" t="s">
        <v>1821</v>
      </c>
      <c r="D1578" s="46" t="s">
        <v>3423</v>
      </c>
      <c r="E1578" s="46" t="s">
        <v>5024</v>
      </c>
      <c r="F1578" s="46" t="s">
        <v>6625</v>
      </c>
      <c r="G1578" s="46" t="s">
        <v>8226</v>
      </c>
      <c r="H1578" s="46" t="s">
        <v>9827</v>
      </c>
    </row>
    <row r="1579" spans="1:8" x14ac:dyDescent="0.25">
      <c r="A1579" s="46" t="s">
        <v>243</v>
      </c>
      <c r="B1579" s="46" t="s">
        <v>1822</v>
      </c>
      <c r="D1579" s="46" t="s">
        <v>3424</v>
      </c>
      <c r="E1579" s="46" t="s">
        <v>5025</v>
      </c>
      <c r="F1579" s="46" t="s">
        <v>6626</v>
      </c>
      <c r="G1579" s="46" t="s">
        <v>8227</v>
      </c>
      <c r="H1579" s="46" t="s">
        <v>9828</v>
      </c>
    </row>
    <row r="1580" spans="1:8" x14ac:dyDescent="0.25">
      <c r="A1580" s="46" t="s">
        <v>243</v>
      </c>
      <c r="B1580" s="46" t="s">
        <v>1823</v>
      </c>
      <c r="D1580" s="46" t="s">
        <v>3425</v>
      </c>
      <c r="E1580" s="46" t="s">
        <v>5026</v>
      </c>
      <c r="F1580" s="46" t="s">
        <v>6627</v>
      </c>
      <c r="G1580" s="46" t="s">
        <v>8228</v>
      </c>
      <c r="H1580" s="46" t="s">
        <v>9829</v>
      </c>
    </row>
    <row r="1581" spans="1:8" x14ac:dyDescent="0.25">
      <c r="A1581" s="46" t="s">
        <v>243</v>
      </c>
      <c r="B1581" s="46" t="s">
        <v>1824</v>
      </c>
      <c r="D1581" s="46" t="s">
        <v>3426</v>
      </c>
      <c r="E1581" s="46" t="s">
        <v>5027</v>
      </c>
      <c r="F1581" s="46" t="s">
        <v>6628</v>
      </c>
      <c r="G1581" s="46" t="s">
        <v>8229</v>
      </c>
      <c r="H1581" s="46" t="s">
        <v>9830</v>
      </c>
    </row>
    <row r="1582" spans="1:8" x14ac:dyDescent="0.25">
      <c r="A1582" s="46" t="s">
        <v>243</v>
      </c>
      <c r="B1582" s="46" t="s">
        <v>1825</v>
      </c>
      <c r="D1582" s="46" t="s">
        <v>3427</v>
      </c>
      <c r="E1582" s="46" t="s">
        <v>5028</v>
      </c>
      <c r="F1582" s="46" t="s">
        <v>6629</v>
      </c>
      <c r="G1582" s="46" t="s">
        <v>8230</v>
      </c>
      <c r="H1582" s="46" t="s">
        <v>9831</v>
      </c>
    </row>
    <row r="1583" spans="1:8" x14ac:dyDescent="0.25">
      <c r="A1583" s="46" t="s">
        <v>243</v>
      </c>
      <c r="B1583" s="46" t="s">
        <v>1826</v>
      </c>
      <c r="D1583" s="46" t="s">
        <v>3428</v>
      </c>
      <c r="E1583" s="46" t="s">
        <v>5029</v>
      </c>
      <c r="F1583" s="46" t="s">
        <v>6630</v>
      </c>
      <c r="G1583" s="46" t="s">
        <v>8231</v>
      </c>
      <c r="H1583" s="46" t="s">
        <v>9832</v>
      </c>
    </row>
    <row r="1584" spans="1:8" x14ac:dyDescent="0.25">
      <c r="A1584" s="46" t="s">
        <v>243</v>
      </c>
      <c r="B1584" s="46" t="s">
        <v>1827</v>
      </c>
      <c r="D1584" s="46" t="s">
        <v>3429</v>
      </c>
      <c r="E1584" s="46" t="s">
        <v>5030</v>
      </c>
      <c r="F1584" s="46" t="s">
        <v>6631</v>
      </c>
      <c r="G1584" s="46" t="s">
        <v>8232</v>
      </c>
      <c r="H1584" s="46" t="s">
        <v>9833</v>
      </c>
    </row>
    <row r="1585" spans="1:8" x14ac:dyDescent="0.25">
      <c r="A1585" s="46" t="s">
        <v>243</v>
      </c>
      <c r="B1585" s="46" t="s">
        <v>1828</v>
      </c>
      <c r="D1585" s="46" t="s">
        <v>3430</v>
      </c>
      <c r="E1585" s="46" t="s">
        <v>5031</v>
      </c>
      <c r="F1585" s="46" t="s">
        <v>6632</v>
      </c>
      <c r="G1585" s="46" t="s">
        <v>8233</v>
      </c>
      <c r="H1585" s="46" t="s">
        <v>9834</v>
      </c>
    </row>
    <row r="1586" spans="1:8" x14ac:dyDescent="0.25">
      <c r="A1586" s="46" t="s">
        <v>243</v>
      </c>
      <c r="B1586" s="46" t="s">
        <v>1829</v>
      </c>
      <c r="D1586" s="46" t="s">
        <v>3431</v>
      </c>
      <c r="E1586" s="46" t="s">
        <v>5032</v>
      </c>
      <c r="F1586" s="46" t="s">
        <v>6633</v>
      </c>
      <c r="G1586" s="46" t="s">
        <v>8234</v>
      </c>
      <c r="H1586" s="46" t="s">
        <v>9835</v>
      </c>
    </row>
    <row r="1587" spans="1:8" x14ac:dyDescent="0.25">
      <c r="A1587" s="46" t="s">
        <v>243</v>
      </c>
      <c r="B1587" s="46" t="s">
        <v>1830</v>
      </c>
      <c r="D1587" s="46" t="s">
        <v>3432</v>
      </c>
      <c r="E1587" s="46" t="s">
        <v>5033</v>
      </c>
      <c r="F1587" s="46" t="s">
        <v>6634</v>
      </c>
      <c r="G1587" s="46" t="s">
        <v>8235</v>
      </c>
      <c r="H1587" s="46" t="s">
        <v>9836</v>
      </c>
    </row>
    <row r="1588" spans="1:8" x14ac:dyDescent="0.25">
      <c r="A1588" s="46" t="s">
        <v>243</v>
      </c>
      <c r="B1588" s="46" t="s">
        <v>1831</v>
      </c>
      <c r="D1588" s="46" t="s">
        <v>3433</v>
      </c>
      <c r="E1588" s="46" t="s">
        <v>5034</v>
      </c>
      <c r="F1588" s="46" t="s">
        <v>6635</v>
      </c>
      <c r="G1588" s="46" t="s">
        <v>8236</v>
      </c>
      <c r="H1588" s="46" t="s">
        <v>9837</v>
      </c>
    </row>
    <row r="1589" spans="1:8" x14ac:dyDescent="0.25">
      <c r="A1589" s="46" t="s">
        <v>243</v>
      </c>
      <c r="B1589" s="46" t="s">
        <v>1832</v>
      </c>
      <c r="D1589" s="46" t="s">
        <v>3434</v>
      </c>
      <c r="E1589" s="46" t="s">
        <v>5035</v>
      </c>
      <c r="F1589" s="46" t="s">
        <v>6636</v>
      </c>
      <c r="G1589" s="46" t="s">
        <v>8237</v>
      </c>
      <c r="H1589" s="46" t="s">
        <v>9838</v>
      </c>
    </row>
    <row r="1590" spans="1:8" x14ac:dyDescent="0.25">
      <c r="A1590" s="46" t="s">
        <v>243</v>
      </c>
      <c r="B1590" s="46" t="s">
        <v>1833</v>
      </c>
      <c r="D1590" s="46" t="s">
        <v>3435</v>
      </c>
      <c r="E1590" s="46" t="s">
        <v>5036</v>
      </c>
      <c r="F1590" s="46" t="s">
        <v>6637</v>
      </c>
      <c r="G1590" s="46" t="s">
        <v>8238</v>
      </c>
      <c r="H1590" s="46" t="s">
        <v>9839</v>
      </c>
    </row>
    <row r="1591" spans="1:8" x14ac:dyDescent="0.25">
      <c r="A1591" s="46" t="s">
        <v>243</v>
      </c>
      <c r="B1591" s="46" t="s">
        <v>1834</v>
      </c>
      <c r="D1591" s="46" t="s">
        <v>3436</v>
      </c>
      <c r="E1591" s="46" t="s">
        <v>5037</v>
      </c>
      <c r="F1591" s="46" t="s">
        <v>6638</v>
      </c>
      <c r="G1591" s="46" t="s">
        <v>8239</v>
      </c>
      <c r="H1591" s="46" t="s">
        <v>9840</v>
      </c>
    </row>
    <row r="1592" spans="1:8" x14ac:dyDescent="0.25">
      <c r="A1592" s="46" t="s">
        <v>243</v>
      </c>
      <c r="B1592" s="46" t="s">
        <v>1835</v>
      </c>
      <c r="D1592" s="46" t="s">
        <v>3437</v>
      </c>
      <c r="E1592" s="46" t="s">
        <v>5038</v>
      </c>
      <c r="F1592" s="46" t="s">
        <v>6639</v>
      </c>
      <c r="G1592" s="46" t="s">
        <v>8240</v>
      </c>
      <c r="H1592" s="46" t="s">
        <v>9841</v>
      </c>
    </row>
    <row r="1593" spans="1:8" x14ac:dyDescent="0.25">
      <c r="A1593" s="46" t="s">
        <v>243</v>
      </c>
      <c r="B1593" s="46" t="s">
        <v>1836</v>
      </c>
      <c r="D1593" s="46" t="s">
        <v>3438</v>
      </c>
      <c r="E1593" s="46" t="s">
        <v>5039</v>
      </c>
      <c r="F1593" s="46" t="s">
        <v>6640</v>
      </c>
      <c r="G1593" s="46" t="s">
        <v>8241</v>
      </c>
      <c r="H1593" s="46" t="s">
        <v>9842</v>
      </c>
    </row>
    <row r="1594" spans="1:8" x14ac:dyDescent="0.25">
      <c r="A1594" s="46" t="s">
        <v>243</v>
      </c>
      <c r="B1594" s="46" t="s">
        <v>1837</v>
      </c>
      <c r="D1594" s="46" t="s">
        <v>3439</v>
      </c>
      <c r="E1594" s="46" t="s">
        <v>5040</v>
      </c>
      <c r="F1594" s="46" t="s">
        <v>6641</v>
      </c>
      <c r="G1594" s="46" t="s">
        <v>8242</v>
      </c>
      <c r="H1594" s="46" t="s">
        <v>9843</v>
      </c>
    </row>
    <row r="1595" spans="1:8" x14ac:dyDescent="0.25">
      <c r="A1595" s="46" t="s">
        <v>243</v>
      </c>
      <c r="B1595" s="46" t="s">
        <v>1838</v>
      </c>
      <c r="D1595" s="46" t="s">
        <v>3440</v>
      </c>
      <c r="E1595" s="46" t="s">
        <v>5041</v>
      </c>
      <c r="F1595" s="46" t="s">
        <v>6642</v>
      </c>
      <c r="G1595" s="46" t="s">
        <v>8243</v>
      </c>
      <c r="H1595" s="46" t="s">
        <v>9844</v>
      </c>
    </row>
    <row r="1596" spans="1:8" x14ac:dyDescent="0.25">
      <c r="A1596" s="46" t="s">
        <v>243</v>
      </c>
      <c r="B1596" s="46" t="s">
        <v>1839</v>
      </c>
      <c r="D1596" s="46" t="s">
        <v>3441</v>
      </c>
      <c r="E1596" s="46" t="s">
        <v>5042</v>
      </c>
      <c r="F1596" s="46" t="s">
        <v>6643</v>
      </c>
      <c r="G1596" s="46" t="s">
        <v>8244</v>
      </c>
      <c r="H1596" s="46" t="s">
        <v>9845</v>
      </c>
    </row>
    <row r="1597" spans="1:8" x14ac:dyDescent="0.25">
      <c r="A1597" s="46" t="s">
        <v>243</v>
      </c>
      <c r="B1597" s="46" t="s">
        <v>1840</v>
      </c>
      <c r="D1597" s="46" t="s">
        <v>3442</v>
      </c>
      <c r="E1597" s="46" t="s">
        <v>5043</v>
      </c>
      <c r="F1597" s="46" t="s">
        <v>6644</v>
      </c>
      <c r="G1597" s="46" t="s">
        <v>8245</v>
      </c>
      <c r="H1597" s="46" t="s">
        <v>9846</v>
      </c>
    </row>
    <row r="1598" spans="1:8" x14ac:dyDescent="0.25">
      <c r="A1598" s="46" t="s">
        <v>243</v>
      </c>
      <c r="B1598" s="46" t="s">
        <v>1841</v>
      </c>
      <c r="D1598" s="46" t="s">
        <v>3443</v>
      </c>
      <c r="E1598" s="46" t="s">
        <v>5044</v>
      </c>
      <c r="F1598" s="46" t="s">
        <v>6645</v>
      </c>
      <c r="G1598" s="46" t="s">
        <v>8246</v>
      </c>
      <c r="H1598" s="46" t="s">
        <v>9847</v>
      </c>
    </row>
    <row r="1599" spans="1:8" x14ac:dyDescent="0.25">
      <c r="A1599" s="46" t="s">
        <v>243</v>
      </c>
      <c r="B1599" s="46" t="s">
        <v>1842</v>
      </c>
      <c r="D1599" s="46" t="s">
        <v>3444</v>
      </c>
      <c r="E1599" s="46" t="s">
        <v>5045</v>
      </c>
      <c r="F1599" s="46" t="s">
        <v>6646</v>
      </c>
      <c r="G1599" s="46" t="s">
        <v>8247</v>
      </c>
      <c r="H1599" s="46" t="s">
        <v>9848</v>
      </c>
    </row>
    <row r="1600" spans="1:8" x14ac:dyDescent="0.25">
      <c r="A1600" s="46" t="s">
        <v>243</v>
      </c>
      <c r="B1600" s="46" t="s">
        <v>1843</v>
      </c>
      <c r="D1600" s="46" t="s">
        <v>3445</v>
      </c>
      <c r="E1600" s="46" t="s">
        <v>5046</v>
      </c>
      <c r="F1600" s="46" t="s">
        <v>6647</v>
      </c>
      <c r="G1600" s="46" t="s">
        <v>8248</v>
      </c>
      <c r="H1600" s="46" t="s">
        <v>9849</v>
      </c>
    </row>
    <row r="1601" spans="1:8" x14ac:dyDescent="0.25">
      <c r="A1601" s="46" t="s">
        <v>243</v>
      </c>
      <c r="B1601" s="46" t="s">
        <v>1844</v>
      </c>
      <c r="D1601" s="46" t="s">
        <v>3446</v>
      </c>
      <c r="E1601" s="46" t="s">
        <v>5047</v>
      </c>
      <c r="F1601" s="46" t="s">
        <v>6648</v>
      </c>
      <c r="G1601" s="46" t="s">
        <v>8249</v>
      </c>
      <c r="H1601" s="46" t="s">
        <v>9850</v>
      </c>
    </row>
    <row r="1602" spans="1:8" x14ac:dyDescent="0.25">
      <c r="A1602" s="46" t="s">
        <v>243</v>
      </c>
      <c r="B1602" s="46" t="s">
        <v>1845</v>
      </c>
      <c r="D1602" s="46" t="s">
        <v>3447</v>
      </c>
      <c r="E1602" s="46" t="s">
        <v>5048</v>
      </c>
      <c r="F1602" s="46" t="s">
        <v>6649</v>
      </c>
      <c r="G1602" s="46" t="s">
        <v>8250</v>
      </c>
      <c r="H1602" s="46" t="s">
        <v>9851</v>
      </c>
    </row>
    <row r="1603" spans="1:8" x14ac:dyDescent="0.25">
      <c r="A1603" s="46" t="s">
        <v>243</v>
      </c>
      <c r="B1603" s="46" t="s">
        <v>1846</v>
      </c>
      <c r="D1603" s="46" t="s">
        <v>3448</v>
      </c>
      <c r="E1603" s="46" t="s">
        <v>5049</v>
      </c>
      <c r="F1603" s="46" t="s">
        <v>6650</v>
      </c>
      <c r="G1603" s="46" t="s">
        <v>8251</v>
      </c>
      <c r="H1603" s="46" t="s">
        <v>9852</v>
      </c>
    </row>
    <row r="1604" spans="1:8" x14ac:dyDescent="0.25">
      <c r="A1604" s="46" t="s">
        <v>243</v>
      </c>
      <c r="B1604" s="46" t="s">
        <v>1847</v>
      </c>
      <c r="D1604" s="46" t="s">
        <v>3449</v>
      </c>
      <c r="E1604" s="46" t="s">
        <v>5050</v>
      </c>
      <c r="F1604" s="46" t="s">
        <v>6651</v>
      </c>
      <c r="G1604" s="46" t="s">
        <v>8252</v>
      </c>
      <c r="H1604" s="46" t="s">
        <v>9853</v>
      </c>
    </row>
    <row r="1605" spans="1:8" x14ac:dyDescent="0.25">
      <c r="A1605" s="46" t="s">
        <v>243</v>
      </c>
      <c r="B1605" s="46" t="s">
        <v>1848</v>
      </c>
      <c r="D1605" s="46" t="s">
        <v>9860</v>
      </c>
      <c r="E1605" s="46" t="s">
        <v>9861</v>
      </c>
      <c r="F1605" s="46" t="s">
        <v>9862</v>
      </c>
      <c r="G1605" s="46" t="s">
        <v>9863</v>
      </c>
      <c r="H1605" s="46" t="s">
        <v>9864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Spec Sheet</vt:lpstr>
      <vt:lpstr>Items</vt:lpstr>
      <vt:lpstr>List</vt:lpstr>
      <vt:lpstr>Recipe information</vt:lpstr>
      <vt:lpstr>Container specification</vt:lpstr>
      <vt:lpstr>Category</vt:lpstr>
      <vt:lpstr>Organic</vt:lpstr>
      <vt:lpstr>Recipe</vt:lpstr>
      <vt:lpstr>SlipSheet</vt:lpstr>
      <vt:lpstr>Variety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Renard</dc:creator>
  <cp:lastModifiedBy>Maud Renard</cp:lastModifiedBy>
  <dcterms:created xsi:type="dcterms:W3CDTF">2016-05-02T18:13:01Z</dcterms:created>
  <dcterms:modified xsi:type="dcterms:W3CDTF">2016-05-19T18:53:30Z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Design Mode Active">
    <vt:bool>false</vt:bool>
  </property>
</Properties>
</file>