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60" windowWidth="28800" windowHeight="12270" activeTab="1"/>
  </bookViews>
  <sheets>
    <sheet name="Donnees" sheetId="2" r:id="rId1"/>
    <sheet name="Interface" sheetId="1" r:id="rId2"/>
    <sheet name="Feuil1" sheetId="5" r:id="rId3"/>
    <sheet name="Feuil2" sheetId="9" state="hidden" r:id="rId4"/>
  </sheets>
  <externalReferences>
    <externalReference r:id="rId5"/>
  </externalReferences>
  <definedNames>
    <definedName name="_xlnm._FilterDatabase" localSheetId="0" hidden="1">Donnees!$A$1:$J$40</definedName>
    <definedName name="_xlnm._FilterDatabase" localSheetId="1" hidden="1">Interface!$AG$1:$AS$40</definedName>
    <definedName name="code_famille">[1]Code_famille!$E$5:$E$26</definedName>
    <definedName name="code_lavage">[1]Lavage!$C$81:$C$90</definedName>
    <definedName name="code_pliage">'[1]Pliage VT'!$B$75:$B$84</definedName>
    <definedName name="code_séchage">[1]Séchage!$B$75:$B$84</definedName>
    <definedName name="Famille_non_affectée">'[1]Qtité Famille'!$U$6:$U$121</definedName>
    <definedName name="Paramètre_famille">[1]Paramètres!$I$22:$J$140</definedName>
    <definedName name="prog_lavage">[1]Lavage!$D$81:$D$136</definedName>
    <definedName name="prog_pliage">'[1]Pliage VT'!$C$75:$C$124</definedName>
    <definedName name="prog_séchage">[1]Séchage!$C$75:$C$124</definedName>
    <definedName name="_xlnm.Print_Area" localSheetId="0">Donnees!$R$1:$V$23</definedName>
    <definedName name="_xlnm.Print_Area" localSheetId="1">Interface!$AJ$1:$AU$23</definedName>
  </definedNames>
  <calcPr calcId="145621"/>
  <pivotCaches>
    <pivotCache cacheId="0" r:id="rId6"/>
  </pivotCaches>
</workbook>
</file>

<file path=xl/calcChain.xml><?xml version="1.0" encoding="utf-8"?>
<calcChain xmlns="http://schemas.openxmlformats.org/spreadsheetml/2006/main">
  <c r="A1" i="5" l="1"/>
  <c r="F2" i="2" l="1"/>
  <c r="F3" i="2"/>
  <c r="P8" i="2"/>
  <c r="Q3" i="2" s="1"/>
  <c r="R8" i="2"/>
  <c r="S3" i="2"/>
  <c r="F4" i="2"/>
  <c r="Q4" i="2"/>
  <c r="S4" i="2"/>
  <c r="F5" i="2"/>
  <c r="Q5" i="2"/>
  <c r="S5" i="2"/>
  <c r="F6" i="2"/>
  <c r="Q6" i="2"/>
  <c r="S6" i="2"/>
  <c r="F7" i="2"/>
  <c r="Q7" i="2"/>
  <c r="S7" i="2"/>
  <c r="F8" i="2"/>
  <c r="Q8" i="2"/>
  <c r="S8" i="2"/>
  <c r="F10" i="2"/>
  <c r="F11" i="2"/>
  <c r="F12" i="2"/>
  <c r="F13" i="2"/>
  <c r="F14" i="2"/>
  <c r="F15" i="2"/>
  <c r="F16" i="2"/>
  <c r="F17" i="2"/>
  <c r="F18" i="2"/>
  <c r="F19" i="2"/>
  <c r="F21" i="2"/>
  <c r="F22" i="2"/>
  <c r="F23" i="2"/>
  <c r="F24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</calcChain>
</file>

<file path=xl/sharedStrings.xml><?xml version="1.0" encoding="utf-8"?>
<sst xmlns="http://schemas.openxmlformats.org/spreadsheetml/2006/main" count="461" uniqueCount="107">
  <si>
    <t>UniteLavage</t>
  </si>
  <si>
    <t>TempsBoucle</t>
  </si>
  <si>
    <t>M14</t>
  </si>
  <si>
    <t>M15</t>
  </si>
  <si>
    <t>M16</t>
  </si>
  <si>
    <t>M17</t>
  </si>
  <si>
    <t>M18</t>
  </si>
  <si>
    <t>Plat1</t>
  </si>
  <si>
    <t>Plat2</t>
  </si>
  <si>
    <t>Plat3</t>
  </si>
  <si>
    <t>Plat4</t>
  </si>
  <si>
    <t>Plat5</t>
  </si>
  <si>
    <t>Plat6</t>
  </si>
  <si>
    <t>Kannegiesser</t>
  </si>
  <si>
    <t>VT Séché TF</t>
  </si>
  <si>
    <t>VT</t>
  </si>
  <si>
    <t>torchon</t>
  </si>
  <si>
    <t>tapis bain luxe</t>
  </si>
  <si>
    <t>tapis bain</t>
  </si>
  <si>
    <t>taie luxe</t>
  </si>
  <si>
    <t>Taie Carrée</t>
  </si>
  <si>
    <t>taie am</t>
  </si>
  <si>
    <t>tablier bret</t>
  </si>
  <si>
    <t>Calandre</t>
  </si>
  <si>
    <t>tablier bleu</t>
  </si>
  <si>
    <t>tablier blanc</t>
  </si>
  <si>
    <t>Kannegeisser</t>
  </si>
  <si>
    <t>serv œil</t>
  </si>
  <si>
    <t>serv éponge luxe</t>
  </si>
  <si>
    <t>serv éponge</t>
  </si>
  <si>
    <t>pte al</t>
  </si>
  <si>
    <t>petite housse M</t>
  </si>
  <si>
    <t>petite housse GP</t>
  </si>
  <si>
    <t>housse couette M</t>
  </si>
  <si>
    <t>housse couette GP</t>
  </si>
  <si>
    <t>hous trav</t>
  </si>
  <si>
    <t>grde al</t>
  </si>
  <si>
    <t>drap petit M</t>
  </si>
  <si>
    <t>drap petit GP</t>
  </si>
  <si>
    <t>drap luxe</t>
  </si>
  <si>
    <t>drap housse</t>
  </si>
  <si>
    <t>drap grand M</t>
  </si>
  <si>
    <t>drap grand GP</t>
  </si>
  <si>
    <t>drap bain spa</t>
  </si>
  <si>
    <t>drap bain luxe</t>
  </si>
  <si>
    <t>drap bain</t>
  </si>
  <si>
    <t>Drap ambulatoire</t>
  </si>
  <si>
    <t>Total général</t>
  </si>
  <si>
    <t>drap 1/2</t>
  </si>
  <si>
    <t>Total</t>
  </si>
  <si>
    <t>chp petit</t>
  </si>
  <si>
    <t>chp grd</t>
  </si>
  <si>
    <t>chmal PM</t>
  </si>
  <si>
    <t>chmal PE</t>
  </si>
  <si>
    <t>Bavoir</t>
  </si>
  <si>
    <t>Somme de Tonnage (kg)</t>
  </si>
  <si>
    <t>Étiquettes de lignes</t>
  </si>
  <si>
    <t>alése abs PM</t>
  </si>
  <si>
    <t>Cadencement</t>
  </si>
  <si>
    <t>cadencement nominal</t>
  </si>
  <si>
    <t xml:space="preserve">nombre de passes </t>
  </si>
  <si>
    <t xml:space="preserve">Cadencement réel </t>
  </si>
  <si>
    <t>Somme de Poids livré en kg</t>
  </si>
  <si>
    <t xml:space="preserve">lavage </t>
  </si>
  <si>
    <t>TBL</t>
  </si>
  <si>
    <t>alése abs PE</t>
  </si>
  <si>
    <t>TempsTraitement (min)</t>
  </si>
  <si>
    <t>TcycleC</t>
  </si>
  <si>
    <t>TcycleS</t>
  </si>
  <si>
    <t>Séchoir</t>
  </si>
  <si>
    <t>TcycleL</t>
  </si>
  <si>
    <t>Unité de lavage (Kg)</t>
  </si>
  <si>
    <t>Tonnage (kg)</t>
  </si>
  <si>
    <t>Familles</t>
  </si>
  <si>
    <t>C</t>
  </si>
  <si>
    <t>P</t>
  </si>
  <si>
    <t>Tonnage Tunel</t>
  </si>
  <si>
    <t xml:space="preserve">Tonnage Calandre </t>
  </si>
  <si>
    <t>Nouveau Tonnage</t>
  </si>
  <si>
    <t xml:space="preserve">Tonnage semaine </t>
  </si>
  <si>
    <t>Approvisionnement</t>
  </si>
  <si>
    <t>Graphique</t>
  </si>
  <si>
    <t>Plat7</t>
  </si>
  <si>
    <t>Plat8</t>
  </si>
  <si>
    <t>Plat9</t>
  </si>
  <si>
    <t>Plat10</t>
  </si>
  <si>
    <t>Plat11</t>
  </si>
  <si>
    <t>Plat12</t>
  </si>
  <si>
    <t>Plat13</t>
  </si>
  <si>
    <t>Plat14</t>
  </si>
  <si>
    <t>Plat15</t>
  </si>
  <si>
    <t>Plat16</t>
  </si>
  <si>
    <t xml:space="preserve">Equipement de finition </t>
  </si>
  <si>
    <t>Séchoirs</t>
  </si>
  <si>
    <t xml:space="preserve">Tunel </t>
  </si>
  <si>
    <t>Ligne 39</t>
  </si>
  <si>
    <t>Ligne 16</t>
  </si>
  <si>
    <t>Ligne 13</t>
  </si>
  <si>
    <t>Ligne 29</t>
  </si>
  <si>
    <t>Ligne 14</t>
  </si>
  <si>
    <t xml:space="preserve">Cadensement </t>
  </si>
  <si>
    <t>Ligne 6</t>
  </si>
  <si>
    <t>Ligne 35</t>
  </si>
  <si>
    <t>Ligne 28</t>
  </si>
  <si>
    <t>Ligne 25</t>
  </si>
  <si>
    <t>Ligne 11</t>
  </si>
  <si>
    <t>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</si>
</sst>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h:mm:ss;@"/>
    <numFmt numFmtId="165" formatCode="0.0"/>
  </numFmts>
  <fonts count="12" x14ac:knownFonts="1">
    <font>
      <sz val="10"/>
      <color indexed="8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0"/>
      <color indexed="8"/>
      <name val="MS Sans Serif"/>
      <family val="2"/>
    </font>
    <font>
      <sz val="10"/>
      <color indexed="8"/>
      <name val="Arial Narrow"/>
      <family val="2"/>
    </font>
    <font>
      <b/>
      <sz val="10"/>
      <color indexed="8"/>
      <name val="Arial Narrow"/>
      <family val="2"/>
    </font>
    <font>
      <b/>
      <sz val="10"/>
      <color theme="1"/>
      <name val="Arial"/>
      <family val="2"/>
    </font>
    <font>
      <b/>
      <sz val="9"/>
      <color theme="1"/>
      <name val="Arial"/>
      <family val="2"/>
    </font>
    <font>
      <sz val="10"/>
      <color theme="0"/>
      <name val="Arial"/>
      <family val="2"/>
    </font>
    <font>
      <sz val="10"/>
      <color indexed="8"/>
      <name val="Arial Unicode MS"/>
      <family val="2"/>
    </font>
    <font>
      <b/>
      <sz val="10"/>
      <color indexed="8"/>
      <name val="Calibri"/>
      <family val="2"/>
      <scheme val="minor"/>
    </font>
    <font>
      <sz val="10"/>
      <color theme="0" tint="-4.9989318521683403E-2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41"/>
        <bgColor indexed="8"/>
      </patternFill>
    </fill>
    <fill>
      <patternFill patternType="solid">
        <fgColor indexed="43"/>
        <bgColor indexed="8"/>
      </patternFill>
    </fill>
    <fill>
      <patternFill patternType="solid">
        <fgColor indexed="22"/>
        <bgColor indexed="64"/>
      </patternFill>
    </fill>
    <fill>
      <patternFill patternType="solid">
        <fgColor theme="0" tint="-0.34998626667073579"/>
        <bgColor theme="4" tint="0.79998168889431442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9389629810485"/>
        <bgColor indexed="8"/>
      </patternFill>
    </fill>
    <fill>
      <patternFill patternType="solid">
        <fgColor theme="7" tint="0.39997558519241921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/>
      <bottom style="thin">
        <color indexed="22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/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2" fillId="0" borderId="0"/>
    <xf numFmtId="9" fontId="1" fillId="0" borderId="0" applyFont="0" applyFill="0" applyBorder="0" applyAlignment="0" applyProtection="0"/>
    <xf numFmtId="0" fontId="3" fillId="0" borderId="0"/>
  </cellStyleXfs>
  <cellXfs count="60">
    <xf numFmtId="0" fontId="0" fillId="0" borderId="0" xfId="0"/>
    <xf numFmtId="0" fontId="1" fillId="0" borderId="0" xfId="0" applyFont="1"/>
    <xf numFmtId="0" fontId="0" fillId="0" borderId="0" xfId="0" applyNumberFormat="1"/>
    <xf numFmtId="0" fontId="4" fillId="2" borderId="2" xfId="3" applyFont="1" applyFill="1" applyBorder="1" applyAlignment="1">
      <alignment horizontal="center" wrapText="1"/>
    </xf>
    <xf numFmtId="164" fontId="4" fillId="2" borderId="2" xfId="3" applyNumberFormat="1" applyFont="1" applyFill="1" applyBorder="1" applyAlignment="1">
      <alignment horizontal="center" wrapText="1"/>
    </xf>
    <xf numFmtId="9" fontId="5" fillId="3" borderId="3" xfId="3" applyNumberFormat="1" applyFont="1" applyFill="1" applyBorder="1" applyAlignment="1">
      <alignment horizontal="center" wrapText="1"/>
    </xf>
    <xf numFmtId="1" fontId="4" fillId="2" borderId="3" xfId="2" applyNumberFormat="1" applyFont="1" applyFill="1" applyBorder="1" applyAlignment="1">
      <alignment horizontal="center" wrapText="1"/>
    </xf>
    <xf numFmtId="0" fontId="0" fillId="0" borderId="0" xfId="0" applyAlignment="1">
      <alignment horizontal="left"/>
    </xf>
    <xf numFmtId="9" fontId="4" fillId="2" borderId="2" xfId="2" applyFont="1" applyFill="1" applyBorder="1" applyAlignment="1">
      <alignment horizontal="center" wrapText="1"/>
    </xf>
    <xf numFmtId="165" fontId="5" fillId="3" borderId="3" xfId="3" applyNumberFormat="1" applyFont="1" applyFill="1" applyBorder="1" applyAlignment="1">
      <alignment horizontal="center" wrapText="1"/>
    </xf>
    <xf numFmtId="0" fontId="0" fillId="0" borderId="0" xfId="0" pivotButton="1"/>
    <xf numFmtId="1" fontId="5" fillId="4" borderId="1" xfId="3" applyNumberFormat="1" applyFont="1" applyFill="1" applyBorder="1" applyAlignment="1">
      <alignment horizontal="center" vertical="center" wrapText="1"/>
    </xf>
    <xf numFmtId="0" fontId="6" fillId="5" borderId="4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 wrapText="1"/>
    </xf>
    <xf numFmtId="1" fontId="5" fillId="4" borderId="5" xfId="3" applyNumberFormat="1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/>
    </xf>
    <xf numFmtId="1" fontId="4" fillId="4" borderId="1" xfId="3" applyNumberFormat="1" applyFont="1" applyFill="1" applyBorder="1" applyAlignment="1">
      <alignment horizontal="center" vertical="center" wrapText="1"/>
    </xf>
    <xf numFmtId="1" fontId="4" fillId="4" borderId="6" xfId="3" applyNumberFormat="1" applyFont="1" applyFill="1" applyBorder="1" applyAlignment="1">
      <alignment horizontal="center" vertical="center" wrapText="1"/>
    </xf>
    <xf numFmtId="1" fontId="4" fillId="4" borderId="7" xfId="3" applyNumberFormat="1" applyFont="1" applyFill="1" applyBorder="1" applyAlignment="1">
      <alignment horizontal="center" vertical="center" wrapText="1"/>
    </xf>
    <xf numFmtId="1" fontId="4" fillId="4" borderId="5" xfId="3" applyNumberFormat="1" applyFont="1" applyFill="1" applyBorder="1" applyAlignment="1">
      <alignment horizontal="center" vertical="center" wrapText="1"/>
    </xf>
    <xf numFmtId="9" fontId="5" fillId="3" borderId="8" xfId="3" applyNumberFormat="1" applyFont="1" applyFill="1" applyBorder="1" applyAlignment="1">
      <alignment horizontal="center" wrapText="1"/>
    </xf>
    <xf numFmtId="0" fontId="0" fillId="7" borderId="11" xfId="0" applyFont="1" applyFill="1" applyBorder="1" applyAlignment="1">
      <alignment horizontal="center"/>
    </xf>
    <xf numFmtId="9" fontId="5" fillId="3" borderId="12" xfId="3" applyNumberFormat="1" applyFont="1" applyFill="1" applyBorder="1" applyAlignment="1">
      <alignment horizontal="center" wrapText="1"/>
    </xf>
    <xf numFmtId="0" fontId="4" fillId="2" borderId="2" xfId="3" applyFont="1" applyFill="1" applyBorder="1" applyAlignment="1">
      <alignment horizontal="center" vertical="center" wrapText="1"/>
    </xf>
    <xf numFmtId="164" fontId="4" fillId="2" borderId="2" xfId="3" applyNumberFormat="1" applyFont="1" applyFill="1" applyBorder="1" applyAlignment="1">
      <alignment horizontal="center" vertical="center" wrapText="1"/>
    </xf>
    <xf numFmtId="0" fontId="4" fillId="8" borderId="2" xfId="3" applyFont="1" applyFill="1" applyBorder="1" applyAlignment="1">
      <alignment horizontal="center" vertical="center" wrapText="1"/>
    </xf>
    <xf numFmtId="0" fontId="4" fillId="2" borderId="19" xfId="3" applyFont="1" applyFill="1" applyBorder="1" applyAlignment="1">
      <alignment horizontal="center" wrapText="1"/>
    </xf>
    <xf numFmtId="0" fontId="8" fillId="0" borderId="0" xfId="0" applyFont="1"/>
    <xf numFmtId="0" fontId="4" fillId="8" borderId="1" xfId="3" applyFont="1" applyFill="1" applyBorder="1" applyAlignment="1">
      <alignment horizontal="center" vertical="center" wrapText="1"/>
    </xf>
    <xf numFmtId="1" fontId="4" fillId="2" borderId="20" xfId="2" applyNumberFormat="1" applyFont="1" applyFill="1" applyBorder="1" applyAlignment="1">
      <alignment horizontal="center" wrapText="1"/>
    </xf>
    <xf numFmtId="1" fontId="4" fillId="2" borderId="21" xfId="2" applyNumberFormat="1" applyFont="1" applyFill="1" applyBorder="1" applyAlignment="1">
      <alignment horizontal="center" wrapText="1"/>
    </xf>
    <xf numFmtId="0" fontId="0" fillId="0" borderId="18" xfId="0" applyBorder="1"/>
    <xf numFmtId="0" fontId="0" fillId="7" borderId="11" xfId="0" applyFont="1" applyFill="1" applyBorder="1" applyAlignment="1">
      <alignment horizontal="center" vertical="center"/>
    </xf>
    <xf numFmtId="1" fontId="4" fillId="2" borderId="10" xfId="2" applyNumberFormat="1" applyFont="1" applyFill="1" applyBorder="1" applyAlignment="1">
      <alignment horizontal="center" vertical="center" wrapText="1"/>
    </xf>
    <xf numFmtId="1" fontId="4" fillId="2" borderId="11" xfId="2" applyNumberFormat="1" applyFont="1" applyFill="1" applyBorder="1" applyAlignment="1">
      <alignment horizontal="center" vertical="center" wrapText="1"/>
    </xf>
    <xf numFmtId="9" fontId="5" fillId="3" borderId="13" xfId="3" applyNumberFormat="1" applyFont="1" applyFill="1" applyBorder="1" applyAlignment="1">
      <alignment horizontal="center" vertical="center" wrapText="1"/>
    </xf>
    <xf numFmtId="9" fontId="5" fillId="3" borderId="14" xfId="3" applyNumberFormat="1" applyFont="1" applyFill="1" applyBorder="1" applyAlignment="1">
      <alignment horizontal="center" vertical="center" wrapText="1"/>
    </xf>
    <xf numFmtId="9" fontId="5" fillId="3" borderId="15" xfId="3" applyNumberFormat="1" applyFont="1" applyFill="1" applyBorder="1" applyAlignment="1">
      <alignment horizontal="center" vertical="center" wrapText="1"/>
    </xf>
    <xf numFmtId="0" fontId="4" fillId="2" borderId="23" xfId="3" applyFont="1" applyFill="1" applyBorder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10" fillId="8" borderId="1" xfId="3" applyFont="1" applyFill="1" applyBorder="1" applyAlignment="1">
      <alignment horizontal="center" vertical="center" wrapText="1"/>
    </xf>
    <xf numFmtId="1" fontId="10" fillId="3" borderId="9" xfId="3" applyNumberFormat="1" applyFont="1" applyFill="1" applyBorder="1" applyAlignment="1">
      <alignment horizontal="center" wrapText="1"/>
    </xf>
    <xf numFmtId="1" fontId="10" fillId="3" borderId="22" xfId="3" applyNumberFormat="1" applyFont="1" applyFill="1" applyBorder="1" applyAlignment="1">
      <alignment horizontal="center" wrapText="1"/>
    </xf>
    <xf numFmtId="9" fontId="5" fillId="3" borderId="8" xfId="3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9" fontId="5" fillId="3" borderId="12" xfId="3" applyNumberFormat="1" applyFont="1" applyFill="1" applyBorder="1" applyAlignment="1">
      <alignment horizontal="center" vertical="center" wrapText="1"/>
    </xf>
    <xf numFmtId="0" fontId="11" fillId="0" borderId="0" xfId="0" applyFont="1"/>
    <xf numFmtId="1" fontId="5" fillId="2" borderId="10" xfId="2" applyNumberFormat="1" applyFont="1" applyFill="1" applyBorder="1" applyAlignment="1">
      <alignment horizontal="center" vertical="center" wrapText="1"/>
    </xf>
    <xf numFmtId="1" fontId="4" fillId="2" borderId="21" xfId="2" applyNumberFormat="1" applyFont="1" applyFill="1" applyBorder="1" applyAlignment="1">
      <alignment horizontal="center" vertical="center" wrapText="1"/>
    </xf>
    <xf numFmtId="1" fontId="4" fillId="2" borderId="20" xfId="2" applyNumberFormat="1" applyFont="1" applyFill="1" applyBorder="1" applyAlignment="1">
      <alignment horizontal="center" vertical="center" wrapText="1"/>
    </xf>
    <xf numFmtId="9" fontId="5" fillId="3" borderId="16" xfId="3" applyNumberFormat="1" applyFont="1" applyFill="1" applyBorder="1" applyAlignment="1">
      <alignment horizontal="center" vertical="center" wrapText="1"/>
    </xf>
    <xf numFmtId="9" fontId="5" fillId="3" borderId="17" xfId="3" applyNumberFormat="1" applyFont="1" applyFill="1" applyBorder="1" applyAlignment="1">
      <alignment horizontal="center" vertical="center" wrapText="1"/>
    </xf>
    <xf numFmtId="9" fontId="5" fillId="3" borderId="24" xfId="3" applyNumberFormat="1" applyFont="1" applyFill="1" applyBorder="1" applyAlignment="1">
      <alignment horizontal="center" vertical="center" wrapText="1"/>
    </xf>
    <xf numFmtId="0" fontId="0" fillId="9" borderId="11" xfId="0" applyFont="1" applyFill="1" applyBorder="1" applyAlignment="1">
      <alignment horizontal="center"/>
    </xf>
    <xf numFmtId="9" fontId="5" fillId="8" borderId="13" xfId="3" applyNumberFormat="1" applyFont="1" applyFill="1" applyBorder="1" applyAlignment="1">
      <alignment horizontal="center" vertical="center" wrapText="1"/>
    </xf>
    <xf numFmtId="9" fontId="5" fillId="8" borderId="14" xfId="3" applyNumberFormat="1" applyFont="1" applyFill="1" applyBorder="1" applyAlignment="1">
      <alignment horizontal="center" vertical="center" wrapText="1"/>
    </xf>
    <xf numFmtId="9" fontId="5" fillId="8" borderId="15" xfId="3" applyNumberFormat="1" applyFont="1" applyFill="1" applyBorder="1" applyAlignment="1">
      <alignment horizontal="center" vertical="center" wrapText="1"/>
    </xf>
    <xf numFmtId="0" fontId="0" fillId="9" borderId="1" xfId="0" applyFill="1" applyBorder="1"/>
    <xf numFmtId="0" fontId="0" fillId="9" borderId="16" xfId="0" applyFill="1" applyBorder="1" applyAlignment="1">
      <alignment horizontal="center"/>
    </xf>
  </cellXfs>
  <cellStyles count="4">
    <cellStyle name="Normal" xfId="0" builtinId="0"/>
    <cellStyle name="Normal 2" xfId="1"/>
    <cellStyle name="Normal_Feuil1" xfId="3"/>
    <cellStyle name="Pourcentage" xfId="2" builtinId="5"/>
  </cellStyles>
  <dxfs count="119"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</dxfs>
  <tableStyles count="0" defaultTableStyle="TableStyleMedium2" defaultPivotStyle="PivotStyleLight16"/>
  <colors>
    <mruColors>
      <color rgb="FFFF00FF"/>
      <color rgb="FF66FFFF"/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microsoft.com/office/2006/relationships/vbaProject" Target="vbaProject.bin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514350</xdr:colOff>
      <xdr:row>2</xdr:row>
      <xdr:rowOff>1</xdr:rowOff>
    </xdr:from>
    <xdr:to>
      <xdr:col>19</xdr:col>
      <xdr:colOff>104776</xdr:colOff>
      <xdr:row>32</xdr:row>
      <xdr:rowOff>104775</xdr:rowOff>
    </xdr:to>
    <xdr:sp macro="" textlink="">
      <xdr:nvSpPr>
        <xdr:cNvPr id="2" name="Flèche courbée vers la gauche 1"/>
        <xdr:cNvSpPr/>
      </xdr:nvSpPr>
      <xdr:spPr>
        <a:xfrm flipH="1">
          <a:off x="15373350" y="600076"/>
          <a:ext cx="523876" cy="4962524"/>
        </a:xfrm>
        <a:prstGeom prst="curved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oneCellAnchor>
    <xdr:from>
      <xdr:col>5</xdr:col>
      <xdr:colOff>295275</xdr:colOff>
      <xdr:row>0</xdr:row>
      <xdr:rowOff>171450</xdr:rowOff>
    </xdr:from>
    <xdr:ext cx="184731" cy="264560"/>
    <xdr:sp macro="" textlink="">
      <xdr:nvSpPr>
        <xdr:cNvPr id="4" name="ZoneTexte 3"/>
        <xdr:cNvSpPr txBox="1"/>
      </xdr:nvSpPr>
      <xdr:spPr>
        <a:xfrm>
          <a:off x="4105275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21</xdr:col>
      <xdr:colOff>1</xdr:colOff>
      <xdr:row>1</xdr:row>
      <xdr:rowOff>285748</xdr:rowOff>
    </xdr:from>
    <xdr:to>
      <xdr:col>21</xdr:col>
      <xdr:colOff>476251</xdr:colOff>
      <xdr:row>31</xdr:row>
      <xdr:rowOff>104774</xdr:rowOff>
    </xdr:to>
    <xdr:sp macro="" textlink="">
      <xdr:nvSpPr>
        <xdr:cNvPr id="27" name="Flèche courbée vers la gauche 26"/>
        <xdr:cNvSpPr/>
      </xdr:nvSpPr>
      <xdr:spPr>
        <a:xfrm flipV="1">
          <a:off x="20421601" y="523873"/>
          <a:ext cx="476250" cy="4876801"/>
        </a:xfrm>
        <a:prstGeom prst="curved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390525</xdr:colOff>
      <xdr:row>4</xdr:row>
      <xdr:rowOff>76200</xdr:rowOff>
    </xdr:from>
    <xdr:to>
      <xdr:col>23</xdr:col>
      <xdr:colOff>0</xdr:colOff>
      <xdr:row>4</xdr:row>
      <xdr:rowOff>85727</xdr:rowOff>
    </xdr:to>
    <xdr:cxnSp macro="">
      <xdr:nvCxnSpPr>
        <xdr:cNvPr id="5" name="Connecteur droit avec flèche 4"/>
        <xdr:cNvCxnSpPr/>
      </xdr:nvCxnSpPr>
      <xdr:spPr>
        <a:xfrm>
          <a:off x="9763125" y="723900"/>
          <a:ext cx="1133475" cy="9527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389950</xdr:colOff>
      <xdr:row>6</xdr:row>
      <xdr:rowOff>83104</xdr:rowOff>
    </xdr:from>
    <xdr:to>
      <xdr:col>23</xdr:col>
      <xdr:colOff>0</xdr:colOff>
      <xdr:row>6</xdr:row>
      <xdr:rowOff>85726</xdr:rowOff>
    </xdr:to>
    <xdr:cxnSp macro="">
      <xdr:nvCxnSpPr>
        <xdr:cNvPr id="7" name="Connecteur droit avec flèche 6"/>
        <xdr:cNvCxnSpPr/>
      </xdr:nvCxnSpPr>
      <xdr:spPr>
        <a:xfrm>
          <a:off x="10093943" y="1118708"/>
          <a:ext cx="1131493" cy="2622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389950</xdr:colOff>
      <xdr:row>8</xdr:row>
      <xdr:rowOff>95890</xdr:rowOff>
    </xdr:from>
    <xdr:to>
      <xdr:col>23</xdr:col>
      <xdr:colOff>0</xdr:colOff>
      <xdr:row>8</xdr:row>
      <xdr:rowOff>104775</xdr:rowOff>
    </xdr:to>
    <xdr:cxnSp macro="">
      <xdr:nvCxnSpPr>
        <xdr:cNvPr id="15" name="Connecteur droit avec flèche 14"/>
        <xdr:cNvCxnSpPr/>
      </xdr:nvCxnSpPr>
      <xdr:spPr>
        <a:xfrm>
          <a:off x="10093943" y="1476695"/>
          <a:ext cx="1131493" cy="8885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396343</xdr:colOff>
      <xdr:row>10</xdr:row>
      <xdr:rowOff>95889</xdr:rowOff>
    </xdr:from>
    <xdr:to>
      <xdr:col>23</xdr:col>
      <xdr:colOff>0</xdr:colOff>
      <xdr:row>10</xdr:row>
      <xdr:rowOff>114300</xdr:rowOff>
    </xdr:to>
    <xdr:cxnSp macro="">
      <xdr:nvCxnSpPr>
        <xdr:cNvPr id="16" name="Connecteur droit avec flèche 15"/>
        <xdr:cNvCxnSpPr/>
      </xdr:nvCxnSpPr>
      <xdr:spPr>
        <a:xfrm>
          <a:off x="10100336" y="1821896"/>
          <a:ext cx="1125100" cy="18411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20053</xdr:colOff>
      <xdr:row>12</xdr:row>
      <xdr:rowOff>200025</xdr:rowOff>
    </xdr:from>
    <xdr:to>
      <xdr:col>23</xdr:col>
      <xdr:colOff>19050</xdr:colOff>
      <xdr:row>12</xdr:row>
      <xdr:rowOff>213059</xdr:rowOff>
    </xdr:to>
    <xdr:cxnSp macro="">
      <xdr:nvCxnSpPr>
        <xdr:cNvPr id="13" name="Connecteur droit avec flèche 12"/>
        <xdr:cNvCxnSpPr/>
      </xdr:nvCxnSpPr>
      <xdr:spPr>
        <a:xfrm flipV="1">
          <a:off x="9811753" y="2514600"/>
          <a:ext cx="237122" cy="13034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353173</xdr:colOff>
      <xdr:row>0</xdr:row>
      <xdr:rowOff>104774</xdr:rowOff>
    </xdr:from>
    <xdr:to>
      <xdr:col>16</xdr:col>
      <xdr:colOff>267555</xdr:colOff>
      <xdr:row>2</xdr:row>
      <xdr:rowOff>235449</xdr:rowOff>
    </xdr:to>
    <xdr:sp macro="[0]!Tunel.Plaque7_Cliquer" textlink="">
      <xdr:nvSpPr>
        <xdr:cNvPr id="8" name="Plaque 7"/>
        <xdr:cNvSpPr/>
      </xdr:nvSpPr>
      <xdr:spPr>
        <a:xfrm>
          <a:off x="3199971" y="104774"/>
          <a:ext cx="1594635" cy="933344"/>
        </a:xfrm>
        <a:prstGeom prst="bevel">
          <a:avLst/>
        </a:prstGeom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Rénitialisation</a:t>
          </a:r>
        </a:p>
      </xdr:txBody>
    </xdr:sp>
    <xdr:clientData/>
  </xdr:twoCellAnchor>
  <xdr:twoCellAnchor>
    <xdr:from>
      <xdr:col>7</xdr:col>
      <xdr:colOff>116761</xdr:colOff>
      <xdr:row>0</xdr:row>
      <xdr:rowOff>107130</xdr:rowOff>
    </xdr:from>
    <xdr:to>
      <xdr:col>9</xdr:col>
      <xdr:colOff>288960</xdr:colOff>
      <xdr:row>2</xdr:row>
      <xdr:rowOff>235449</xdr:rowOff>
    </xdr:to>
    <xdr:sp macro="[0]!Plaque8_Cliquer" textlink="">
      <xdr:nvSpPr>
        <xdr:cNvPr id="9" name="Plaque 8"/>
        <xdr:cNvSpPr/>
      </xdr:nvSpPr>
      <xdr:spPr>
        <a:xfrm>
          <a:off x="2289317" y="107130"/>
          <a:ext cx="846441" cy="930988"/>
        </a:xfrm>
        <a:prstGeom prst="bevel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Stop</a:t>
          </a:r>
        </a:p>
      </xdr:txBody>
    </xdr:sp>
    <xdr:clientData/>
  </xdr:twoCellAnchor>
  <xdr:twoCellAnchor>
    <xdr:from>
      <xdr:col>21</xdr:col>
      <xdr:colOff>390525</xdr:colOff>
      <xdr:row>2</xdr:row>
      <xdr:rowOff>76200</xdr:rowOff>
    </xdr:from>
    <xdr:to>
      <xdr:col>23</xdr:col>
      <xdr:colOff>0</xdr:colOff>
      <xdr:row>2</xdr:row>
      <xdr:rowOff>85727</xdr:rowOff>
    </xdr:to>
    <xdr:cxnSp macro="">
      <xdr:nvCxnSpPr>
        <xdr:cNvPr id="19" name="Connecteur droit avec flèche 18"/>
        <xdr:cNvCxnSpPr/>
      </xdr:nvCxnSpPr>
      <xdr:spPr>
        <a:xfrm>
          <a:off x="9763125" y="400050"/>
          <a:ext cx="1133475" cy="9527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0</xdr:colOff>
      <xdr:row>2</xdr:row>
      <xdr:rowOff>95250</xdr:rowOff>
    </xdr:from>
    <xdr:to>
      <xdr:col>25</xdr:col>
      <xdr:colOff>76200</xdr:colOff>
      <xdr:row>2</xdr:row>
      <xdr:rowOff>104776</xdr:rowOff>
    </xdr:to>
    <xdr:cxnSp macro="">
      <xdr:nvCxnSpPr>
        <xdr:cNvPr id="14" name="Connecteur droit avec flèche 13"/>
        <xdr:cNvCxnSpPr/>
      </xdr:nvCxnSpPr>
      <xdr:spPr>
        <a:xfrm flipV="1">
          <a:off x="10706100" y="590550"/>
          <a:ext cx="352425" cy="9526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0</xdr:colOff>
      <xdr:row>8</xdr:row>
      <xdr:rowOff>114300</xdr:rowOff>
    </xdr:from>
    <xdr:to>
      <xdr:col>25</xdr:col>
      <xdr:colOff>57150</xdr:colOff>
      <xdr:row>8</xdr:row>
      <xdr:rowOff>123826</xdr:rowOff>
    </xdr:to>
    <xdr:cxnSp macro="">
      <xdr:nvCxnSpPr>
        <xdr:cNvPr id="18" name="Connecteur droit avec flèche 17"/>
        <xdr:cNvCxnSpPr/>
      </xdr:nvCxnSpPr>
      <xdr:spPr>
        <a:xfrm flipV="1">
          <a:off x="13077825" y="1924050"/>
          <a:ext cx="276225" cy="9526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1171575</xdr:colOff>
      <xdr:row>10</xdr:row>
      <xdr:rowOff>76200</xdr:rowOff>
    </xdr:from>
    <xdr:to>
      <xdr:col>25</xdr:col>
      <xdr:colOff>57150</xdr:colOff>
      <xdr:row>10</xdr:row>
      <xdr:rowOff>85726</xdr:rowOff>
    </xdr:to>
    <xdr:cxnSp macro="">
      <xdr:nvCxnSpPr>
        <xdr:cNvPr id="20" name="Connecteur droit avec flèche 19"/>
        <xdr:cNvCxnSpPr/>
      </xdr:nvCxnSpPr>
      <xdr:spPr>
        <a:xfrm flipV="1">
          <a:off x="10706100" y="1905000"/>
          <a:ext cx="333375" cy="9526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0</xdr:colOff>
      <xdr:row>12</xdr:row>
      <xdr:rowOff>180975</xdr:rowOff>
    </xdr:from>
    <xdr:to>
      <xdr:col>25</xdr:col>
      <xdr:colOff>66675</xdr:colOff>
      <xdr:row>12</xdr:row>
      <xdr:rowOff>180976</xdr:rowOff>
    </xdr:to>
    <xdr:cxnSp macro="">
      <xdr:nvCxnSpPr>
        <xdr:cNvPr id="21" name="Connecteur droit avec flèche 20"/>
        <xdr:cNvCxnSpPr/>
      </xdr:nvCxnSpPr>
      <xdr:spPr>
        <a:xfrm flipV="1">
          <a:off x="11944350" y="2333625"/>
          <a:ext cx="285750" cy="1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1181100</xdr:colOff>
      <xdr:row>4</xdr:row>
      <xdr:rowOff>85725</xdr:rowOff>
    </xdr:from>
    <xdr:to>
      <xdr:col>25</xdr:col>
      <xdr:colOff>66675</xdr:colOff>
      <xdr:row>4</xdr:row>
      <xdr:rowOff>95251</xdr:rowOff>
    </xdr:to>
    <xdr:cxnSp macro="">
      <xdr:nvCxnSpPr>
        <xdr:cNvPr id="22" name="Connecteur droit avec flèche 21"/>
        <xdr:cNvCxnSpPr/>
      </xdr:nvCxnSpPr>
      <xdr:spPr>
        <a:xfrm flipV="1">
          <a:off x="10706100" y="923925"/>
          <a:ext cx="342900" cy="9526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1171575</xdr:colOff>
      <xdr:row>6</xdr:row>
      <xdr:rowOff>95250</xdr:rowOff>
    </xdr:from>
    <xdr:to>
      <xdr:col>25</xdr:col>
      <xdr:colOff>57150</xdr:colOff>
      <xdr:row>6</xdr:row>
      <xdr:rowOff>104776</xdr:rowOff>
    </xdr:to>
    <xdr:cxnSp macro="">
      <xdr:nvCxnSpPr>
        <xdr:cNvPr id="23" name="Connecteur droit avec flèche 22"/>
        <xdr:cNvCxnSpPr/>
      </xdr:nvCxnSpPr>
      <xdr:spPr>
        <a:xfrm flipV="1">
          <a:off x="10706100" y="1266825"/>
          <a:ext cx="333375" cy="9526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258178</xdr:colOff>
      <xdr:row>26</xdr:row>
      <xdr:rowOff>304800</xdr:rowOff>
    </xdr:from>
    <xdr:to>
      <xdr:col>22</xdr:col>
      <xdr:colOff>219075</xdr:colOff>
      <xdr:row>26</xdr:row>
      <xdr:rowOff>317834</xdr:rowOff>
    </xdr:to>
    <xdr:cxnSp macro="">
      <xdr:nvCxnSpPr>
        <xdr:cNvPr id="24" name="Connecteur droit avec flèche 23"/>
        <xdr:cNvCxnSpPr/>
      </xdr:nvCxnSpPr>
      <xdr:spPr>
        <a:xfrm flipV="1">
          <a:off x="12173953" y="9734550"/>
          <a:ext cx="237122" cy="13034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20053</xdr:colOff>
      <xdr:row>32</xdr:row>
      <xdr:rowOff>200025</xdr:rowOff>
    </xdr:from>
    <xdr:to>
      <xdr:col>23</xdr:col>
      <xdr:colOff>19050</xdr:colOff>
      <xdr:row>32</xdr:row>
      <xdr:rowOff>213059</xdr:rowOff>
    </xdr:to>
    <xdr:cxnSp macro="">
      <xdr:nvCxnSpPr>
        <xdr:cNvPr id="25" name="Connecteur droit avec flèche 24"/>
        <xdr:cNvCxnSpPr/>
      </xdr:nvCxnSpPr>
      <xdr:spPr>
        <a:xfrm flipV="1">
          <a:off x="12052655" y="8665612"/>
          <a:ext cx="241982" cy="13034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12217</xdr:colOff>
      <xdr:row>14</xdr:row>
      <xdr:rowOff>270400</xdr:rowOff>
    </xdr:from>
    <xdr:to>
      <xdr:col>23</xdr:col>
      <xdr:colOff>14930</xdr:colOff>
      <xdr:row>14</xdr:row>
      <xdr:rowOff>273022</xdr:rowOff>
    </xdr:to>
    <xdr:cxnSp macro="">
      <xdr:nvCxnSpPr>
        <xdr:cNvPr id="30" name="Connecteur droit avec flèche 29"/>
        <xdr:cNvCxnSpPr/>
      </xdr:nvCxnSpPr>
      <xdr:spPr>
        <a:xfrm>
          <a:off x="12044819" y="3779099"/>
          <a:ext cx="245698" cy="2622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14744</xdr:colOff>
      <xdr:row>16</xdr:row>
      <xdr:rowOff>340574</xdr:rowOff>
    </xdr:from>
    <xdr:to>
      <xdr:col>23</xdr:col>
      <xdr:colOff>17457</xdr:colOff>
      <xdr:row>16</xdr:row>
      <xdr:rowOff>343196</xdr:rowOff>
    </xdr:to>
    <xdr:cxnSp macro="">
      <xdr:nvCxnSpPr>
        <xdr:cNvPr id="37" name="Connecteur droit avec flèche 36"/>
        <xdr:cNvCxnSpPr/>
      </xdr:nvCxnSpPr>
      <xdr:spPr>
        <a:xfrm>
          <a:off x="12206744" y="4817324"/>
          <a:ext cx="240838" cy="2622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27379</xdr:colOff>
      <xdr:row>18</xdr:row>
      <xdr:rowOff>288867</xdr:rowOff>
    </xdr:from>
    <xdr:to>
      <xdr:col>23</xdr:col>
      <xdr:colOff>30092</xdr:colOff>
      <xdr:row>18</xdr:row>
      <xdr:rowOff>291489</xdr:rowOff>
    </xdr:to>
    <xdr:cxnSp macro="">
      <xdr:nvCxnSpPr>
        <xdr:cNvPr id="38" name="Connecteur droit avec flèche 37"/>
        <xdr:cNvCxnSpPr/>
      </xdr:nvCxnSpPr>
      <xdr:spPr>
        <a:xfrm>
          <a:off x="12219379" y="5756217"/>
          <a:ext cx="240838" cy="2622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9525</xdr:colOff>
      <xdr:row>20</xdr:row>
      <xdr:rowOff>285750</xdr:rowOff>
    </xdr:from>
    <xdr:to>
      <xdr:col>23</xdr:col>
      <xdr:colOff>12238</xdr:colOff>
      <xdr:row>20</xdr:row>
      <xdr:rowOff>288372</xdr:rowOff>
    </xdr:to>
    <xdr:cxnSp macro="">
      <xdr:nvCxnSpPr>
        <xdr:cNvPr id="39" name="Connecteur droit avec flèche 38"/>
        <xdr:cNvCxnSpPr/>
      </xdr:nvCxnSpPr>
      <xdr:spPr>
        <a:xfrm>
          <a:off x="12201525" y="6743700"/>
          <a:ext cx="240838" cy="2622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9525</xdr:colOff>
      <xdr:row>22</xdr:row>
      <xdr:rowOff>276225</xdr:rowOff>
    </xdr:from>
    <xdr:to>
      <xdr:col>23</xdr:col>
      <xdr:colOff>9525</xdr:colOff>
      <xdr:row>22</xdr:row>
      <xdr:rowOff>276225</xdr:rowOff>
    </xdr:to>
    <xdr:cxnSp macro="">
      <xdr:nvCxnSpPr>
        <xdr:cNvPr id="40" name="Connecteur droit avec flèche 39"/>
        <xdr:cNvCxnSpPr/>
      </xdr:nvCxnSpPr>
      <xdr:spPr>
        <a:xfrm>
          <a:off x="12201525" y="7724775"/>
          <a:ext cx="238125" cy="0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266700</xdr:colOff>
      <xdr:row>28</xdr:row>
      <xdr:rowOff>247650</xdr:rowOff>
    </xdr:from>
    <xdr:to>
      <xdr:col>22</xdr:col>
      <xdr:colOff>228600</xdr:colOff>
      <xdr:row>28</xdr:row>
      <xdr:rowOff>247650</xdr:rowOff>
    </xdr:to>
    <xdr:cxnSp macro="">
      <xdr:nvCxnSpPr>
        <xdr:cNvPr id="41" name="Connecteur droit avec flèche 40"/>
        <xdr:cNvCxnSpPr/>
      </xdr:nvCxnSpPr>
      <xdr:spPr>
        <a:xfrm>
          <a:off x="12182475" y="10668000"/>
          <a:ext cx="238125" cy="0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13055</xdr:colOff>
      <xdr:row>24</xdr:row>
      <xdr:rowOff>235987</xdr:rowOff>
    </xdr:from>
    <xdr:to>
      <xdr:col>23</xdr:col>
      <xdr:colOff>13055</xdr:colOff>
      <xdr:row>24</xdr:row>
      <xdr:rowOff>235987</xdr:rowOff>
    </xdr:to>
    <xdr:cxnSp macro="">
      <xdr:nvCxnSpPr>
        <xdr:cNvPr id="42" name="Connecteur droit avec flèche 41"/>
        <xdr:cNvCxnSpPr/>
      </xdr:nvCxnSpPr>
      <xdr:spPr>
        <a:xfrm>
          <a:off x="12205055" y="8675137"/>
          <a:ext cx="238125" cy="0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0</xdr:colOff>
      <xdr:row>30</xdr:row>
      <xdr:rowOff>257175</xdr:rowOff>
    </xdr:from>
    <xdr:to>
      <xdr:col>23</xdr:col>
      <xdr:colOff>0</xdr:colOff>
      <xdr:row>30</xdr:row>
      <xdr:rowOff>257175</xdr:rowOff>
    </xdr:to>
    <xdr:cxnSp macro="">
      <xdr:nvCxnSpPr>
        <xdr:cNvPr id="43" name="Connecteur droit avec flèche 42"/>
        <xdr:cNvCxnSpPr/>
      </xdr:nvCxnSpPr>
      <xdr:spPr>
        <a:xfrm>
          <a:off x="12192000" y="11668125"/>
          <a:ext cx="238125" cy="0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638175</xdr:colOff>
      <xdr:row>14</xdr:row>
      <xdr:rowOff>247650</xdr:rowOff>
    </xdr:from>
    <xdr:to>
      <xdr:col>25</xdr:col>
      <xdr:colOff>66675</xdr:colOff>
      <xdr:row>14</xdr:row>
      <xdr:rowOff>257176</xdr:rowOff>
    </xdr:to>
    <xdr:cxnSp macro="">
      <xdr:nvCxnSpPr>
        <xdr:cNvPr id="44" name="Connecteur droit avec flèche 43"/>
        <xdr:cNvCxnSpPr/>
      </xdr:nvCxnSpPr>
      <xdr:spPr>
        <a:xfrm flipV="1">
          <a:off x="13068300" y="3829050"/>
          <a:ext cx="295275" cy="9526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1171575</xdr:colOff>
      <xdr:row>20</xdr:row>
      <xdr:rowOff>76200</xdr:rowOff>
    </xdr:from>
    <xdr:to>
      <xdr:col>25</xdr:col>
      <xdr:colOff>57150</xdr:colOff>
      <xdr:row>20</xdr:row>
      <xdr:rowOff>85726</xdr:rowOff>
    </xdr:to>
    <xdr:cxnSp macro="">
      <xdr:nvCxnSpPr>
        <xdr:cNvPr id="45" name="Connecteur droit avec flèche 44"/>
        <xdr:cNvCxnSpPr/>
      </xdr:nvCxnSpPr>
      <xdr:spPr>
        <a:xfrm flipV="1">
          <a:off x="13077825" y="1885950"/>
          <a:ext cx="276225" cy="9526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638175</xdr:colOff>
      <xdr:row>22</xdr:row>
      <xdr:rowOff>228600</xdr:rowOff>
    </xdr:from>
    <xdr:to>
      <xdr:col>25</xdr:col>
      <xdr:colOff>47625</xdr:colOff>
      <xdr:row>22</xdr:row>
      <xdr:rowOff>238126</xdr:rowOff>
    </xdr:to>
    <xdr:cxnSp macro="">
      <xdr:nvCxnSpPr>
        <xdr:cNvPr id="46" name="Connecteur droit avec flèche 45"/>
        <xdr:cNvCxnSpPr/>
      </xdr:nvCxnSpPr>
      <xdr:spPr>
        <a:xfrm flipV="1">
          <a:off x="13068300" y="7772400"/>
          <a:ext cx="276225" cy="9526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638175</xdr:colOff>
      <xdr:row>24</xdr:row>
      <xdr:rowOff>219075</xdr:rowOff>
    </xdr:from>
    <xdr:to>
      <xdr:col>25</xdr:col>
      <xdr:colOff>57150</xdr:colOff>
      <xdr:row>24</xdr:row>
      <xdr:rowOff>219076</xdr:rowOff>
    </xdr:to>
    <xdr:cxnSp macro="">
      <xdr:nvCxnSpPr>
        <xdr:cNvPr id="47" name="Connecteur droit avec flèche 46"/>
        <xdr:cNvCxnSpPr/>
      </xdr:nvCxnSpPr>
      <xdr:spPr>
        <a:xfrm flipV="1">
          <a:off x="13068300" y="8753475"/>
          <a:ext cx="285750" cy="1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0</xdr:colOff>
      <xdr:row>16</xdr:row>
      <xdr:rowOff>247650</xdr:rowOff>
    </xdr:from>
    <xdr:to>
      <xdr:col>25</xdr:col>
      <xdr:colOff>66675</xdr:colOff>
      <xdr:row>16</xdr:row>
      <xdr:rowOff>257176</xdr:rowOff>
    </xdr:to>
    <xdr:cxnSp macro="">
      <xdr:nvCxnSpPr>
        <xdr:cNvPr id="48" name="Connecteur droit avec flèche 47"/>
        <xdr:cNvCxnSpPr/>
      </xdr:nvCxnSpPr>
      <xdr:spPr>
        <a:xfrm flipV="1">
          <a:off x="13077825" y="4819650"/>
          <a:ext cx="285750" cy="9526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9525</xdr:colOff>
      <xdr:row>18</xdr:row>
      <xdr:rowOff>238125</xdr:rowOff>
    </xdr:from>
    <xdr:to>
      <xdr:col>25</xdr:col>
      <xdr:colOff>66675</xdr:colOff>
      <xdr:row>18</xdr:row>
      <xdr:rowOff>247651</xdr:rowOff>
    </xdr:to>
    <xdr:cxnSp macro="">
      <xdr:nvCxnSpPr>
        <xdr:cNvPr id="49" name="Connecteur droit avec flèche 48"/>
        <xdr:cNvCxnSpPr/>
      </xdr:nvCxnSpPr>
      <xdr:spPr>
        <a:xfrm flipV="1">
          <a:off x="13087350" y="5800725"/>
          <a:ext cx="276225" cy="9526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619125</xdr:colOff>
      <xdr:row>26</xdr:row>
      <xdr:rowOff>257175</xdr:rowOff>
    </xdr:from>
    <xdr:to>
      <xdr:col>25</xdr:col>
      <xdr:colOff>47625</xdr:colOff>
      <xdr:row>26</xdr:row>
      <xdr:rowOff>266701</xdr:rowOff>
    </xdr:to>
    <xdr:cxnSp macro="">
      <xdr:nvCxnSpPr>
        <xdr:cNvPr id="50" name="Connecteur droit avec flèche 49"/>
        <xdr:cNvCxnSpPr/>
      </xdr:nvCxnSpPr>
      <xdr:spPr>
        <a:xfrm flipV="1">
          <a:off x="13049250" y="9782175"/>
          <a:ext cx="295275" cy="9526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638175</xdr:colOff>
      <xdr:row>32</xdr:row>
      <xdr:rowOff>180975</xdr:rowOff>
    </xdr:from>
    <xdr:to>
      <xdr:col>25</xdr:col>
      <xdr:colOff>47625</xdr:colOff>
      <xdr:row>32</xdr:row>
      <xdr:rowOff>190501</xdr:rowOff>
    </xdr:to>
    <xdr:cxnSp macro="">
      <xdr:nvCxnSpPr>
        <xdr:cNvPr id="51" name="Connecteur droit avec flèche 50"/>
        <xdr:cNvCxnSpPr/>
      </xdr:nvCxnSpPr>
      <xdr:spPr>
        <a:xfrm flipV="1">
          <a:off x="13068300" y="12677775"/>
          <a:ext cx="276225" cy="9526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1181100</xdr:colOff>
      <xdr:row>28</xdr:row>
      <xdr:rowOff>85725</xdr:rowOff>
    </xdr:from>
    <xdr:to>
      <xdr:col>25</xdr:col>
      <xdr:colOff>66675</xdr:colOff>
      <xdr:row>28</xdr:row>
      <xdr:rowOff>95251</xdr:rowOff>
    </xdr:to>
    <xdr:cxnSp macro="">
      <xdr:nvCxnSpPr>
        <xdr:cNvPr id="54" name="Connecteur droit avec flèche 53"/>
        <xdr:cNvCxnSpPr/>
      </xdr:nvCxnSpPr>
      <xdr:spPr>
        <a:xfrm flipV="1">
          <a:off x="13077825" y="933450"/>
          <a:ext cx="285750" cy="9526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638175</xdr:colOff>
      <xdr:row>30</xdr:row>
      <xdr:rowOff>200025</xdr:rowOff>
    </xdr:from>
    <xdr:to>
      <xdr:col>25</xdr:col>
      <xdr:colOff>47625</xdr:colOff>
      <xdr:row>30</xdr:row>
      <xdr:rowOff>209551</xdr:rowOff>
    </xdr:to>
    <xdr:cxnSp macro="">
      <xdr:nvCxnSpPr>
        <xdr:cNvPr id="55" name="Connecteur droit avec flèche 54"/>
        <xdr:cNvCxnSpPr/>
      </xdr:nvCxnSpPr>
      <xdr:spPr>
        <a:xfrm flipV="1">
          <a:off x="13068300" y="11706225"/>
          <a:ext cx="276225" cy="9526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10702</xdr:colOff>
      <xdr:row>2</xdr:row>
      <xdr:rowOff>21404</xdr:rowOff>
    </xdr:from>
    <xdr:to>
      <xdr:col>22</xdr:col>
      <xdr:colOff>10702</xdr:colOff>
      <xdr:row>32</xdr:row>
      <xdr:rowOff>224747</xdr:rowOff>
    </xdr:to>
    <xdr:cxnSp macro="">
      <xdr:nvCxnSpPr>
        <xdr:cNvPr id="52" name="Connecteur droit 51"/>
        <xdr:cNvCxnSpPr/>
      </xdr:nvCxnSpPr>
      <xdr:spPr>
        <a:xfrm flipV="1">
          <a:off x="10231348" y="524410"/>
          <a:ext cx="0" cy="12296882"/>
        </a:xfrm>
        <a:prstGeom prst="line">
          <a:avLst/>
        </a:prstGeom>
        <a:ln/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0</xdr:colOff>
      <xdr:row>6</xdr:row>
      <xdr:rowOff>107022</xdr:rowOff>
    </xdr:from>
    <xdr:to>
      <xdr:col>22</xdr:col>
      <xdr:colOff>42809</xdr:colOff>
      <xdr:row>6</xdr:row>
      <xdr:rowOff>107022</xdr:rowOff>
    </xdr:to>
    <xdr:cxnSp macro="">
      <xdr:nvCxnSpPr>
        <xdr:cNvPr id="53" name="Connecteur droit 52"/>
        <xdr:cNvCxnSpPr/>
      </xdr:nvCxnSpPr>
      <xdr:spPr>
        <a:xfrm>
          <a:off x="7352444" y="1733764"/>
          <a:ext cx="406685" cy="0"/>
        </a:xfrm>
        <a:prstGeom prst="line">
          <a:avLst/>
        </a:prstGeom>
        <a:ln/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331770</xdr:colOff>
      <xdr:row>0</xdr:row>
      <xdr:rowOff>96321</xdr:rowOff>
    </xdr:from>
    <xdr:to>
      <xdr:col>21</xdr:col>
      <xdr:colOff>81123</xdr:colOff>
      <xdr:row>2</xdr:row>
      <xdr:rowOff>224747</xdr:rowOff>
    </xdr:to>
    <xdr:sp macro="[0]!Tunel.Plaque5_Cliquer" textlink="">
      <xdr:nvSpPr>
        <xdr:cNvPr id="78" name="Plaque 77"/>
        <xdr:cNvSpPr/>
      </xdr:nvSpPr>
      <xdr:spPr>
        <a:xfrm>
          <a:off x="4858821" y="96321"/>
          <a:ext cx="1675757" cy="931095"/>
        </a:xfrm>
        <a:prstGeom prst="bevel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Simulation</a:t>
          </a:r>
          <a:r>
            <a:rPr lang="fr-FR" sz="1100"/>
            <a:t> </a:t>
          </a:r>
        </a:p>
      </xdr:txBody>
    </xdr:sp>
    <xdr:clientData/>
  </xdr:twoCellAnchor>
  <xdr:twoCellAnchor>
    <xdr:from>
      <xdr:col>31</xdr:col>
      <xdr:colOff>14555</xdr:colOff>
      <xdr:row>0</xdr:row>
      <xdr:rowOff>149831</xdr:rowOff>
    </xdr:from>
    <xdr:to>
      <xdr:col>32</xdr:col>
      <xdr:colOff>64213</xdr:colOff>
      <xdr:row>0</xdr:row>
      <xdr:rowOff>150581</xdr:rowOff>
    </xdr:to>
    <xdr:cxnSp macro="">
      <xdr:nvCxnSpPr>
        <xdr:cNvPr id="79" name="Connecteur droit avec flèche 78"/>
        <xdr:cNvCxnSpPr/>
      </xdr:nvCxnSpPr>
      <xdr:spPr>
        <a:xfrm flipV="1">
          <a:off x="15736156" y="149831"/>
          <a:ext cx="809518" cy="750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44</xdr:col>
      <xdr:colOff>749158</xdr:colOff>
      <xdr:row>0</xdr:row>
      <xdr:rowOff>139129</xdr:rowOff>
    </xdr:from>
    <xdr:to>
      <xdr:col>46</xdr:col>
      <xdr:colOff>38957</xdr:colOff>
      <xdr:row>0</xdr:row>
      <xdr:rowOff>139879</xdr:rowOff>
    </xdr:to>
    <xdr:cxnSp macro="">
      <xdr:nvCxnSpPr>
        <xdr:cNvPr id="80" name="Connecteur droit avec flèche 79"/>
        <xdr:cNvCxnSpPr/>
      </xdr:nvCxnSpPr>
      <xdr:spPr>
        <a:xfrm flipV="1">
          <a:off x="26348933" y="139129"/>
          <a:ext cx="809518" cy="750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645988</xdr:colOff>
      <xdr:row>0</xdr:row>
      <xdr:rowOff>150582</xdr:rowOff>
    </xdr:from>
    <xdr:to>
      <xdr:col>25</xdr:col>
      <xdr:colOff>85618</xdr:colOff>
      <xdr:row>0</xdr:row>
      <xdr:rowOff>160534</xdr:rowOff>
    </xdr:to>
    <xdr:cxnSp macro="">
      <xdr:nvCxnSpPr>
        <xdr:cNvPr id="81" name="Connecteur droit avec flèche 80"/>
        <xdr:cNvCxnSpPr/>
      </xdr:nvCxnSpPr>
      <xdr:spPr>
        <a:xfrm>
          <a:off x="7977027" y="150582"/>
          <a:ext cx="306512" cy="9952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BARAHA1/AppData/Local/Microsoft/Windows/Temporary%20Internet%20Files/Content.Outlook/WDBJEN14/Flux%20%20CHATEAUROUX%20nouveau%20fichier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mporaire"/>
      <sheetName val="Organnigramme"/>
      <sheetName val="Analyse"/>
      <sheetName val="Qtité art"/>
      <sheetName val="Paramètres"/>
      <sheetName val="Cadencement"/>
      <sheetName val="Capacité"/>
      <sheetName val="Narlivt"/>
      <sheetName val="Qtité Famille"/>
      <sheetName val="Heures"/>
      <sheetName val="Leviers"/>
      <sheetName val="Dim CE &amp; XP"/>
      <sheetName val="Lavage"/>
      <sheetName val="Séchage"/>
      <sheetName val="Contaminé"/>
      <sheetName val="PP v1000"/>
      <sheetName val="PP"/>
      <sheetName val="GP"/>
      <sheetName val="Mixte"/>
      <sheetName val="PE"/>
      <sheetName val="Pliage main"/>
      <sheetName val="Plat7"/>
      <sheetName val="Plat8"/>
      <sheetName val="Plat9"/>
      <sheetName val="Plat10"/>
      <sheetName val="Tapis"/>
      <sheetName val="Bobines"/>
      <sheetName val="Pliage VT"/>
      <sheetName val="VT1"/>
      <sheetName val="VT2"/>
      <sheetName val="VT3"/>
      <sheetName val="Code_famille"/>
      <sheetName val="Feuil1"/>
      <sheetName val="Feuil6"/>
      <sheetName val="Interface"/>
    </sheetNames>
    <sheetDataSet>
      <sheetData sheetId="0" refreshError="1"/>
      <sheetData sheetId="1" refreshError="1"/>
      <sheetData sheetId="2" refreshError="1"/>
      <sheetData sheetId="3" refreshError="1"/>
      <sheetData sheetId="4">
        <row r="22">
          <cell r="I22" t="str">
            <v>VT Immat Non Séché TF</v>
          </cell>
          <cell r="J22">
            <v>594</v>
          </cell>
        </row>
        <row r="23">
          <cell r="I23" t="str">
            <v>VT Presse</v>
          </cell>
          <cell r="J23">
            <v>594</v>
          </cell>
        </row>
        <row r="24">
          <cell r="I24" t="str">
            <v>VT Séché TF</v>
          </cell>
          <cell r="J24">
            <v>594</v>
          </cell>
        </row>
        <row r="25">
          <cell r="I25" t="str">
            <v>VT Coton Calandré</v>
          </cell>
          <cell r="J25">
            <v>594</v>
          </cell>
        </row>
        <row r="26">
          <cell r="I26" t="str">
            <v>VT Non Immat et Non séché TF</v>
          </cell>
          <cell r="J26">
            <v>594</v>
          </cell>
        </row>
        <row r="28">
          <cell r="I28" t="str">
            <v>Bobines bleues</v>
          </cell>
          <cell r="J28">
            <v>2200</v>
          </cell>
        </row>
        <row r="29">
          <cell r="I29" t="str">
            <v>Bobines blanches</v>
          </cell>
          <cell r="J29">
            <v>2200</v>
          </cell>
        </row>
        <row r="30">
          <cell r="I30" t="str">
            <v>Tapis</v>
          </cell>
          <cell r="J30">
            <v>5000</v>
          </cell>
        </row>
        <row r="31">
          <cell r="I31" t="str">
            <v>UP</v>
          </cell>
          <cell r="J31" t="str">
            <v>à voir</v>
          </cell>
        </row>
        <row r="32">
          <cell r="I32" t="str">
            <v>Stérélis</v>
          </cell>
          <cell r="J32" t="str">
            <v>à voir</v>
          </cell>
        </row>
        <row r="33">
          <cell r="I33" t="str">
            <v>Contaminé</v>
          </cell>
          <cell r="J33" t="str">
            <v>à voir</v>
          </cell>
        </row>
        <row r="34">
          <cell r="I34" t="str">
            <v>Blanchissage plat1</v>
          </cell>
          <cell r="J34">
            <v>800</v>
          </cell>
        </row>
        <row r="35">
          <cell r="I35" t="str">
            <v>Blanchissage plat2</v>
          </cell>
          <cell r="J35" t="str">
            <v>à voir</v>
          </cell>
        </row>
        <row r="36">
          <cell r="I36" t="str">
            <v>Blanchissage plat3</v>
          </cell>
          <cell r="J36" t="str">
            <v>à voir</v>
          </cell>
        </row>
        <row r="37">
          <cell r="I37" t="str">
            <v>Blanchissage plat4</v>
          </cell>
          <cell r="J37" t="str">
            <v>à voir</v>
          </cell>
        </row>
        <row r="38">
          <cell r="I38" t="str">
            <v>Blanchissage plat5</v>
          </cell>
          <cell r="J38" t="str">
            <v>à voir</v>
          </cell>
        </row>
        <row r="39">
          <cell r="I39" t="str">
            <v>Blanchissage plat6</v>
          </cell>
          <cell r="J39" t="str">
            <v>à voir</v>
          </cell>
        </row>
        <row r="40">
          <cell r="I40" t="str">
            <v>Blanchissage plat7</v>
          </cell>
          <cell r="J40" t="str">
            <v>à voir</v>
          </cell>
        </row>
        <row r="41">
          <cell r="I41" t="str">
            <v>Blanchissage plat8</v>
          </cell>
          <cell r="J41" t="str">
            <v>à voir</v>
          </cell>
        </row>
        <row r="42">
          <cell r="I42" t="str">
            <v>Blanchissage plat9</v>
          </cell>
          <cell r="J42" t="str">
            <v>à voir</v>
          </cell>
        </row>
        <row r="43">
          <cell r="I43" t="str">
            <v>Blanchissage plat10</v>
          </cell>
          <cell r="J43" t="str">
            <v>à voir</v>
          </cell>
        </row>
        <row r="44">
          <cell r="I44" t="str">
            <v>Blanchissage VT1</v>
          </cell>
          <cell r="J44" t="str">
            <v>à voir</v>
          </cell>
        </row>
        <row r="45">
          <cell r="I45" t="str">
            <v>Blanchissage VT2</v>
          </cell>
          <cell r="J45" t="str">
            <v>à voir</v>
          </cell>
        </row>
        <row r="46">
          <cell r="I46" t="str">
            <v>Blanchissage VT3</v>
          </cell>
          <cell r="J46" t="str">
            <v>à voir</v>
          </cell>
        </row>
        <row r="47">
          <cell r="I47" t="str">
            <v>Blanchissage Bobines</v>
          </cell>
          <cell r="J47" t="str">
            <v>à voir</v>
          </cell>
        </row>
        <row r="48">
          <cell r="I48" t="str">
            <v>Blanchissage Tapis</v>
          </cell>
          <cell r="J48" t="str">
            <v>à voir</v>
          </cell>
        </row>
        <row r="49">
          <cell r="I49" t="str">
            <v>alése abs</v>
          </cell>
          <cell r="J49">
            <v>596.41444114737885</v>
          </cell>
        </row>
        <row r="50">
          <cell r="I50" t="str">
            <v>bavoir</v>
          </cell>
          <cell r="J50">
            <v>175</v>
          </cell>
        </row>
        <row r="51">
          <cell r="I51" t="str">
            <v>carré/gant</v>
          </cell>
          <cell r="J51">
            <v>0</v>
          </cell>
        </row>
        <row r="52">
          <cell r="I52" t="str">
            <v>ch tab</v>
          </cell>
          <cell r="J52">
            <v>0</v>
          </cell>
        </row>
        <row r="53">
          <cell r="I53" t="str">
            <v>chmal</v>
          </cell>
          <cell r="J53">
            <v>353.81789840454803</v>
          </cell>
        </row>
        <row r="54">
          <cell r="I54" t="str">
            <v>chp grd</v>
          </cell>
          <cell r="J54">
            <v>388.35436893203888</v>
          </cell>
        </row>
        <row r="55">
          <cell r="I55" t="str">
            <v>chp petit</v>
          </cell>
          <cell r="J55">
            <v>204.04878048780486</v>
          </cell>
        </row>
        <row r="56">
          <cell r="I56" t="str">
            <v>couette/couv</v>
          </cell>
          <cell r="J56">
            <v>0</v>
          </cell>
        </row>
        <row r="57">
          <cell r="I57" t="str">
            <v>Taie Sheraton</v>
          </cell>
          <cell r="J57">
            <v>0</v>
          </cell>
        </row>
        <row r="58">
          <cell r="I58" t="str">
            <v>des lit</v>
          </cell>
          <cell r="J58">
            <v>0</v>
          </cell>
        </row>
        <row r="59">
          <cell r="I59" t="str">
            <v>Taie Fouquet's</v>
          </cell>
          <cell r="J59">
            <v>0</v>
          </cell>
        </row>
        <row r="60">
          <cell r="I60" t="str">
            <v>drap petit</v>
          </cell>
          <cell r="J60">
            <v>779.37985374808136</v>
          </cell>
        </row>
        <row r="61">
          <cell r="I61" t="str">
            <v>drap grand</v>
          </cell>
          <cell r="J61">
            <v>1110.6797184869883</v>
          </cell>
        </row>
        <row r="62">
          <cell r="I62" t="str">
            <v>drap 1/2</v>
          </cell>
          <cell r="J62">
            <v>639.15611814345993</v>
          </cell>
        </row>
        <row r="63">
          <cell r="I63" t="str">
            <v>drap bain</v>
          </cell>
          <cell r="J63">
            <v>406.82490324501339</v>
          </cell>
        </row>
        <row r="64">
          <cell r="I64" t="str">
            <v>drap bain luxe</v>
          </cell>
          <cell r="J64">
            <v>808.63134216445883</v>
          </cell>
        </row>
        <row r="65">
          <cell r="I65" t="str">
            <v>drap double</v>
          </cell>
          <cell r="J65">
            <v>0</v>
          </cell>
        </row>
        <row r="66">
          <cell r="I66" t="str">
            <v>drap housse</v>
          </cell>
          <cell r="J66">
            <v>592.66677484260401</v>
          </cell>
        </row>
        <row r="67">
          <cell r="I67" t="str">
            <v>drap luxe</v>
          </cell>
          <cell r="J67">
            <v>1133.6734693877552</v>
          </cell>
        </row>
        <row r="68">
          <cell r="I68" t="str">
            <v>grde al</v>
          </cell>
          <cell r="J68">
            <v>526.13757961783438</v>
          </cell>
        </row>
        <row r="69">
          <cell r="I69" t="str">
            <v>hous trav</v>
          </cell>
          <cell r="J69">
            <v>155.26355398556291</v>
          </cell>
        </row>
        <row r="70">
          <cell r="I70" t="str">
            <v>housse couette</v>
          </cell>
          <cell r="J70">
            <v>2018.7973517803334</v>
          </cell>
        </row>
        <row r="71">
          <cell r="I71" t="str">
            <v>molleton</v>
          </cell>
          <cell r="J71">
            <v>0</v>
          </cell>
        </row>
        <row r="72">
          <cell r="I72" t="str">
            <v>nap .30</v>
          </cell>
          <cell r="J72">
            <v>0</v>
          </cell>
        </row>
        <row r="73">
          <cell r="I73" t="str">
            <v>nap .40</v>
          </cell>
          <cell r="J73">
            <v>0</v>
          </cell>
        </row>
        <row r="74">
          <cell r="I74" t="str">
            <v>nap .50</v>
          </cell>
          <cell r="J74">
            <v>0</v>
          </cell>
        </row>
        <row r="75">
          <cell r="I75" t="str">
            <v>nap .60+</v>
          </cell>
          <cell r="J75">
            <v>0</v>
          </cell>
        </row>
        <row r="76">
          <cell r="I76" t="str">
            <v>nap 12</v>
          </cell>
          <cell r="J76">
            <v>0</v>
          </cell>
        </row>
        <row r="77">
          <cell r="I77" t="str">
            <v>nap 15 + 18</v>
          </cell>
          <cell r="J77">
            <v>0</v>
          </cell>
        </row>
        <row r="78">
          <cell r="I78" t="str">
            <v>nap 18</v>
          </cell>
          <cell r="J78">
            <v>0</v>
          </cell>
        </row>
        <row r="79">
          <cell r="I79" t="str">
            <v>nap 20</v>
          </cell>
          <cell r="J79">
            <v>0</v>
          </cell>
        </row>
        <row r="80">
          <cell r="I80" t="str">
            <v>nap 22</v>
          </cell>
          <cell r="J80">
            <v>0</v>
          </cell>
        </row>
        <row r="81">
          <cell r="I81" t="str">
            <v>nap 24</v>
          </cell>
          <cell r="J81">
            <v>0</v>
          </cell>
        </row>
        <row r="82">
          <cell r="I82" t="str">
            <v>npr</v>
          </cell>
          <cell r="J82">
            <v>0</v>
          </cell>
        </row>
        <row r="83">
          <cell r="I83" t="str">
            <v>npr 10</v>
          </cell>
          <cell r="J83">
            <v>0</v>
          </cell>
        </row>
        <row r="84">
          <cell r="I84" t="str">
            <v>peignoir/cas</v>
          </cell>
          <cell r="J84">
            <v>0</v>
          </cell>
        </row>
        <row r="85">
          <cell r="I85" t="str">
            <v>pte al</v>
          </cell>
          <cell r="J85">
            <v>359.96191938018495</v>
          </cell>
        </row>
        <row r="86">
          <cell r="I86" t="str">
            <v>sac</v>
          </cell>
          <cell r="J86">
            <v>0</v>
          </cell>
        </row>
        <row r="87">
          <cell r="I87" t="str">
            <v>serv éponge</v>
          </cell>
          <cell r="J87">
            <v>192.00372773712553</v>
          </cell>
        </row>
        <row r="88">
          <cell r="I88" t="str">
            <v>serv éponge luxe</v>
          </cell>
          <cell r="J88">
            <v>314.87991994663105</v>
          </cell>
        </row>
        <row r="89">
          <cell r="I89" t="str">
            <v>serv œil</v>
          </cell>
          <cell r="J89">
            <v>145</v>
          </cell>
        </row>
        <row r="90">
          <cell r="I90" t="str">
            <v>serv tab gde</v>
          </cell>
          <cell r="J90">
            <v>0</v>
          </cell>
        </row>
        <row r="91">
          <cell r="I91" t="str">
            <v>serv tab pte</v>
          </cell>
          <cell r="J91">
            <v>0</v>
          </cell>
        </row>
        <row r="92">
          <cell r="I92" t="str">
            <v>tablier bleu</v>
          </cell>
          <cell r="J92">
            <v>329.30372807017545</v>
          </cell>
        </row>
        <row r="93">
          <cell r="I93" t="str">
            <v>tablier blanc</v>
          </cell>
          <cell r="J93">
            <v>386.24936724117151</v>
          </cell>
        </row>
        <row r="94">
          <cell r="I94" t="str">
            <v>taie am</v>
          </cell>
          <cell r="J94">
            <v>139.0485055428224</v>
          </cell>
        </row>
        <row r="95">
          <cell r="I95" t="str">
            <v>taie luxe</v>
          </cell>
          <cell r="J95">
            <v>185.88445314853874</v>
          </cell>
        </row>
        <row r="96">
          <cell r="I96" t="str">
            <v>tapis bain</v>
          </cell>
          <cell r="J96">
            <v>212.07753414060875</v>
          </cell>
        </row>
        <row r="97">
          <cell r="I97" t="str">
            <v>torchon</v>
          </cell>
          <cell r="J97">
            <v>90.070314709328173</v>
          </cell>
        </row>
        <row r="98">
          <cell r="I98" t="str">
            <v>serv tab gde prestige</v>
          </cell>
          <cell r="J98">
            <v>0</v>
          </cell>
        </row>
        <row r="99">
          <cell r="I99" t="str">
            <v>serv tab pte prestige</v>
          </cell>
          <cell r="J99">
            <v>0</v>
          </cell>
        </row>
        <row r="100">
          <cell r="I100" t="str">
            <v>set</v>
          </cell>
          <cell r="J100">
            <v>0</v>
          </cell>
        </row>
        <row r="101">
          <cell r="I101" t="str">
            <v>descente de lit</v>
          </cell>
          <cell r="J101">
            <v>0</v>
          </cell>
        </row>
        <row r="102">
          <cell r="I102" t="str">
            <v>nap prestige</v>
          </cell>
          <cell r="J102">
            <v>0</v>
          </cell>
        </row>
        <row r="103">
          <cell r="I103" t="str">
            <v xml:space="preserve">drap 280 </v>
          </cell>
          <cell r="J103">
            <v>0</v>
          </cell>
        </row>
        <row r="104">
          <cell r="I104" t="str">
            <v>drap bain clas</v>
          </cell>
          <cell r="J104">
            <v>0</v>
          </cell>
        </row>
        <row r="105">
          <cell r="I105" t="str">
            <v>Drap Coton 180 &amp; 240</v>
          </cell>
          <cell r="J105">
            <v>0</v>
          </cell>
        </row>
        <row r="106">
          <cell r="I106" t="str">
            <v xml:space="preserve">Drap Coton 280 </v>
          </cell>
          <cell r="J106">
            <v>0</v>
          </cell>
        </row>
        <row r="107">
          <cell r="I107" t="str">
            <v>Drap bain PM</v>
          </cell>
          <cell r="J107">
            <v>0</v>
          </cell>
        </row>
        <row r="108">
          <cell r="I108" t="str">
            <v>Nap à plat</v>
          </cell>
          <cell r="J108">
            <v>0</v>
          </cell>
        </row>
        <row r="109">
          <cell r="I109" t="str">
            <v>nap ronde</v>
          </cell>
          <cell r="J109">
            <v>0</v>
          </cell>
        </row>
        <row r="110">
          <cell r="I110" t="str">
            <v>npr prestige</v>
          </cell>
          <cell r="J110">
            <v>0</v>
          </cell>
        </row>
        <row r="111">
          <cell r="I111" t="str">
            <v>Poubelle</v>
          </cell>
          <cell r="J111">
            <v>0</v>
          </cell>
        </row>
        <row r="112">
          <cell r="I112" t="str">
            <v>Presse</v>
          </cell>
          <cell r="J112">
            <v>0</v>
          </cell>
        </row>
        <row r="113">
          <cell r="I113" t="str">
            <v>serv_alim</v>
          </cell>
          <cell r="J113">
            <v>0</v>
          </cell>
        </row>
        <row r="114">
          <cell r="I114" t="str">
            <v>Taie Carrée</v>
          </cell>
          <cell r="J114">
            <v>193.36566042027314</v>
          </cell>
        </row>
        <row r="115">
          <cell r="I115" t="str">
            <v>HC stripes</v>
          </cell>
          <cell r="J115">
            <v>0</v>
          </cell>
        </row>
        <row r="116">
          <cell r="I116" t="str">
            <v>HC Paysage</v>
          </cell>
          <cell r="J116">
            <v>0</v>
          </cell>
        </row>
        <row r="117">
          <cell r="I117" t="str">
            <v>serviette manu</v>
          </cell>
          <cell r="J117">
            <v>0</v>
          </cell>
        </row>
        <row r="118">
          <cell r="I118" t="str">
            <v>HC GD portrait</v>
          </cell>
          <cell r="J118">
            <v>0</v>
          </cell>
        </row>
        <row r="119">
          <cell r="I119" t="str">
            <v>petite housse</v>
          </cell>
          <cell r="J119">
            <v>1267.2498459262913</v>
          </cell>
        </row>
        <row r="120">
          <cell r="I120" t="str">
            <v>HC MOY portrait</v>
          </cell>
          <cell r="J120">
            <v>0</v>
          </cell>
        </row>
        <row r="121">
          <cell r="I121" t="str">
            <v>alèse chariot</v>
          </cell>
          <cell r="J121">
            <v>0</v>
          </cell>
        </row>
        <row r="122">
          <cell r="I122" t="str">
            <v>serv épges bleues</v>
          </cell>
          <cell r="J122">
            <v>0</v>
          </cell>
        </row>
        <row r="123">
          <cell r="I123" t="str">
            <v>serv épges coiffeur</v>
          </cell>
          <cell r="J123">
            <v>0</v>
          </cell>
        </row>
        <row r="124">
          <cell r="I124" t="str">
            <v>Taie</v>
          </cell>
          <cell r="J124">
            <v>0</v>
          </cell>
        </row>
        <row r="125">
          <cell r="I125" t="str">
            <v>Tour de cou</v>
          </cell>
          <cell r="J125">
            <v>0</v>
          </cell>
        </row>
        <row r="126">
          <cell r="I126" t="str">
            <v>Draps SNCF</v>
          </cell>
          <cell r="J126">
            <v>1000</v>
          </cell>
        </row>
        <row r="127">
          <cell r="I127" t="str">
            <v>Couette SNCF</v>
          </cell>
          <cell r="J127">
            <v>1600</v>
          </cell>
        </row>
        <row r="128">
          <cell r="I128" t="str">
            <v>Taies SNCF PM</v>
          </cell>
          <cell r="J128">
            <v>162</v>
          </cell>
        </row>
        <row r="129">
          <cell r="I129" t="str">
            <v>Taies SNCF GM</v>
          </cell>
          <cell r="J129">
            <v>210</v>
          </cell>
        </row>
        <row r="130">
          <cell r="I130" t="str">
            <v>tablier bret</v>
          </cell>
          <cell r="J130">
            <v>367</v>
          </cell>
        </row>
        <row r="131">
          <cell r="I131" t="str">
            <v>couche</v>
          </cell>
          <cell r="J131">
            <v>0</v>
          </cell>
        </row>
        <row r="132">
          <cell r="I132" t="str">
            <v>Protège matelas</v>
          </cell>
          <cell r="J132">
            <v>0</v>
          </cell>
        </row>
        <row r="133">
          <cell r="I133" t="str">
            <v>Drap ambulatoire</v>
          </cell>
          <cell r="J133">
            <v>554</v>
          </cell>
        </row>
        <row r="134">
          <cell r="I134" t="str">
            <v>Tapis Bain luxe</v>
          </cell>
          <cell r="J134">
            <v>326.38216560509557</v>
          </cell>
        </row>
        <row r="135">
          <cell r="I135" t="str">
            <v>drap bain spa</v>
          </cell>
          <cell r="J135">
            <v>880</v>
          </cell>
        </row>
        <row r="136">
          <cell r="I136" t="str">
            <v>franges</v>
          </cell>
          <cell r="J136">
            <v>0</v>
          </cell>
        </row>
        <row r="137">
          <cell r="I137" t="str">
            <v>VT</v>
          </cell>
          <cell r="J137">
            <v>30000</v>
          </cell>
        </row>
        <row r="138">
          <cell r="J138" t="e">
            <v>#DIV/0!</v>
          </cell>
        </row>
        <row r="139">
          <cell r="J139" t="e">
            <v>#DIV/0!</v>
          </cell>
        </row>
        <row r="140">
          <cell r="J140" t="e">
            <v>#DIV/0!</v>
          </cell>
        </row>
      </sheetData>
      <sheetData sheetId="5" refreshError="1"/>
      <sheetData sheetId="6" refreshError="1"/>
      <sheetData sheetId="7" refreshError="1"/>
      <sheetData sheetId="8">
        <row r="6">
          <cell r="U6" t="str">
            <v/>
          </cell>
        </row>
        <row r="7">
          <cell r="U7" t="str">
            <v/>
          </cell>
        </row>
        <row r="8">
          <cell r="U8" t="str">
            <v/>
          </cell>
        </row>
        <row r="9">
          <cell r="U9" t="str">
            <v/>
          </cell>
        </row>
        <row r="10">
          <cell r="U10" t="str">
            <v/>
          </cell>
        </row>
        <row r="11">
          <cell r="U11" t="str">
            <v/>
          </cell>
        </row>
        <row r="12">
          <cell r="U12" t="str">
            <v/>
          </cell>
        </row>
        <row r="13">
          <cell r="U13" t="str">
            <v/>
          </cell>
        </row>
        <row r="14">
          <cell r="U14" t="str">
            <v/>
          </cell>
        </row>
        <row r="15">
          <cell r="U15" t="str">
            <v/>
          </cell>
        </row>
        <row r="16">
          <cell r="U16" t="str">
            <v/>
          </cell>
        </row>
        <row r="17">
          <cell r="U17" t="str">
            <v/>
          </cell>
        </row>
        <row r="18">
          <cell r="U18" t="str">
            <v/>
          </cell>
        </row>
        <row r="19">
          <cell r="U19" t="str">
            <v/>
          </cell>
        </row>
        <row r="20">
          <cell r="U20" t="str">
            <v/>
          </cell>
        </row>
        <row r="21">
          <cell r="U21" t="str">
            <v/>
          </cell>
        </row>
        <row r="22">
          <cell r="U22" t="str">
            <v/>
          </cell>
        </row>
        <row r="23">
          <cell r="U23" t="str">
            <v/>
          </cell>
        </row>
        <row r="24">
          <cell r="U24" t="str">
            <v/>
          </cell>
        </row>
        <row r="25">
          <cell r="U25" t="str">
            <v/>
          </cell>
        </row>
        <row r="26">
          <cell r="U26" t="str">
            <v/>
          </cell>
        </row>
        <row r="27">
          <cell r="U27" t="str">
            <v/>
          </cell>
        </row>
        <row r="28">
          <cell r="U28" t="str">
            <v/>
          </cell>
        </row>
        <row r="29">
          <cell r="U29" t="str">
            <v/>
          </cell>
        </row>
        <row r="30">
          <cell r="U30" t="str">
            <v/>
          </cell>
        </row>
        <row r="31">
          <cell r="U31" t="str">
            <v/>
          </cell>
        </row>
        <row r="32">
          <cell r="U32" t="str">
            <v/>
          </cell>
        </row>
        <row r="33">
          <cell r="U33" t="str">
            <v/>
          </cell>
        </row>
        <row r="34">
          <cell r="U34" t="str">
            <v/>
          </cell>
        </row>
        <row r="35">
          <cell r="U35" t="str">
            <v/>
          </cell>
        </row>
        <row r="36">
          <cell r="U36" t="str">
            <v/>
          </cell>
        </row>
        <row r="37">
          <cell r="U37" t="str">
            <v/>
          </cell>
        </row>
        <row r="38">
          <cell r="U38" t="str">
            <v/>
          </cell>
        </row>
        <row r="39">
          <cell r="U39" t="str">
            <v/>
          </cell>
        </row>
        <row r="40">
          <cell r="U40" t="str">
            <v/>
          </cell>
        </row>
        <row r="41">
          <cell r="U41" t="str">
            <v/>
          </cell>
        </row>
        <row r="42">
          <cell r="U42" t="str">
            <v/>
          </cell>
        </row>
        <row r="43">
          <cell r="U43" t="str">
            <v/>
          </cell>
        </row>
        <row r="44">
          <cell r="U44" t="str">
            <v/>
          </cell>
        </row>
        <row r="45">
          <cell r="U45" t="str">
            <v/>
          </cell>
        </row>
        <row r="46">
          <cell r="U46" t="str">
            <v/>
          </cell>
        </row>
        <row r="47">
          <cell r="U47" t="str">
            <v/>
          </cell>
        </row>
        <row r="48">
          <cell r="U48" t="str">
            <v/>
          </cell>
        </row>
        <row r="49">
          <cell r="U49" t="str">
            <v/>
          </cell>
        </row>
        <row r="50">
          <cell r="U50" t="str">
            <v/>
          </cell>
        </row>
        <row r="51">
          <cell r="U51" t="str">
            <v/>
          </cell>
        </row>
        <row r="52">
          <cell r="U52" t="str">
            <v/>
          </cell>
        </row>
        <row r="53">
          <cell r="U53" t="str">
            <v/>
          </cell>
        </row>
        <row r="54">
          <cell r="U54" t="str">
            <v/>
          </cell>
        </row>
        <row r="55">
          <cell r="U55" t="str">
            <v/>
          </cell>
        </row>
        <row r="56">
          <cell r="U56" t="str">
            <v/>
          </cell>
        </row>
        <row r="57">
          <cell r="U57" t="str">
            <v/>
          </cell>
        </row>
        <row r="58">
          <cell r="U58" t="str">
            <v/>
          </cell>
        </row>
        <row r="59">
          <cell r="U59" t="str">
            <v/>
          </cell>
        </row>
        <row r="60">
          <cell r="U60" t="str">
            <v/>
          </cell>
        </row>
        <row r="61">
          <cell r="U61" t="str">
            <v/>
          </cell>
        </row>
        <row r="62">
          <cell r="U62" t="str">
            <v/>
          </cell>
        </row>
        <row r="63">
          <cell r="U63" t="str">
            <v/>
          </cell>
        </row>
        <row r="64">
          <cell r="U64" t="str">
            <v/>
          </cell>
        </row>
        <row r="65">
          <cell r="U65" t="str">
            <v/>
          </cell>
        </row>
        <row r="66">
          <cell r="U66" t="str">
            <v/>
          </cell>
        </row>
        <row r="67">
          <cell r="U67" t="str">
            <v/>
          </cell>
        </row>
        <row r="68">
          <cell r="U68" t="str">
            <v/>
          </cell>
        </row>
        <row r="69">
          <cell r="U69" t="str">
            <v/>
          </cell>
        </row>
        <row r="70">
          <cell r="U70" t="str">
            <v/>
          </cell>
        </row>
        <row r="71">
          <cell r="U71" t="str">
            <v/>
          </cell>
        </row>
        <row r="72">
          <cell r="U72" t="str">
            <v/>
          </cell>
        </row>
        <row r="73">
          <cell r="U73" t="str">
            <v/>
          </cell>
        </row>
        <row r="74">
          <cell r="U74" t="str">
            <v/>
          </cell>
        </row>
        <row r="75">
          <cell r="U75" t="str">
            <v/>
          </cell>
        </row>
        <row r="76">
          <cell r="U76" t="str">
            <v/>
          </cell>
        </row>
        <row r="77">
          <cell r="U77" t="str">
            <v/>
          </cell>
        </row>
        <row r="78">
          <cell r="U78" t="str">
            <v/>
          </cell>
        </row>
        <row r="79">
          <cell r="U79" t="str">
            <v/>
          </cell>
        </row>
        <row r="80">
          <cell r="U80" t="str">
            <v/>
          </cell>
        </row>
        <row r="81">
          <cell r="U81" t="str">
            <v/>
          </cell>
        </row>
        <row r="82">
          <cell r="U82" t="str">
            <v/>
          </cell>
        </row>
        <row r="83">
          <cell r="U83" t="str">
            <v/>
          </cell>
        </row>
        <row r="84">
          <cell r="U84" t="str">
            <v/>
          </cell>
        </row>
        <row r="85">
          <cell r="U85" t="str">
            <v/>
          </cell>
        </row>
        <row r="86">
          <cell r="U86" t="str">
            <v/>
          </cell>
        </row>
        <row r="87">
          <cell r="U87" t="str">
            <v/>
          </cell>
        </row>
        <row r="88">
          <cell r="U88" t="str">
            <v/>
          </cell>
        </row>
        <row r="89">
          <cell r="U89" t="str">
            <v/>
          </cell>
        </row>
        <row r="90">
          <cell r="U90" t="str">
            <v/>
          </cell>
        </row>
        <row r="91">
          <cell r="U91" t="str">
            <v/>
          </cell>
        </row>
        <row r="92">
          <cell r="U92" t="str">
            <v/>
          </cell>
        </row>
        <row r="93">
          <cell r="U93" t="str">
            <v/>
          </cell>
        </row>
        <row r="94">
          <cell r="U94" t="str">
            <v/>
          </cell>
        </row>
        <row r="95">
          <cell r="U95" t="str">
            <v/>
          </cell>
        </row>
        <row r="96">
          <cell r="U96" t="str">
            <v/>
          </cell>
        </row>
        <row r="97">
          <cell r="U97" t="str">
            <v/>
          </cell>
        </row>
        <row r="98">
          <cell r="U98" t="str">
            <v/>
          </cell>
        </row>
        <row r="99">
          <cell r="U99" t="str">
            <v/>
          </cell>
        </row>
        <row r="100">
          <cell r="U100" t="str">
            <v/>
          </cell>
        </row>
        <row r="101">
          <cell r="U101" t="str">
            <v/>
          </cell>
        </row>
        <row r="102">
          <cell r="U102" t="str">
            <v/>
          </cell>
        </row>
        <row r="103">
          <cell r="U103" t="str">
            <v/>
          </cell>
        </row>
        <row r="104">
          <cell r="U104" t="str">
            <v/>
          </cell>
        </row>
        <row r="105">
          <cell r="U105" t="str">
            <v/>
          </cell>
        </row>
        <row r="106">
          <cell r="U106" t="str">
            <v/>
          </cell>
        </row>
        <row r="107">
          <cell r="U107" t="str">
            <v/>
          </cell>
        </row>
        <row r="108">
          <cell r="U108" t="str">
            <v/>
          </cell>
        </row>
        <row r="109">
          <cell r="U109" t="str">
            <v/>
          </cell>
        </row>
        <row r="110">
          <cell r="U110" t="str">
            <v/>
          </cell>
        </row>
        <row r="111">
          <cell r="U111" t="str">
            <v/>
          </cell>
        </row>
        <row r="112">
          <cell r="U112" t="str">
            <v/>
          </cell>
        </row>
        <row r="113">
          <cell r="U113" t="str">
            <v/>
          </cell>
        </row>
        <row r="114">
          <cell r="U114" t="str">
            <v/>
          </cell>
        </row>
        <row r="115">
          <cell r="U115" t="str">
            <v/>
          </cell>
        </row>
        <row r="116">
          <cell r="U116" t="str">
            <v/>
          </cell>
        </row>
        <row r="117">
          <cell r="U117" t="str">
            <v/>
          </cell>
        </row>
        <row r="118">
          <cell r="U118" t="str">
            <v/>
          </cell>
        </row>
        <row r="119">
          <cell r="U119" t="str">
            <v/>
          </cell>
        </row>
        <row r="120">
          <cell r="U120" t="str">
            <v/>
          </cell>
        </row>
        <row r="121">
          <cell r="U121" t="str">
            <v/>
          </cell>
        </row>
      </sheetData>
      <sheetData sheetId="9" refreshError="1"/>
      <sheetData sheetId="10" refreshError="1"/>
      <sheetData sheetId="11" refreshError="1"/>
      <sheetData sheetId="12">
        <row r="81">
          <cell r="C81">
            <v>1</v>
          </cell>
          <cell r="D81">
            <v>41</v>
          </cell>
        </row>
        <row r="82">
          <cell r="C82">
            <v>2</v>
          </cell>
          <cell r="D82">
            <v>42</v>
          </cell>
        </row>
        <row r="83">
          <cell r="C83">
            <v>3</v>
          </cell>
          <cell r="D83">
            <v>43</v>
          </cell>
        </row>
        <row r="84">
          <cell r="C84">
            <v>4</v>
          </cell>
          <cell r="D84">
            <v>44</v>
          </cell>
        </row>
        <row r="85">
          <cell r="C85">
            <v>5</v>
          </cell>
          <cell r="D85">
            <v>45</v>
          </cell>
        </row>
        <row r="86">
          <cell r="C86">
            <v>6</v>
          </cell>
          <cell r="D86">
            <v>46</v>
          </cell>
        </row>
        <row r="87">
          <cell r="C87">
            <v>7</v>
          </cell>
          <cell r="D87">
            <v>47</v>
          </cell>
        </row>
        <row r="88">
          <cell r="C88">
            <v>8</v>
          </cell>
          <cell r="D88">
            <v>48</v>
          </cell>
        </row>
        <row r="89">
          <cell r="C89">
            <v>9</v>
          </cell>
          <cell r="D89">
            <v>51</v>
          </cell>
        </row>
        <row r="90">
          <cell r="C90">
            <v>10</v>
          </cell>
          <cell r="D90">
            <v>52</v>
          </cell>
        </row>
        <row r="91">
          <cell r="D91">
            <v>53</v>
          </cell>
        </row>
        <row r="92">
          <cell r="D92">
            <v>54</v>
          </cell>
        </row>
        <row r="93">
          <cell r="D93">
            <v>55</v>
          </cell>
        </row>
        <row r="94">
          <cell r="D94">
            <v>56</v>
          </cell>
        </row>
        <row r="95">
          <cell r="D95">
            <v>57</v>
          </cell>
        </row>
        <row r="96">
          <cell r="D96">
            <v>58</v>
          </cell>
        </row>
        <row r="97">
          <cell r="D97">
            <v>61</v>
          </cell>
        </row>
        <row r="98">
          <cell r="D98">
            <v>62</v>
          </cell>
        </row>
        <row r="99">
          <cell r="D99">
            <v>63</v>
          </cell>
        </row>
        <row r="100">
          <cell r="D100">
            <v>64</v>
          </cell>
        </row>
        <row r="101">
          <cell r="D101">
            <v>65</v>
          </cell>
        </row>
        <row r="102">
          <cell r="D102">
            <v>66</v>
          </cell>
        </row>
        <row r="103">
          <cell r="D103">
            <v>67</v>
          </cell>
        </row>
        <row r="104">
          <cell r="D104">
            <v>68</v>
          </cell>
        </row>
        <row r="105">
          <cell r="D105">
            <v>71</v>
          </cell>
        </row>
        <row r="106">
          <cell r="D106">
            <v>72</v>
          </cell>
        </row>
        <row r="107">
          <cell r="D107">
            <v>73</v>
          </cell>
        </row>
        <row r="108">
          <cell r="D108">
            <v>74</v>
          </cell>
        </row>
        <row r="109">
          <cell r="D109">
            <v>75</v>
          </cell>
        </row>
        <row r="110">
          <cell r="D110">
            <v>76</v>
          </cell>
        </row>
        <row r="111">
          <cell r="D111">
            <v>77</v>
          </cell>
        </row>
        <row r="112">
          <cell r="D112">
            <v>78</v>
          </cell>
        </row>
        <row r="113">
          <cell r="D113">
            <v>81</v>
          </cell>
        </row>
        <row r="114">
          <cell r="D114">
            <v>82</v>
          </cell>
        </row>
        <row r="115">
          <cell r="D115">
            <v>83</v>
          </cell>
        </row>
        <row r="116">
          <cell r="D116">
            <v>84</v>
          </cell>
        </row>
        <row r="117">
          <cell r="D117">
            <v>85</v>
          </cell>
        </row>
        <row r="118">
          <cell r="D118">
            <v>86</v>
          </cell>
        </row>
        <row r="119">
          <cell r="D119">
            <v>87</v>
          </cell>
        </row>
        <row r="120">
          <cell r="D120">
            <v>88</v>
          </cell>
        </row>
        <row r="121">
          <cell r="D121">
            <v>91</v>
          </cell>
        </row>
        <row r="122">
          <cell r="D122">
            <v>92</v>
          </cell>
        </row>
        <row r="123">
          <cell r="D123">
            <v>93</v>
          </cell>
        </row>
        <row r="124">
          <cell r="D124">
            <v>94</v>
          </cell>
        </row>
        <row r="125">
          <cell r="D125">
            <v>95</v>
          </cell>
        </row>
        <row r="126">
          <cell r="D126">
            <v>96</v>
          </cell>
        </row>
        <row r="127">
          <cell r="D127">
            <v>97</v>
          </cell>
        </row>
        <row r="128">
          <cell r="D128">
            <v>98</v>
          </cell>
        </row>
        <row r="129">
          <cell r="D129">
            <v>101</v>
          </cell>
        </row>
        <row r="130">
          <cell r="D130">
            <v>102</v>
          </cell>
        </row>
        <row r="131">
          <cell r="D131">
            <v>103</v>
          </cell>
        </row>
        <row r="132">
          <cell r="D132">
            <v>104</v>
          </cell>
        </row>
        <row r="133">
          <cell r="D133">
            <v>105</v>
          </cell>
        </row>
        <row r="134">
          <cell r="D134">
            <v>106</v>
          </cell>
        </row>
        <row r="135">
          <cell r="D135">
            <v>107</v>
          </cell>
        </row>
        <row r="136">
          <cell r="D136">
            <v>108</v>
          </cell>
        </row>
      </sheetData>
      <sheetData sheetId="13">
        <row r="75">
          <cell r="B75">
            <v>1</v>
          </cell>
          <cell r="C75">
            <v>11</v>
          </cell>
        </row>
        <row r="76">
          <cell r="B76">
            <v>2</v>
          </cell>
          <cell r="C76">
            <v>12</v>
          </cell>
        </row>
        <row r="77">
          <cell r="B77">
            <v>3</v>
          </cell>
          <cell r="C77">
            <v>13</v>
          </cell>
        </row>
        <row r="78">
          <cell r="B78">
            <v>4</v>
          </cell>
          <cell r="C78">
            <v>14</v>
          </cell>
        </row>
        <row r="79">
          <cell r="B79">
            <v>5</v>
          </cell>
          <cell r="C79">
            <v>15</v>
          </cell>
        </row>
        <row r="80">
          <cell r="B80">
            <v>6</v>
          </cell>
          <cell r="C80">
            <v>21</v>
          </cell>
        </row>
        <row r="81">
          <cell r="B81">
            <v>7</v>
          </cell>
          <cell r="C81">
            <v>22</v>
          </cell>
        </row>
        <row r="82">
          <cell r="B82">
            <v>8</v>
          </cell>
          <cell r="C82">
            <v>23</v>
          </cell>
        </row>
        <row r="83">
          <cell r="B83">
            <v>9</v>
          </cell>
          <cell r="C83">
            <v>24</v>
          </cell>
        </row>
        <row r="84">
          <cell r="B84">
            <v>10</v>
          </cell>
          <cell r="C84">
            <v>25</v>
          </cell>
        </row>
        <row r="85">
          <cell r="C85">
            <v>31</v>
          </cell>
        </row>
        <row r="86">
          <cell r="C86">
            <v>32</v>
          </cell>
        </row>
        <row r="87">
          <cell r="C87">
            <v>33</v>
          </cell>
        </row>
        <row r="88">
          <cell r="C88">
            <v>34</v>
          </cell>
        </row>
        <row r="89">
          <cell r="C89">
            <v>35</v>
          </cell>
        </row>
        <row r="90">
          <cell r="C90">
            <v>41</v>
          </cell>
        </row>
        <row r="91">
          <cell r="C91">
            <v>42</v>
          </cell>
        </row>
        <row r="92">
          <cell r="C92">
            <v>43</v>
          </cell>
        </row>
        <row r="93">
          <cell r="C93">
            <v>44</v>
          </cell>
        </row>
        <row r="94">
          <cell r="C94">
            <v>45</v>
          </cell>
        </row>
        <row r="95">
          <cell r="C95">
            <v>51</v>
          </cell>
        </row>
        <row r="96">
          <cell r="C96">
            <v>52</v>
          </cell>
        </row>
        <row r="97">
          <cell r="C97">
            <v>53</v>
          </cell>
        </row>
        <row r="98">
          <cell r="C98">
            <v>54</v>
          </cell>
        </row>
        <row r="99">
          <cell r="C99">
            <v>55</v>
          </cell>
        </row>
        <row r="100">
          <cell r="C100">
            <v>61</v>
          </cell>
        </row>
        <row r="101">
          <cell r="C101">
            <v>62</v>
          </cell>
        </row>
        <row r="102">
          <cell r="C102">
            <v>63</v>
          </cell>
        </row>
        <row r="103">
          <cell r="C103">
            <v>64</v>
          </cell>
        </row>
        <row r="104">
          <cell r="C104">
            <v>65</v>
          </cell>
        </row>
        <row r="105">
          <cell r="C105">
            <v>71</v>
          </cell>
        </row>
        <row r="106">
          <cell r="C106">
            <v>72</v>
          </cell>
        </row>
        <row r="107">
          <cell r="C107">
            <v>73</v>
          </cell>
        </row>
        <row r="108">
          <cell r="C108">
            <v>74</v>
          </cell>
        </row>
        <row r="109">
          <cell r="C109">
            <v>75</v>
          </cell>
        </row>
        <row r="110">
          <cell r="C110">
            <v>81</v>
          </cell>
        </row>
        <row r="111">
          <cell r="C111">
            <v>82</v>
          </cell>
        </row>
        <row r="112">
          <cell r="C112">
            <v>83</v>
          </cell>
        </row>
        <row r="113">
          <cell r="C113">
            <v>84</v>
          </cell>
        </row>
        <row r="114">
          <cell r="C114">
            <v>85</v>
          </cell>
        </row>
        <row r="115">
          <cell r="C115">
            <v>91</v>
          </cell>
        </row>
        <row r="116">
          <cell r="C116">
            <v>92</v>
          </cell>
        </row>
        <row r="117">
          <cell r="C117">
            <v>93</v>
          </cell>
        </row>
        <row r="118">
          <cell r="C118">
            <v>94</v>
          </cell>
        </row>
        <row r="119">
          <cell r="C119">
            <v>95</v>
          </cell>
        </row>
        <row r="120">
          <cell r="C120">
            <v>101</v>
          </cell>
        </row>
        <row r="121">
          <cell r="C121">
            <v>102</v>
          </cell>
        </row>
        <row r="122">
          <cell r="C122">
            <v>103</v>
          </cell>
        </row>
        <row r="123">
          <cell r="C123">
            <v>104</v>
          </cell>
        </row>
        <row r="124">
          <cell r="C124">
            <v>105</v>
          </cell>
        </row>
      </sheetData>
      <sheetData sheetId="14" refreshError="1"/>
      <sheetData sheetId="15" refreshError="1"/>
      <sheetData sheetId="16">
        <row r="12">
          <cell r="BU12">
            <v>1</v>
          </cell>
        </row>
        <row r="13">
          <cell r="BU13">
            <v>1</v>
          </cell>
        </row>
        <row r="14">
          <cell r="BU14">
            <v>1</v>
          </cell>
        </row>
        <row r="20">
          <cell r="BU20">
            <v>1</v>
          </cell>
        </row>
        <row r="21">
          <cell r="BU21">
            <v>2</v>
          </cell>
        </row>
        <row r="22">
          <cell r="BU22">
            <v>2</v>
          </cell>
        </row>
        <row r="23">
          <cell r="BU23">
            <v>2</v>
          </cell>
        </row>
      </sheetData>
      <sheetData sheetId="17"/>
      <sheetData sheetId="18"/>
      <sheetData sheetId="19">
        <row r="12">
          <cell r="BU12">
            <v>5</v>
          </cell>
        </row>
        <row r="13">
          <cell r="BU13">
            <v>5</v>
          </cell>
        </row>
        <row r="14">
          <cell r="BU14">
            <v>5</v>
          </cell>
        </row>
        <row r="15">
          <cell r="BU15">
            <v>5</v>
          </cell>
        </row>
        <row r="16">
          <cell r="BU16">
            <v>5</v>
          </cell>
        </row>
        <row r="17">
          <cell r="BU17">
            <v>5</v>
          </cell>
        </row>
        <row r="19">
          <cell r="BU19">
            <v>5</v>
          </cell>
        </row>
        <row r="20">
          <cell r="BU20">
            <v>2</v>
          </cell>
        </row>
        <row r="21">
          <cell r="BU21">
            <v>2</v>
          </cell>
        </row>
        <row r="22">
          <cell r="BU22">
            <v>2</v>
          </cell>
        </row>
      </sheetData>
      <sheetData sheetId="20">
        <row r="12">
          <cell r="BU12">
            <v>2</v>
          </cell>
        </row>
        <row r="16">
          <cell r="BU16">
            <v>2</v>
          </cell>
        </row>
        <row r="17">
          <cell r="BU17">
            <v>2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>
        <row r="75">
          <cell r="B75">
            <v>1</v>
          </cell>
          <cell r="C75">
            <v>11</v>
          </cell>
        </row>
        <row r="76">
          <cell r="B76">
            <v>2</v>
          </cell>
          <cell r="C76">
            <v>12</v>
          </cell>
        </row>
        <row r="77">
          <cell r="B77">
            <v>3</v>
          </cell>
          <cell r="C77">
            <v>13</v>
          </cell>
        </row>
        <row r="78">
          <cell r="B78">
            <v>4</v>
          </cell>
          <cell r="C78">
            <v>14</v>
          </cell>
        </row>
        <row r="79">
          <cell r="B79">
            <v>5</v>
          </cell>
          <cell r="C79">
            <v>15</v>
          </cell>
        </row>
        <row r="80">
          <cell r="B80">
            <v>6</v>
          </cell>
          <cell r="C80">
            <v>21</v>
          </cell>
        </row>
        <row r="81">
          <cell r="B81">
            <v>7</v>
          </cell>
          <cell r="C81">
            <v>22</v>
          </cell>
        </row>
        <row r="82">
          <cell r="B82">
            <v>8</v>
          </cell>
          <cell r="C82">
            <v>23</v>
          </cell>
        </row>
        <row r="83">
          <cell r="B83">
            <v>9</v>
          </cell>
          <cell r="C83">
            <v>24</v>
          </cell>
        </row>
        <row r="84">
          <cell r="B84">
            <v>10</v>
          </cell>
          <cell r="C84">
            <v>25</v>
          </cell>
        </row>
        <row r="85">
          <cell r="C85">
            <v>31</v>
          </cell>
        </row>
        <row r="86">
          <cell r="C86">
            <v>32</v>
          </cell>
        </row>
        <row r="87">
          <cell r="C87">
            <v>33</v>
          </cell>
        </row>
        <row r="88">
          <cell r="C88">
            <v>34</v>
          </cell>
        </row>
        <row r="89">
          <cell r="C89">
            <v>35</v>
          </cell>
        </row>
        <row r="90">
          <cell r="C90">
            <v>41</v>
          </cell>
        </row>
        <row r="91">
          <cell r="C91">
            <v>42</v>
          </cell>
        </row>
        <row r="92">
          <cell r="C92">
            <v>43</v>
          </cell>
        </row>
        <row r="93">
          <cell r="C93">
            <v>44</v>
          </cell>
        </row>
        <row r="94">
          <cell r="C94">
            <v>45</v>
          </cell>
        </row>
        <row r="95">
          <cell r="C95">
            <v>51</v>
          </cell>
        </row>
        <row r="96">
          <cell r="C96">
            <v>52</v>
          </cell>
        </row>
        <row r="97">
          <cell r="C97">
            <v>53</v>
          </cell>
        </row>
        <row r="98">
          <cell r="C98">
            <v>54</v>
          </cell>
        </row>
        <row r="99">
          <cell r="C99">
            <v>55</v>
          </cell>
        </row>
        <row r="100">
          <cell r="C100">
            <v>61</v>
          </cell>
        </row>
        <row r="101">
          <cell r="C101">
            <v>62</v>
          </cell>
        </row>
        <row r="102">
          <cell r="C102">
            <v>63</v>
          </cell>
        </row>
        <row r="103">
          <cell r="C103">
            <v>64</v>
          </cell>
        </row>
        <row r="104">
          <cell r="C104">
            <v>65</v>
          </cell>
        </row>
        <row r="105">
          <cell r="C105">
            <v>71</v>
          </cell>
        </row>
        <row r="106">
          <cell r="C106">
            <v>72</v>
          </cell>
        </row>
        <row r="107">
          <cell r="C107">
            <v>73</v>
          </cell>
        </row>
        <row r="108">
          <cell r="C108">
            <v>74</v>
          </cell>
        </row>
        <row r="109">
          <cell r="C109">
            <v>75</v>
          </cell>
        </row>
        <row r="110">
          <cell r="C110">
            <v>81</v>
          </cell>
        </row>
        <row r="111">
          <cell r="C111">
            <v>82</v>
          </cell>
        </row>
        <row r="112">
          <cell r="C112">
            <v>83</v>
          </cell>
        </row>
        <row r="113">
          <cell r="C113">
            <v>84</v>
          </cell>
        </row>
        <row r="114">
          <cell r="C114">
            <v>85</v>
          </cell>
        </row>
        <row r="115">
          <cell r="C115">
            <v>91</v>
          </cell>
        </row>
        <row r="116">
          <cell r="C116">
            <v>92</v>
          </cell>
        </row>
        <row r="117">
          <cell r="C117">
            <v>93</v>
          </cell>
        </row>
        <row r="118">
          <cell r="C118">
            <v>94</v>
          </cell>
        </row>
        <row r="119">
          <cell r="C119">
            <v>95</v>
          </cell>
        </row>
        <row r="120">
          <cell r="C120">
            <v>101</v>
          </cell>
        </row>
        <row r="121">
          <cell r="C121">
            <v>102</v>
          </cell>
        </row>
        <row r="122">
          <cell r="C122">
            <v>103</v>
          </cell>
        </row>
        <row r="123">
          <cell r="C123">
            <v>104</v>
          </cell>
        </row>
        <row r="124">
          <cell r="C124">
            <v>105</v>
          </cell>
        </row>
      </sheetData>
      <sheetData sheetId="28" refreshError="1"/>
      <sheetData sheetId="29" refreshError="1"/>
      <sheetData sheetId="30" refreshError="1"/>
      <sheetData sheetId="31">
        <row r="5">
          <cell r="E5" t="str">
            <v>HCALGP_Drap</v>
          </cell>
        </row>
        <row r="6">
          <cell r="E6" t="str">
            <v>HCALGP_HC</v>
          </cell>
        </row>
        <row r="7">
          <cell r="E7" t="str">
            <v>HCALGP_Alèse</v>
          </cell>
        </row>
        <row r="8">
          <cell r="E8" t="str">
            <v>HCALPP_Alèse</v>
          </cell>
        </row>
        <row r="9">
          <cell r="E9" t="str">
            <v>HCALPP_Taie</v>
          </cell>
        </row>
        <row r="10">
          <cell r="E10" t="str">
            <v>HSECPA_DB</v>
          </cell>
        </row>
        <row r="11">
          <cell r="E11" t="str">
            <v>HSECPA_Eponge</v>
          </cell>
        </row>
        <row r="12">
          <cell r="E12" t="str">
            <v>HSECPM_Peignoir</v>
          </cell>
        </row>
        <row r="13">
          <cell r="E13" t="str">
            <v>HSECPM_Gant</v>
          </cell>
        </row>
        <row r="14">
          <cell r="E14" t="str">
            <v>HSECPM_Couv</v>
          </cell>
        </row>
        <row r="15">
          <cell r="E15" t="str">
            <v>HSECPM_Santé</v>
          </cell>
        </row>
        <row r="16">
          <cell r="E16" t="str">
            <v>HSECPM_Chem_mal</v>
          </cell>
        </row>
        <row r="17">
          <cell r="E17" t="str">
            <v>RCALGP_Très_Grde_Nappe</v>
          </cell>
        </row>
        <row r="18">
          <cell r="E18" t="str">
            <v>RCALGP_Grde_Nappe</v>
          </cell>
        </row>
        <row r="19">
          <cell r="E19" t="str">
            <v>RCALGP_Pte_Nappe</v>
          </cell>
        </row>
        <row r="20">
          <cell r="E20" t="str">
            <v>RCALPP_sup_8</v>
          </cell>
        </row>
        <row r="21">
          <cell r="E21" t="str">
            <v>RCALPP_inf_8</v>
          </cell>
        </row>
        <row r="22">
          <cell r="E22" t="str">
            <v>VT_</v>
          </cell>
        </row>
        <row r="23">
          <cell r="E23" t="str">
            <v>Bobines_</v>
          </cell>
        </row>
        <row r="24">
          <cell r="E24" t="str">
            <v>Tapis_</v>
          </cell>
        </row>
        <row r="25">
          <cell r="E25" t="str">
            <v>UP_</v>
          </cell>
        </row>
        <row r="26">
          <cell r="E26" t="str">
            <v>Stérélis_</v>
          </cell>
        </row>
      </sheetData>
      <sheetData sheetId="32" refreshError="1"/>
      <sheetData sheetId="33" refreshError="1"/>
      <sheetData sheetId="34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2" Type="http://schemas.microsoft.com/office/2006/relationships/xlExternalLinkPath/xlPathMissing" Target="boucle.xlsm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BARAHAOUA Ibtissam" refreshedDate="42502.628832754628" createdVersion="4" refreshedVersion="4" minRefreshableVersion="3" recordCount="39">
  <cacheSource type="worksheet">
    <worksheetSource ref="A1:J40" sheet="Données" r:id="rId2"/>
  </cacheSource>
  <cacheFields count="10">
    <cacheField name="Familles" numFmtId="0">
      <sharedItems/>
    </cacheField>
    <cacheField name="Tonnage (kg)" numFmtId="0">
      <sharedItems containsSemiMixedTypes="0" containsString="0" containsNumber="1" minValue="10.89780351668427" maxValue="44662.524496027465"/>
    </cacheField>
    <cacheField name="lavage " numFmtId="0">
      <sharedItems count="1">
        <s v="Kannegiesser"/>
      </sharedItems>
    </cacheField>
    <cacheField name="Unité de lavage (Kg)" numFmtId="0">
      <sharedItems containsSemiMixedTypes="0" containsString="0" containsNumber="1" containsInteger="1" minValue="53" maxValue="53"/>
    </cacheField>
    <cacheField name="TcycleL" numFmtId="0">
      <sharedItems containsSemiMixedTypes="0" containsNonDate="0" containsDate="1" containsString="0" minDate="1899-12-30T00:01:40" maxDate="1899-12-30T00:01:40"/>
    </cacheField>
    <cacheField name="Séchoir" numFmtId="0">
      <sharedItems containsSemiMixedTypes="0" containsString="0" containsNumber="1" containsInteger="1" minValue="0" maxValue="5"/>
    </cacheField>
    <cacheField name="TcycleS" numFmtId="0">
      <sharedItems containsSemiMixedTypes="0" containsNonDate="0" containsDate="1" containsString="0" minDate="1899-12-30T00:00:00" maxDate="1899-12-30T00:27:00"/>
    </cacheField>
    <cacheField name="Calandre" numFmtId="0">
      <sharedItems count="5">
        <s v="Plat5"/>
        <s v="Plat6"/>
        <s v="Plat4"/>
        <s v="Plat3"/>
        <s v="Plat2"/>
      </sharedItems>
    </cacheField>
    <cacheField name="TcycleC" numFmtId="0">
      <sharedItems containsSemiMixedTypes="0" containsNonDate="0" containsDate="1" containsString="0" minDate="1900-01-11T23:14:37" maxDate="1900-11-11T10:36:31"/>
    </cacheField>
    <cacheField name="TempsTraitement (min)" numFmtId="0">
      <sharedItems containsSemiMixedTypes="0" containsString="0" containsNumber="1" minValue="5.8280417572905003" maxValue="96.96721810144822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9">
  <r>
    <s v="alése abs PE"/>
    <n v="970.49648508744758"/>
    <x v="0"/>
    <n v="53"/>
    <d v="1899-12-30T00:01:40"/>
    <n v="2"/>
    <d v="1899-12-30T00:23:00"/>
    <x v="0"/>
    <d v="1900-05-07T07:49:27"/>
    <n v="10.601259211066251"/>
  </r>
  <r>
    <s v="alése abs PM"/>
    <n v="2078.2961398818106"/>
    <x v="0"/>
    <n v="53"/>
    <d v="1899-12-30T00:01:40"/>
    <n v="2"/>
    <d v="1899-12-30T00:23:00"/>
    <x v="1"/>
    <d v="1900-02-27T10:12:57"/>
    <n v="15.233893847766728"/>
  </r>
  <r>
    <s v="Bavoir"/>
    <n v="2107.7192894078671"/>
    <x v="0"/>
    <n v="53"/>
    <d v="1899-12-30T00:01:40"/>
    <n v="2"/>
    <d v="1899-12-30T00:23:00"/>
    <x v="0"/>
    <d v="1900-05-07T07:49:27"/>
    <n v="36.129966216151892"/>
  </r>
  <r>
    <s v="chmal PE"/>
    <n v="1567.7250912951076"/>
    <x v="0"/>
    <n v="53"/>
    <d v="1899-12-30T00:01:40"/>
    <n v="2"/>
    <d v="1899-12-30T00:23:00"/>
    <x v="0"/>
    <d v="1900-05-07T07:49:27"/>
    <n v="17.870051561374904"/>
  </r>
  <r>
    <s v="chmal PM"/>
    <n v="4991.7814878393356"/>
    <x v="0"/>
    <n v="53"/>
    <d v="1899-12-30T00:01:40"/>
    <n v="2"/>
    <d v="1899-12-30T00:23:00"/>
    <x v="1"/>
    <d v="1900-02-27T10:12:57"/>
    <n v="25.679069167173306"/>
  </r>
  <r>
    <s v="chp grd"/>
    <n v="52.202181225934488"/>
    <x v="0"/>
    <n v="53"/>
    <d v="1899-12-30T00:01:40"/>
    <n v="0"/>
    <d v="1899-12-30T00:00:00"/>
    <x v="2"/>
    <d v="1900-05-01T18:09:29"/>
    <n v="42.679907289904499"/>
  </r>
  <r>
    <s v="chp petit"/>
    <n v="187.01558128514398"/>
    <x v="0"/>
    <n v="53"/>
    <d v="1899-12-30T00:01:40"/>
    <n v="0"/>
    <d v="1899-12-30T00:00:00"/>
    <x v="2"/>
    <d v="1900-05-01T18:09:29"/>
    <n v="71.076447353771258"/>
  </r>
  <r>
    <s v="drap 1/2"/>
    <n v="660.63634201947195"/>
    <x v="0"/>
    <n v="53"/>
    <d v="1899-12-30T00:01:40"/>
    <n v="0"/>
    <d v="1899-12-30T00:00:00"/>
    <x v="2"/>
    <d v="1900-05-01T18:09:29"/>
    <n v="29.04442177752874"/>
  </r>
  <r>
    <s v="Drap ambulatoire"/>
    <n v="1397.802095350751"/>
    <x v="0"/>
    <n v="53"/>
    <d v="1899-12-30T00:01:40"/>
    <n v="0"/>
    <d v="1899-12-30T00:00:00"/>
    <x v="2"/>
    <d v="1900-05-01T18:09:29"/>
    <n v="27.924067203740442"/>
  </r>
  <r>
    <s v="drap bain"/>
    <n v="16717.42406876275"/>
    <x v="0"/>
    <n v="53"/>
    <d v="1899-12-30T00:01:40"/>
    <n v="5"/>
    <d v="1899-12-30T00:27:00"/>
    <x v="0"/>
    <d v="1900-05-07T07:49:27"/>
    <n v="15.541683995727912"/>
  </r>
  <r>
    <s v="drap bain luxe"/>
    <n v="995.6298555986865"/>
    <x v="0"/>
    <n v="53"/>
    <d v="1899-12-30T00:01:40"/>
    <n v="5"/>
    <d v="1899-12-30T00:27:00"/>
    <x v="0"/>
    <d v="1900-05-07T07:49:27"/>
    <n v="7.8190687871465983"/>
  </r>
  <r>
    <s v="drap bain spa"/>
    <n v="307.57273219694491"/>
    <x v="0"/>
    <n v="53"/>
    <d v="1899-12-30T00:01:40"/>
    <n v="5"/>
    <d v="1899-12-30T00:03:00"/>
    <x v="0"/>
    <d v="1900-05-07T07:49:27"/>
    <n v="7.1849364634392963"/>
  </r>
  <r>
    <s v="drap grand GP"/>
    <n v="7194.3295542388323"/>
    <x v="0"/>
    <n v="53"/>
    <d v="1899-12-30T00:01:40"/>
    <n v="0"/>
    <d v="1899-12-30T00:00:00"/>
    <x v="3"/>
    <d v="1900-01-11T23:14:37"/>
    <n v="10.593184578638812"/>
  </r>
  <r>
    <s v="drap grand M"/>
    <n v="2280.6778205505361"/>
    <x v="0"/>
    <n v="53"/>
    <d v="1899-12-30T00:01:40"/>
    <n v="0"/>
    <d v="1899-12-30T00:00:00"/>
    <x v="2"/>
    <d v="1900-05-01T18:09:29"/>
    <n v="15.475941817308406"/>
  </r>
  <r>
    <s v="drap housse"/>
    <n v="22937.183830343176"/>
    <x v="0"/>
    <n v="53"/>
    <d v="1899-12-30T00:01:40"/>
    <n v="2"/>
    <d v="1899-12-30T00:23:00"/>
    <x v="1"/>
    <d v="1900-02-27T10:12:57"/>
    <n v="15.330223780685532"/>
  </r>
  <r>
    <s v="drap luxe"/>
    <n v="10.89780351668427"/>
    <x v="0"/>
    <n v="53"/>
    <d v="1899-12-30T00:01:40"/>
    <n v="0"/>
    <d v="1899-12-30T00:00:00"/>
    <x v="3"/>
    <d v="1900-01-11T23:14:37"/>
    <n v="10.378328137146351"/>
  </r>
  <r>
    <s v="drap petit GP"/>
    <n v="36603.720375161851"/>
    <x v="0"/>
    <n v="53"/>
    <d v="1899-12-30T00:01:40"/>
    <n v="0"/>
    <d v="1899-12-30T00:00:00"/>
    <x v="3"/>
    <d v="1900-01-11T23:14:37"/>
    <n v="15.09615011101668"/>
  </r>
  <r>
    <s v="drap petit M"/>
    <n v="8818.6209061287409"/>
    <x v="0"/>
    <n v="53"/>
    <d v="1899-12-30T00:01:40"/>
    <n v="0"/>
    <d v="1899-12-30T00:00:00"/>
    <x v="2"/>
    <d v="1900-05-01T18:09:29"/>
    <n v="20.893714617733611"/>
  </r>
  <r>
    <s v="grde al"/>
    <n v="596.77736304405698"/>
    <x v="0"/>
    <n v="53"/>
    <d v="1899-12-30T00:01:40"/>
    <n v="0"/>
    <d v="1899-12-30T00:00:00"/>
    <x v="2"/>
    <d v="1900-05-01T18:09:29"/>
    <n v="25.943672557999921"/>
  </r>
  <r>
    <s v="hous trav"/>
    <n v="4949.8310965348455"/>
    <x v="0"/>
    <n v="53"/>
    <d v="1899-12-30T00:01:40"/>
    <n v="0"/>
    <d v="1899-12-30T00:00:00"/>
    <x v="2"/>
    <d v="1900-05-01T18:09:29"/>
    <n v="66.424402609903183"/>
  </r>
  <r>
    <s v="housse couette GP"/>
    <n v="3572.4779160918265"/>
    <x v="0"/>
    <n v="53"/>
    <d v="1899-12-30T00:01:40"/>
    <n v="0"/>
    <d v="1899-12-30T00:00:00"/>
    <x v="3"/>
    <d v="1900-01-11T23:14:37"/>
    <n v="5.8280417572905003"/>
  </r>
  <r>
    <s v="housse couette M"/>
    <n v="1900.5648504587803"/>
    <x v="0"/>
    <n v="53"/>
    <d v="1899-12-30T00:01:40"/>
    <n v="0"/>
    <d v="1899-12-30T00:00:00"/>
    <x v="2"/>
    <d v="1900-05-01T18:09:29"/>
    <n v="11.494417617421783"/>
  </r>
  <r>
    <s v="petite housse GP"/>
    <n v="2474.4686107475345"/>
    <x v="0"/>
    <n v="53"/>
    <d v="1899-12-30T00:01:40"/>
    <n v="0"/>
    <d v="1899-12-30T00:00:00"/>
    <x v="3"/>
    <d v="1900-01-11T23:14:37"/>
    <n v="9.2843848460547385"/>
  </r>
  <r>
    <s v="petite housse M"/>
    <n v="1292.3840983119705"/>
    <x v="0"/>
    <n v="53"/>
    <d v="1899-12-30T00:01:40"/>
    <n v="0"/>
    <d v="1899-12-30T00:00:00"/>
    <x v="2"/>
    <d v="1900-05-01T18:09:29"/>
    <n v="15.922806259762748"/>
  </r>
  <r>
    <s v="pte al"/>
    <n v="6934.0208004138121"/>
    <x v="0"/>
    <n v="53"/>
    <d v="1899-12-30T00:01:40"/>
    <n v="0"/>
    <d v="1899-12-30T00:05:00"/>
    <x v="2"/>
    <d v="1900-05-01T18:09:29"/>
    <n v="28.651055195893566"/>
  </r>
  <r>
    <s v="serv éponge"/>
    <n v="30640.564796231411"/>
    <x v="0"/>
    <n v="53"/>
    <d v="1899-12-30T00:01:40"/>
    <n v="5"/>
    <d v="1899-12-30T00:23:00"/>
    <x v="0"/>
    <d v="1900-05-07T07:49:27"/>
    <n v="32.930319438813818"/>
  </r>
  <r>
    <s v="serv éponge luxe"/>
    <n v="373.019033627201"/>
    <x v="0"/>
    <n v="53"/>
    <d v="1899-12-30T00:01:40"/>
    <n v="5"/>
    <d v="1899-12-30T00:12:00"/>
    <x v="0"/>
    <d v="1900-05-07T07:49:27"/>
    <n v="20.079858026190493"/>
  </r>
  <r>
    <s v="serv œil"/>
    <n v="394.82062400415185"/>
    <x v="0"/>
    <n v="53"/>
    <d v="1899-12-30T00:01:40"/>
    <n v="0"/>
    <d v="1899-12-30T00:27:00"/>
    <x v="4"/>
    <d v="1900-11-11T10:36:31"/>
    <n v="60.233571385417278"/>
  </r>
  <r>
    <s v="tablier blanc"/>
    <n v="7609.3535827234555"/>
    <x v="0"/>
    <n v="53"/>
    <d v="1899-12-30T00:01:40"/>
    <n v="2"/>
    <d v="1899-12-30T00:05:00"/>
    <x v="4"/>
    <d v="1900-11-11T10:36:31"/>
    <n v="22.611992644203188"/>
  </r>
  <r>
    <s v="tablier bleu"/>
    <n v="418.20721148871831"/>
    <x v="0"/>
    <n v="53"/>
    <d v="1899-12-30T00:01:40"/>
    <n v="2"/>
    <d v="1899-12-30T00:12:00"/>
    <x v="4"/>
    <d v="1900-11-11T10:36:31"/>
    <n v="26.522225855348644"/>
  </r>
  <r>
    <s v="tablier bret"/>
    <n v="1944.7552455303226"/>
    <x v="0"/>
    <n v="53"/>
    <d v="1899-12-30T00:01:40"/>
    <n v="2"/>
    <d v="1899-12-30T00:03:00"/>
    <x v="4"/>
    <d v="1900-11-11T10:36:31"/>
    <n v="23.798005043284753"/>
  </r>
  <r>
    <s v="taie am"/>
    <n v="19607.131522844975"/>
    <x v="0"/>
    <n v="53"/>
    <d v="1899-12-30T00:01:40"/>
    <n v="1"/>
    <d v="1899-12-30T00:12:00"/>
    <x v="4"/>
    <d v="1900-11-11T10:36:31"/>
    <n v="62.81166285671268"/>
  </r>
  <r>
    <s v="Taie Carrée"/>
    <n v="36290.022489041316"/>
    <x v="0"/>
    <n v="53"/>
    <d v="1899-12-30T00:01:40"/>
    <n v="1"/>
    <d v="1899-12-30T00:23:00"/>
    <x v="4"/>
    <d v="1900-11-11T10:36:31"/>
    <n v="45.167626102291202"/>
  </r>
  <r>
    <s v="taie luxe"/>
    <n v="3043.9248573049472"/>
    <x v="0"/>
    <n v="53"/>
    <d v="1899-12-30T00:01:40"/>
    <n v="1"/>
    <d v="1899-12-30T00:27:00"/>
    <x v="4"/>
    <d v="1900-11-11T10:36:31"/>
    <n v="46.985467062736781"/>
  </r>
  <r>
    <s v="tapis bain"/>
    <n v="8363.9377846856933"/>
    <x v="0"/>
    <n v="53"/>
    <d v="1899-12-30T00:01:40"/>
    <n v="5"/>
    <d v="1899-12-30T00:27:00"/>
    <x v="0"/>
    <d v="1900-05-07T07:49:27"/>
    <n v="29.813361011801284"/>
  </r>
  <r>
    <s v="tapis bain luxe"/>
    <n v="273.48093259259099"/>
    <x v="0"/>
    <n v="53"/>
    <d v="1899-12-30T00:01:40"/>
    <n v="5"/>
    <d v="1899-12-30T00:23:00"/>
    <x v="0"/>
    <d v="1900-05-07T07:49:27"/>
    <n v="19.372210721454529"/>
  </r>
  <r>
    <s v="torchon"/>
    <n v="22701.498039430357"/>
    <x v="0"/>
    <n v="53"/>
    <d v="1899-12-30T00:01:40"/>
    <n v="1"/>
    <d v="1899-12-30T00:12:00"/>
    <x v="4"/>
    <d v="1900-11-11T10:36:31"/>
    <n v="96.967218101448225"/>
  </r>
  <r>
    <s v="VT"/>
    <n v="44662.524496027465"/>
    <x v="0"/>
    <n v="53"/>
    <d v="1899-12-30T00:01:40"/>
    <n v="0"/>
    <d v="1899-12-30T00:00:00"/>
    <x v="1"/>
    <d v="1900-02-27T10:12:57"/>
    <n v="9.0857142857142872"/>
  </r>
  <r>
    <s v="VT Séché TF"/>
    <n v="44662.524496027465"/>
    <x v="0"/>
    <n v="53"/>
    <d v="1899-12-30T00:01:40"/>
    <n v="0"/>
    <d v="1899-12-30T00:12:00"/>
    <x v="1"/>
    <d v="1900-02-27T10:12:57"/>
    <n v="9.085714285714287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8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L3:M9" firstHeaderRow="1" firstDataRow="1" firstDataCol="1"/>
  <pivotFields count="10">
    <pivotField showAll="0"/>
    <pivotField dataField="1" showAll="0"/>
    <pivotField showAll="0">
      <items count="2">
        <item x="0"/>
        <item t="default"/>
      </items>
    </pivotField>
    <pivotField showAll="0"/>
    <pivotField numFmtId="164" showAll="0"/>
    <pivotField showAll="0"/>
    <pivotField numFmtId="164" showAll="0"/>
    <pivotField axis="axisRow" showAll="0">
      <items count="6">
        <item x="4"/>
        <item x="3"/>
        <item x="2"/>
        <item x="0"/>
        <item x="1"/>
        <item t="default"/>
      </items>
    </pivotField>
    <pivotField numFmtId="164" showAll="0"/>
    <pivotField showAll="0"/>
  </pivotFields>
  <rowFields count="1">
    <field x="7"/>
  </rowFields>
  <rowItems count="6">
    <i>
      <x/>
    </i>
    <i>
      <x v="1"/>
    </i>
    <i>
      <x v="2"/>
    </i>
    <i>
      <x v="3"/>
    </i>
    <i>
      <x v="4"/>
    </i>
    <i t="grand">
      <x/>
    </i>
  </rowItems>
  <colItems count="1">
    <i/>
  </colItems>
  <dataFields count="1">
    <dataField name="Somme de Tonnage (kg)" fld="1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4">
    <tabColor rgb="FFD828DC"/>
  </sheetPr>
  <dimension ref="A1:X59"/>
  <sheetViews>
    <sheetView workbookViewId="0">
      <selection activeCell="F40" sqref="F40"/>
    </sheetView>
  </sheetViews>
  <sheetFormatPr baseColWidth="10" defaultRowHeight="12.75" x14ac:dyDescent="0.2"/>
  <cols>
    <col min="1" max="1" width="15.7109375" customWidth="1"/>
    <col min="2" max="2" width="22" customWidth="1"/>
    <col min="3" max="3" width="12.28515625" customWidth="1"/>
    <col min="4" max="4" width="10.5703125" customWidth="1"/>
    <col min="5" max="5" width="13.140625" customWidth="1"/>
    <col min="6" max="6" width="12" customWidth="1"/>
    <col min="7" max="8" width="12" bestFit="1" customWidth="1"/>
    <col min="9" max="9" width="12" customWidth="1"/>
    <col min="10" max="10" width="21.140625" bestFit="1" customWidth="1"/>
    <col min="11" max="11" width="11.7109375" customWidth="1"/>
    <col min="12" max="12" width="21.140625" customWidth="1"/>
    <col min="13" max="13" width="23.5703125" customWidth="1"/>
    <col min="14" max="14" width="13.28515625" hidden="1" customWidth="1"/>
    <col min="15" max="15" width="10.140625" customWidth="1"/>
    <col min="16" max="16" width="14.5703125" customWidth="1"/>
    <col min="17" max="17" width="13.5703125" customWidth="1"/>
    <col min="18" max="18" width="12.85546875" customWidth="1"/>
    <col min="19" max="20" width="14" customWidth="1"/>
    <col min="21" max="21" width="11.5703125" customWidth="1"/>
  </cols>
  <sheetData>
    <row r="1" spans="1:24" ht="40.5" customHeight="1" thickBot="1" x14ac:dyDescent="0.25">
      <c r="A1" s="20" t="s">
        <v>73</v>
      </c>
      <c r="B1" s="17" t="s">
        <v>72</v>
      </c>
      <c r="C1" s="20" t="s">
        <v>63</v>
      </c>
      <c r="D1" s="20" t="s">
        <v>71</v>
      </c>
      <c r="E1" s="20" t="s">
        <v>70</v>
      </c>
      <c r="F1" s="20" t="s">
        <v>69</v>
      </c>
      <c r="G1" s="20" t="s">
        <v>68</v>
      </c>
      <c r="H1" s="19" t="s">
        <v>23</v>
      </c>
      <c r="I1" s="18" t="s">
        <v>67</v>
      </c>
      <c r="J1" s="17" t="s">
        <v>66</v>
      </c>
    </row>
    <row r="2" spans="1:24" ht="28.5" customHeight="1" thickBot="1" x14ac:dyDescent="0.25">
      <c r="A2" s="3" t="s">
        <v>65</v>
      </c>
      <c r="B2" s="3">
        <v>970.49648508744758</v>
      </c>
      <c r="C2" s="3" t="s">
        <v>13</v>
      </c>
      <c r="D2" s="3">
        <v>53</v>
      </c>
      <c r="E2" s="4">
        <v>1.1574074074074073E-3</v>
      </c>
      <c r="F2" s="3">
        <f>[1]PE!BU21</f>
        <v>2</v>
      </c>
      <c r="G2" s="4">
        <v>1.5972222222222224E-2</v>
      </c>
      <c r="H2" s="3" t="s">
        <v>11</v>
      </c>
      <c r="I2" s="4">
        <v>128.32600239659175</v>
      </c>
      <c r="J2" s="3">
        <v>10.601259211066251</v>
      </c>
      <c r="L2" s="16" t="s">
        <v>64</v>
      </c>
      <c r="N2" s="15" t="s">
        <v>63</v>
      </c>
      <c r="O2" s="13" t="s">
        <v>56</v>
      </c>
      <c r="P2" s="14" t="s">
        <v>62</v>
      </c>
      <c r="Q2" s="13" t="s">
        <v>61</v>
      </c>
      <c r="R2" s="13" t="s">
        <v>60</v>
      </c>
      <c r="S2" s="12" t="s">
        <v>59</v>
      </c>
      <c r="T2" s="12" t="s">
        <v>74</v>
      </c>
      <c r="U2" s="11" t="s">
        <v>58</v>
      </c>
    </row>
    <row r="3" spans="1:24" x14ac:dyDescent="0.2">
      <c r="A3" s="3" t="s">
        <v>57</v>
      </c>
      <c r="B3" s="3">
        <v>2078.2961398818106</v>
      </c>
      <c r="C3" s="3" t="s">
        <v>13</v>
      </c>
      <c r="D3" s="3">
        <v>53</v>
      </c>
      <c r="E3" s="4">
        <v>1.1574074074074073E-3</v>
      </c>
      <c r="F3" s="3">
        <f>'[1]Pliage main'!BU12</f>
        <v>2</v>
      </c>
      <c r="G3" s="4">
        <v>1.5972222222222224E-2</v>
      </c>
      <c r="H3" s="3" t="s">
        <v>12</v>
      </c>
      <c r="I3" s="4">
        <v>59.425663258835094</v>
      </c>
      <c r="J3" s="3">
        <v>15.233893847766728</v>
      </c>
      <c r="L3" s="10" t="s">
        <v>56</v>
      </c>
      <c r="M3" t="s">
        <v>55</v>
      </c>
      <c r="N3" s="3" t="s">
        <v>26</v>
      </c>
      <c r="O3" s="3" t="s">
        <v>8</v>
      </c>
      <c r="P3" s="3">
        <v>92009.713572368244</v>
      </c>
      <c r="Q3" s="8">
        <f t="shared" ref="Q3:Q8" si="0">P3/$P$8</f>
        <v>0.26095678207636092</v>
      </c>
      <c r="R3" s="9">
        <v>1.5</v>
      </c>
      <c r="S3" s="8">
        <f t="shared" ref="S3:S8" si="1">R3/$R$8</f>
        <v>0.3</v>
      </c>
      <c r="T3" s="6">
        <v>1</v>
      </c>
      <c r="U3" s="5" t="s">
        <v>8</v>
      </c>
      <c r="X3">
        <v>5</v>
      </c>
    </row>
    <row r="4" spans="1:24" x14ac:dyDescent="0.2">
      <c r="A4" s="3" t="s">
        <v>54</v>
      </c>
      <c r="B4" s="3">
        <v>2107.7192894078671</v>
      </c>
      <c r="C4" s="3" t="s">
        <v>13</v>
      </c>
      <c r="D4" s="3">
        <v>53</v>
      </c>
      <c r="E4" s="4">
        <v>1.1574074074074073E-3</v>
      </c>
      <c r="F4" s="3">
        <f>[1]PE!BU22</f>
        <v>2</v>
      </c>
      <c r="G4" s="4">
        <v>1.5972222222222224E-2</v>
      </c>
      <c r="H4" s="3" t="s">
        <v>11</v>
      </c>
      <c r="I4" s="4">
        <v>128.32600239659175</v>
      </c>
      <c r="J4" s="3">
        <v>36.129966216151892</v>
      </c>
      <c r="L4" s="7" t="s">
        <v>8</v>
      </c>
      <c r="M4" s="2">
        <v>92009.713572368244</v>
      </c>
      <c r="N4" s="3" t="s">
        <v>26</v>
      </c>
      <c r="O4" s="3" t="s">
        <v>9</v>
      </c>
      <c r="P4" s="3">
        <v>49855.894259756729</v>
      </c>
      <c r="Q4" s="8">
        <f t="shared" si="0"/>
        <v>0.14140065465297327</v>
      </c>
      <c r="R4" s="9">
        <v>0.5</v>
      </c>
      <c r="S4" s="8">
        <f t="shared" si="1"/>
        <v>0.1</v>
      </c>
      <c r="T4" s="6">
        <v>2</v>
      </c>
      <c r="U4" s="5" t="s">
        <v>8</v>
      </c>
    </row>
    <row r="5" spans="1:24" x14ac:dyDescent="0.2">
      <c r="A5" s="3" t="s">
        <v>53</v>
      </c>
      <c r="B5" s="3">
        <v>1567.7250912951076</v>
      </c>
      <c r="C5" s="3" t="s">
        <v>13</v>
      </c>
      <c r="D5" s="3">
        <v>53</v>
      </c>
      <c r="E5" s="4">
        <v>1.1574074074074073E-3</v>
      </c>
      <c r="F5" s="3">
        <f>[1]PE!BU20</f>
        <v>2</v>
      </c>
      <c r="G5" s="4">
        <v>1.5972222222222224E-2</v>
      </c>
      <c r="H5" s="3" t="s">
        <v>11</v>
      </c>
      <c r="I5" s="4">
        <v>128.32600239659175</v>
      </c>
      <c r="J5" s="3">
        <v>17.870051561374904</v>
      </c>
      <c r="L5" s="7" t="s">
        <v>9</v>
      </c>
      <c r="M5" s="2">
        <v>49855.894259756729</v>
      </c>
      <c r="N5" s="3" t="s">
        <v>26</v>
      </c>
      <c r="O5" s="3" t="s">
        <v>10</v>
      </c>
      <c r="P5" s="3">
        <v>29070.533135324044</v>
      </c>
      <c r="Q5" s="8">
        <f t="shared" si="0"/>
        <v>8.2449477187771722E-2</v>
      </c>
      <c r="R5" s="9">
        <v>0.5</v>
      </c>
      <c r="S5" s="8">
        <f t="shared" si="1"/>
        <v>0.1</v>
      </c>
      <c r="T5" s="6">
        <v>3</v>
      </c>
      <c r="U5" s="5" t="s">
        <v>9</v>
      </c>
    </row>
    <row r="6" spans="1:24" x14ac:dyDescent="0.2">
      <c r="A6" s="3" t="s">
        <v>52</v>
      </c>
      <c r="B6" s="3">
        <v>4991.7814878393356</v>
      </c>
      <c r="C6" s="3" t="s">
        <v>13</v>
      </c>
      <c r="D6" s="3">
        <v>53</v>
      </c>
      <c r="E6" s="4">
        <v>1.1574074074074073E-3</v>
      </c>
      <c r="F6" s="3">
        <f>'[1]Pliage main'!BU16</f>
        <v>2</v>
      </c>
      <c r="G6" s="4">
        <v>1.5972222222222224E-2</v>
      </c>
      <c r="H6" s="3" t="s">
        <v>12</v>
      </c>
      <c r="I6" s="4">
        <v>59.425663258835094</v>
      </c>
      <c r="J6" s="3">
        <v>25.679069167173306</v>
      </c>
      <c r="L6" s="7" t="s">
        <v>10</v>
      </c>
      <c r="M6" s="2">
        <v>29070.533135324044</v>
      </c>
      <c r="N6" s="3" t="s">
        <v>26</v>
      </c>
      <c r="O6" s="3" t="s">
        <v>11</v>
      </c>
      <c r="P6" s="3">
        <v>62317.570069485701</v>
      </c>
      <c r="Q6" s="8">
        <f t="shared" si="0"/>
        <v>0.17674430145204675</v>
      </c>
      <c r="R6" s="9">
        <v>1</v>
      </c>
      <c r="S6" s="8">
        <f t="shared" si="1"/>
        <v>0.2</v>
      </c>
      <c r="T6" s="6">
        <v>4</v>
      </c>
      <c r="U6" s="5" t="s">
        <v>10</v>
      </c>
    </row>
    <row r="7" spans="1:24" x14ac:dyDescent="0.2">
      <c r="A7" s="3" t="s">
        <v>51</v>
      </c>
      <c r="B7" s="3">
        <v>52.202181225934488</v>
      </c>
      <c r="C7" s="3" t="s">
        <v>13</v>
      </c>
      <c r="D7" s="3">
        <v>53</v>
      </c>
      <c r="E7" s="4">
        <v>1.1574074074074073E-3</v>
      </c>
      <c r="F7" s="3">
        <f>[1]Mixte!BU20</f>
        <v>0</v>
      </c>
      <c r="G7" s="4">
        <v>0</v>
      </c>
      <c r="H7" s="3" t="s">
        <v>10</v>
      </c>
      <c r="I7" s="4">
        <v>122.75658904999779</v>
      </c>
      <c r="J7" s="3">
        <v>42.679907289904499</v>
      </c>
      <c r="L7" s="7" t="s">
        <v>11</v>
      </c>
      <c r="M7" s="2">
        <v>62317.570069485701</v>
      </c>
      <c r="N7" s="3" t="s">
        <v>26</v>
      </c>
      <c r="O7" s="3" t="s">
        <v>12</v>
      </c>
      <c r="P7" s="3">
        <v>119332.31045011926</v>
      </c>
      <c r="Q7" s="8">
        <f t="shared" si="0"/>
        <v>0.33844878463084738</v>
      </c>
      <c r="R7" s="9">
        <v>1.5</v>
      </c>
      <c r="S7" s="8">
        <f t="shared" si="1"/>
        <v>0.3</v>
      </c>
      <c r="T7" s="6">
        <v>5</v>
      </c>
      <c r="U7" s="5" t="s">
        <v>11</v>
      </c>
    </row>
    <row r="8" spans="1:24" x14ac:dyDescent="0.2">
      <c r="A8" s="3" t="s">
        <v>50</v>
      </c>
      <c r="B8" s="3">
        <v>187.01558128514398</v>
      </c>
      <c r="C8" s="3" t="s">
        <v>13</v>
      </c>
      <c r="D8" s="3">
        <v>53</v>
      </c>
      <c r="E8" s="4">
        <v>1.1574074074074073E-3</v>
      </c>
      <c r="F8" s="3">
        <f>[1]Mixte!BU21</f>
        <v>0</v>
      </c>
      <c r="G8" s="4">
        <v>0</v>
      </c>
      <c r="H8" s="3" t="s">
        <v>10</v>
      </c>
      <c r="I8" s="4">
        <v>122.75658904999779</v>
      </c>
      <c r="J8" s="3">
        <v>71.076447353771258</v>
      </c>
      <c r="L8" s="7" t="s">
        <v>12</v>
      </c>
      <c r="M8" s="2">
        <v>119332.31045011926</v>
      </c>
      <c r="N8" s="3" t="s">
        <v>49</v>
      </c>
      <c r="O8" s="3"/>
      <c r="P8" s="3">
        <f>SUM(P3:P7)</f>
        <v>352586.02148705395</v>
      </c>
      <c r="Q8" s="8">
        <f t="shared" si="0"/>
        <v>1</v>
      </c>
      <c r="R8" s="9">
        <f>SUM(R3:R7)</f>
        <v>5</v>
      </c>
      <c r="S8" s="8">
        <f t="shared" si="1"/>
        <v>1</v>
      </c>
      <c r="T8" s="6">
        <v>6</v>
      </c>
      <c r="U8" s="5" t="s">
        <v>12</v>
      </c>
    </row>
    <row r="9" spans="1:24" x14ac:dyDescent="0.2">
      <c r="A9" s="3" t="s">
        <v>48</v>
      </c>
      <c r="B9" s="3">
        <v>660.63634201947195</v>
      </c>
      <c r="C9" s="3" t="s">
        <v>13</v>
      </c>
      <c r="D9" s="3">
        <v>53</v>
      </c>
      <c r="E9" s="4">
        <v>1.1574074074074073E-3</v>
      </c>
      <c r="F9" s="3">
        <v>0</v>
      </c>
      <c r="G9" s="4">
        <v>0</v>
      </c>
      <c r="H9" s="3" t="s">
        <v>10</v>
      </c>
      <c r="I9" s="4">
        <v>122.75658904999779</v>
      </c>
      <c r="J9" s="3">
        <v>29.04442177752874</v>
      </c>
      <c r="L9" s="7" t="s">
        <v>47</v>
      </c>
      <c r="M9" s="2">
        <v>352586.02148705395</v>
      </c>
      <c r="O9" s="2"/>
      <c r="P9" s="2"/>
      <c r="Q9" s="2"/>
      <c r="R9" s="2"/>
      <c r="T9" s="6">
        <v>7</v>
      </c>
      <c r="U9" s="5" t="s">
        <v>12</v>
      </c>
    </row>
    <row r="10" spans="1:24" x14ac:dyDescent="0.2">
      <c r="A10" s="3" t="s">
        <v>46</v>
      </c>
      <c r="B10" s="3">
        <v>1397.802095350751</v>
      </c>
      <c r="C10" s="3" t="s">
        <v>13</v>
      </c>
      <c r="D10" s="3">
        <v>53</v>
      </c>
      <c r="E10" s="4">
        <v>1.1574074074074073E-3</v>
      </c>
      <c r="F10" s="3">
        <f>[1]Mixte!BU23</f>
        <v>0</v>
      </c>
      <c r="G10" s="4">
        <v>0</v>
      </c>
      <c r="H10" s="3" t="s">
        <v>10</v>
      </c>
      <c r="I10" s="4">
        <v>122.75658904999779</v>
      </c>
      <c r="J10" s="3">
        <v>27.924067203740442</v>
      </c>
      <c r="T10" s="6">
        <v>8</v>
      </c>
      <c r="U10" s="5" t="s">
        <v>8</v>
      </c>
    </row>
    <row r="11" spans="1:24" x14ac:dyDescent="0.2">
      <c r="A11" s="3" t="s">
        <v>45</v>
      </c>
      <c r="B11" s="3">
        <v>16717.42406876275</v>
      </c>
      <c r="C11" s="3" t="s">
        <v>13</v>
      </c>
      <c r="D11" s="3">
        <v>53</v>
      </c>
      <c r="E11" s="4">
        <v>1.1574074074074073E-3</v>
      </c>
      <c r="F11" s="3">
        <f>[1]PE!BU12</f>
        <v>5</v>
      </c>
      <c r="G11" s="4">
        <v>1.8749999999999999E-2</v>
      </c>
      <c r="H11" s="3" t="s">
        <v>11</v>
      </c>
      <c r="I11" s="4">
        <v>128.32600239659175</v>
      </c>
      <c r="J11" s="3">
        <v>15.541683995727912</v>
      </c>
      <c r="T11" s="6">
        <v>9</v>
      </c>
      <c r="U11" s="5" t="s">
        <v>11</v>
      </c>
    </row>
    <row r="12" spans="1:24" x14ac:dyDescent="0.2">
      <c r="A12" s="3" t="s">
        <v>44</v>
      </c>
      <c r="B12" s="3">
        <v>995.6298555986865</v>
      </c>
      <c r="C12" s="3" t="s">
        <v>13</v>
      </c>
      <c r="D12" s="3">
        <v>53</v>
      </c>
      <c r="E12" s="4">
        <v>1.1574074074074073E-3</v>
      </c>
      <c r="F12" s="3">
        <f>[1]PE!BU13</f>
        <v>5</v>
      </c>
      <c r="G12" s="4">
        <v>1.8749999999999999E-2</v>
      </c>
      <c r="H12" s="3" t="s">
        <v>11</v>
      </c>
      <c r="I12" s="4">
        <v>128.32600239659175</v>
      </c>
      <c r="J12" s="3">
        <v>7.8190687871465983</v>
      </c>
      <c r="T12" s="6">
        <v>10</v>
      </c>
      <c r="U12" s="5" t="s">
        <v>12</v>
      </c>
    </row>
    <row r="13" spans="1:24" x14ac:dyDescent="0.2">
      <c r="A13" s="3" t="s">
        <v>43</v>
      </c>
      <c r="B13" s="3">
        <v>307.57273219694491</v>
      </c>
      <c r="C13" s="3" t="s">
        <v>13</v>
      </c>
      <c r="D13" s="3">
        <v>53</v>
      </c>
      <c r="E13" s="4">
        <v>1.1574074074074073E-3</v>
      </c>
      <c r="F13" s="3">
        <f>[1]PE!BU19</f>
        <v>5</v>
      </c>
      <c r="G13" s="4">
        <v>2.0833333333333333E-3</v>
      </c>
      <c r="H13" s="3" t="s">
        <v>11</v>
      </c>
      <c r="I13" s="4">
        <v>128.32600239659175</v>
      </c>
      <c r="J13" s="3">
        <v>7.1849364634392963</v>
      </c>
      <c r="T13" s="6">
        <v>11</v>
      </c>
      <c r="U13" s="5"/>
    </row>
    <row r="14" spans="1:24" x14ac:dyDescent="0.2">
      <c r="A14" s="3" t="s">
        <v>42</v>
      </c>
      <c r="B14" s="3">
        <v>7194.3295542388323</v>
      </c>
      <c r="C14" s="3" t="s">
        <v>13</v>
      </c>
      <c r="D14" s="3">
        <v>53</v>
      </c>
      <c r="E14" s="4">
        <v>1.1574074074074073E-3</v>
      </c>
      <c r="F14" s="3">
        <f>[1]GP!BU13</f>
        <v>0</v>
      </c>
      <c r="G14" s="4">
        <v>0</v>
      </c>
      <c r="H14" s="3" t="s">
        <v>9</v>
      </c>
      <c r="I14" s="4">
        <v>12.968484605365797</v>
      </c>
      <c r="J14" s="3">
        <v>10.593184578638812</v>
      </c>
      <c r="T14" s="6">
        <v>12</v>
      </c>
      <c r="U14" s="5"/>
    </row>
    <row r="15" spans="1:24" x14ac:dyDescent="0.2">
      <c r="A15" s="3" t="s">
        <v>41</v>
      </c>
      <c r="B15" s="3">
        <v>2280.6778205505361</v>
      </c>
      <c r="C15" s="3" t="s">
        <v>13</v>
      </c>
      <c r="D15" s="3">
        <v>53</v>
      </c>
      <c r="E15" s="4">
        <v>1.1574074074074073E-3</v>
      </c>
      <c r="F15" s="3">
        <f>[1]Mixte!BU30</f>
        <v>0</v>
      </c>
      <c r="G15" s="4">
        <v>0</v>
      </c>
      <c r="H15" s="3" t="s">
        <v>10</v>
      </c>
      <c r="I15" s="4">
        <v>122.75658904999779</v>
      </c>
      <c r="J15" s="3">
        <v>15.475941817308406</v>
      </c>
      <c r="T15" s="6">
        <v>13</v>
      </c>
      <c r="U15" s="5"/>
    </row>
    <row r="16" spans="1:24" x14ac:dyDescent="0.2">
      <c r="A16" s="3" t="s">
        <v>40</v>
      </c>
      <c r="B16" s="3">
        <v>22937.183830343176</v>
      </c>
      <c r="C16" s="3" t="s">
        <v>13</v>
      </c>
      <c r="D16" s="3">
        <v>53</v>
      </c>
      <c r="E16" s="4">
        <v>1.1574074074074073E-3</v>
      </c>
      <c r="F16" s="3">
        <f>'[1]Pliage main'!BU17</f>
        <v>2</v>
      </c>
      <c r="G16" s="4">
        <v>1.5972222222222224E-2</v>
      </c>
      <c r="H16" s="3" t="s">
        <v>12</v>
      </c>
      <c r="I16" s="4">
        <v>59.425663258835094</v>
      </c>
      <c r="J16" s="3">
        <v>15.330223780685532</v>
      </c>
      <c r="T16" s="6">
        <v>14</v>
      </c>
      <c r="U16" s="5"/>
    </row>
    <row r="17" spans="1:21" x14ac:dyDescent="0.2">
      <c r="A17" s="3" t="s">
        <v>39</v>
      </c>
      <c r="B17" s="3">
        <v>10.89780351668427</v>
      </c>
      <c r="C17" s="3" t="s">
        <v>13</v>
      </c>
      <c r="D17" s="3">
        <v>53</v>
      </c>
      <c r="E17" s="4">
        <v>1.1574074074074073E-3</v>
      </c>
      <c r="F17" s="3">
        <f>[1]GP!BU14</f>
        <v>0</v>
      </c>
      <c r="G17" s="4">
        <v>0</v>
      </c>
      <c r="H17" s="3" t="s">
        <v>9</v>
      </c>
      <c r="I17" s="4">
        <v>12.968484605365797</v>
      </c>
      <c r="J17" s="3">
        <v>10.378328137146351</v>
      </c>
      <c r="T17" s="6">
        <v>15</v>
      </c>
      <c r="U17" s="5"/>
    </row>
    <row r="18" spans="1:21" x14ac:dyDescent="0.2">
      <c r="A18" s="3" t="s">
        <v>38</v>
      </c>
      <c r="B18" s="3">
        <v>36603.720375161851</v>
      </c>
      <c r="C18" s="3" t="s">
        <v>13</v>
      </c>
      <c r="D18" s="3">
        <v>53</v>
      </c>
      <c r="E18" s="4">
        <v>1.1574074074074073E-3</v>
      </c>
      <c r="F18" s="3">
        <f>[1]GP!BU12</f>
        <v>0</v>
      </c>
      <c r="G18" s="4">
        <v>0</v>
      </c>
      <c r="H18" s="3" t="s">
        <v>9</v>
      </c>
      <c r="I18" s="4">
        <v>12.968484605365797</v>
      </c>
      <c r="J18" s="3">
        <v>15.09615011101668</v>
      </c>
      <c r="T18" s="6">
        <v>16</v>
      </c>
      <c r="U18" s="5"/>
    </row>
    <row r="19" spans="1:21" x14ac:dyDescent="0.2">
      <c r="A19" s="3" t="s">
        <v>37</v>
      </c>
      <c r="B19" s="3">
        <v>8818.6209061287409</v>
      </c>
      <c r="C19" s="3" t="s">
        <v>13</v>
      </c>
      <c r="D19" s="3">
        <v>53</v>
      </c>
      <c r="E19" s="4">
        <v>1.1574074074074073E-3</v>
      </c>
      <c r="F19" s="3">
        <f>[1]Mixte!BU29</f>
        <v>0</v>
      </c>
      <c r="G19" s="4">
        <v>0</v>
      </c>
      <c r="H19" s="3" t="s">
        <v>10</v>
      </c>
      <c r="I19" s="4">
        <v>122.75658904999779</v>
      </c>
      <c r="J19" s="3">
        <v>20.893714617733611</v>
      </c>
      <c r="T19" s="6">
        <v>17</v>
      </c>
      <c r="U19" s="5"/>
    </row>
    <row r="20" spans="1:21" x14ac:dyDescent="0.2">
      <c r="A20" s="3" t="s">
        <v>36</v>
      </c>
      <c r="B20" s="3">
        <v>596.77736304405698</v>
      </c>
      <c r="C20" s="3" t="s">
        <v>13</v>
      </c>
      <c r="D20" s="3">
        <v>53</v>
      </c>
      <c r="E20" s="4">
        <v>1.1574074074074073E-3</v>
      </c>
      <c r="F20" s="3">
        <v>0</v>
      </c>
      <c r="G20" s="4">
        <v>0</v>
      </c>
      <c r="H20" s="3" t="s">
        <v>10</v>
      </c>
      <c r="I20" s="4">
        <v>122.75658904999779</v>
      </c>
      <c r="J20" s="3">
        <v>25.943672557999921</v>
      </c>
      <c r="T20" s="6">
        <v>18</v>
      </c>
      <c r="U20" s="5"/>
    </row>
    <row r="21" spans="1:21" x14ac:dyDescent="0.2">
      <c r="A21" s="3" t="s">
        <v>35</v>
      </c>
      <c r="B21" s="3">
        <v>4949.8310965348455</v>
      </c>
      <c r="C21" s="3" t="s">
        <v>13</v>
      </c>
      <c r="D21" s="3">
        <v>53</v>
      </c>
      <c r="E21" s="4">
        <v>1.1574074074074073E-3</v>
      </c>
      <c r="F21" s="3">
        <f>[1]Mixte!BU25</f>
        <v>0</v>
      </c>
      <c r="G21" s="4">
        <v>0</v>
      </c>
      <c r="H21" s="3" t="s">
        <v>10</v>
      </c>
      <c r="I21" s="4">
        <v>122.75658904999779</v>
      </c>
      <c r="J21" s="3">
        <v>66.424402609903183</v>
      </c>
      <c r="S21" s="1"/>
      <c r="T21" s="6">
        <v>19</v>
      </c>
      <c r="U21" s="5"/>
    </row>
    <row r="22" spans="1:21" x14ac:dyDescent="0.2">
      <c r="A22" s="3" t="s">
        <v>34</v>
      </c>
      <c r="B22" s="3">
        <v>3572.4779160918265</v>
      </c>
      <c r="C22" s="3" t="s">
        <v>13</v>
      </c>
      <c r="D22" s="3">
        <v>53</v>
      </c>
      <c r="E22" s="4">
        <v>1.1574074074074073E-3</v>
      </c>
      <c r="F22" s="3">
        <f>[1]GP!BU15</f>
        <v>0</v>
      </c>
      <c r="G22" s="4">
        <v>0</v>
      </c>
      <c r="H22" s="3" t="s">
        <v>9</v>
      </c>
      <c r="I22" s="4">
        <v>12.968484605365797</v>
      </c>
      <c r="J22" s="3">
        <v>5.8280417572905003</v>
      </c>
      <c r="T22" s="6">
        <v>20</v>
      </c>
      <c r="U22" s="5"/>
    </row>
    <row r="23" spans="1:21" x14ac:dyDescent="0.2">
      <c r="A23" s="3" t="s">
        <v>33</v>
      </c>
      <c r="B23" s="3">
        <v>1900.5648504587803</v>
      </c>
      <c r="C23" s="3" t="s">
        <v>13</v>
      </c>
      <c r="D23" s="3">
        <v>53</v>
      </c>
      <c r="E23" s="4">
        <v>1.1574074074074073E-3</v>
      </c>
      <c r="F23" s="3">
        <f>[1]Mixte!BU31</f>
        <v>0</v>
      </c>
      <c r="G23" s="4">
        <v>0</v>
      </c>
      <c r="H23" s="3" t="s">
        <v>10</v>
      </c>
      <c r="I23" s="4">
        <v>122.75658904999779</v>
      </c>
      <c r="J23" s="3">
        <v>11.494417617421783</v>
      </c>
      <c r="T23" s="6">
        <v>21</v>
      </c>
      <c r="U23" s="5"/>
    </row>
    <row r="24" spans="1:21" x14ac:dyDescent="0.2">
      <c r="A24" s="3" t="s">
        <v>32</v>
      </c>
      <c r="B24" s="3">
        <v>2474.4686107475345</v>
      </c>
      <c r="C24" s="3" t="s">
        <v>13</v>
      </c>
      <c r="D24" s="3">
        <v>53</v>
      </c>
      <c r="E24" s="4">
        <v>1.1574074074074073E-3</v>
      </c>
      <c r="F24" s="3">
        <f>[1]GP!BU16</f>
        <v>0</v>
      </c>
      <c r="G24" s="4">
        <v>0</v>
      </c>
      <c r="H24" s="3" t="s">
        <v>9</v>
      </c>
      <c r="I24" s="4">
        <v>12.968484605365797</v>
      </c>
      <c r="J24" s="3">
        <v>9.2843848460547385</v>
      </c>
      <c r="T24" s="6">
        <v>22</v>
      </c>
      <c r="U24" s="5"/>
    </row>
    <row r="25" spans="1:21" x14ac:dyDescent="0.2">
      <c r="A25" s="3" t="s">
        <v>31</v>
      </c>
      <c r="B25" s="3">
        <v>1292.3840983119705</v>
      </c>
      <c r="C25" s="3" t="s">
        <v>13</v>
      </c>
      <c r="D25" s="3">
        <v>53</v>
      </c>
      <c r="E25" s="4">
        <v>1.1574074074074073E-3</v>
      </c>
      <c r="F25" s="3">
        <v>0</v>
      </c>
      <c r="G25" s="4">
        <v>0</v>
      </c>
      <c r="H25" s="3" t="s">
        <v>10</v>
      </c>
      <c r="I25" s="4">
        <v>122.75658904999779</v>
      </c>
      <c r="J25" s="3">
        <v>15.922806259762748</v>
      </c>
      <c r="T25" s="6">
        <v>23</v>
      </c>
      <c r="U25" s="5"/>
    </row>
    <row r="26" spans="1:21" x14ac:dyDescent="0.2">
      <c r="A26" s="3" t="s">
        <v>30</v>
      </c>
      <c r="B26" s="3">
        <v>6934.0208004138121</v>
      </c>
      <c r="C26" s="3" t="s">
        <v>13</v>
      </c>
      <c r="D26" s="3">
        <v>53</v>
      </c>
      <c r="E26" s="4">
        <v>1.1574074074074073E-3</v>
      </c>
      <c r="F26" s="3">
        <f>[1]Mixte!BU26</f>
        <v>0</v>
      </c>
      <c r="G26" s="4">
        <v>3.472222222222222E-3</v>
      </c>
      <c r="H26" s="3" t="s">
        <v>10</v>
      </c>
      <c r="I26" s="4">
        <v>122.75658904999779</v>
      </c>
      <c r="J26" s="3">
        <v>28.651055195893566</v>
      </c>
      <c r="T26" s="6">
        <v>24</v>
      </c>
      <c r="U26" s="5"/>
    </row>
    <row r="27" spans="1:21" x14ac:dyDescent="0.2">
      <c r="A27" s="3" t="s">
        <v>29</v>
      </c>
      <c r="B27" s="3">
        <v>30640.564796231411</v>
      </c>
      <c r="C27" s="3" t="s">
        <v>13</v>
      </c>
      <c r="D27" s="3">
        <v>53</v>
      </c>
      <c r="E27" s="4">
        <v>1.1574074074074073E-3</v>
      </c>
      <c r="F27" s="3">
        <f>[1]PE!BU14</f>
        <v>5</v>
      </c>
      <c r="G27" s="4">
        <v>1.5972222222222224E-2</v>
      </c>
      <c r="H27" s="3" t="s">
        <v>11</v>
      </c>
      <c r="I27" s="4">
        <v>128.32600239659175</v>
      </c>
      <c r="J27" s="3">
        <v>32.930319438813818</v>
      </c>
      <c r="T27" s="6">
        <v>25</v>
      </c>
      <c r="U27" s="5"/>
    </row>
    <row r="28" spans="1:21" x14ac:dyDescent="0.2">
      <c r="A28" s="3" t="s">
        <v>28</v>
      </c>
      <c r="B28" s="3">
        <v>373.019033627201</v>
      </c>
      <c r="C28" s="3" t="s">
        <v>13</v>
      </c>
      <c r="D28" s="3">
        <v>53</v>
      </c>
      <c r="E28" s="4">
        <v>1.1574074074074073E-3</v>
      </c>
      <c r="F28" s="3">
        <f>[1]PE!BU15</f>
        <v>5</v>
      </c>
      <c r="G28" s="4">
        <v>8.3333333333333332E-3</v>
      </c>
      <c r="H28" s="3" t="s">
        <v>11</v>
      </c>
      <c r="I28" s="4">
        <v>128.32600239659175</v>
      </c>
      <c r="J28" s="3">
        <v>20.079858026190493</v>
      </c>
      <c r="T28" s="6">
        <v>26</v>
      </c>
      <c r="U28" s="5"/>
    </row>
    <row r="29" spans="1:21" x14ac:dyDescent="0.2">
      <c r="A29" s="3" t="s">
        <v>27</v>
      </c>
      <c r="B29" s="3">
        <v>394.82062400415185</v>
      </c>
      <c r="C29" s="3" t="s">
        <v>13</v>
      </c>
      <c r="D29" s="3">
        <v>53</v>
      </c>
      <c r="E29" s="4">
        <v>1.1574074074074073E-3</v>
      </c>
      <c r="F29" s="3">
        <f>[1]PP!BU15</f>
        <v>0</v>
      </c>
      <c r="G29" s="4">
        <v>1.8749999999999999E-2</v>
      </c>
      <c r="H29" s="3" t="s">
        <v>8</v>
      </c>
      <c r="I29" s="4">
        <v>316.44202400113028</v>
      </c>
      <c r="J29" s="3">
        <v>60.233571385417278</v>
      </c>
      <c r="T29" s="6">
        <v>27</v>
      </c>
      <c r="U29" s="5"/>
    </row>
    <row r="30" spans="1:21" x14ac:dyDescent="0.2">
      <c r="A30" s="3" t="s">
        <v>25</v>
      </c>
      <c r="B30" s="3">
        <v>7609.3535827234555</v>
      </c>
      <c r="C30" s="3" t="s">
        <v>13</v>
      </c>
      <c r="D30" s="3">
        <v>53</v>
      </c>
      <c r="E30" s="4">
        <v>1.1574074074074073E-3</v>
      </c>
      <c r="F30" s="3">
        <f>[1]PP!BU22</f>
        <v>2</v>
      </c>
      <c r="G30" s="4">
        <v>3.472222222222222E-3</v>
      </c>
      <c r="H30" s="3" t="s">
        <v>8</v>
      </c>
      <c r="I30" s="4">
        <v>316.44202400113028</v>
      </c>
      <c r="J30" s="3">
        <v>22.611992644203188</v>
      </c>
      <c r="T30" s="6">
        <v>28</v>
      </c>
      <c r="U30" s="5"/>
    </row>
    <row r="31" spans="1:21" x14ac:dyDescent="0.2">
      <c r="A31" s="3" t="s">
        <v>24</v>
      </c>
      <c r="B31" s="3">
        <v>418.20721148871831</v>
      </c>
      <c r="C31" s="3" t="s">
        <v>13</v>
      </c>
      <c r="D31" s="3">
        <v>53</v>
      </c>
      <c r="E31" s="4">
        <v>1.1574074074074073E-3</v>
      </c>
      <c r="F31" s="3">
        <f>[1]PP!BU21</f>
        <v>2</v>
      </c>
      <c r="G31" s="4">
        <v>8.3333333333333332E-3</v>
      </c>
      <c r="H31" s="3" t="s">
        <v>8</v>
      </c>
      <c r="I31" s="4">
        <v>316.44202400113028</v>
      </c>
      <c r="J31" s="3">
        <v>26.522225855348644</v>
      </c>
      <c r="T31" s="6">
        <v>29</v>
      </c>
      <c r="U31" s="5"/>
    </row>
    <row r="32" spans="1:21" x14ac:dyDescent="0.2">
      <c r="A32" s="3" t="s">
        <v>22</v>
      </c>
      <c r="B32" s="3">
        <v>1944.7552455303226</v>
      </c>
      <c r="C32" s="3" t="s">
        <v>13</v>
      </c>
      <c r="D32" s="3">
        <v>53</v>
      </c>
      <c r="E32" s="4">
        <v>1.1574074074074073E-3</v>
      </c>
      <c r="F32" s="3">
        <f>[1]PP!BU23</f>
        <v>2</v>
      </c>
      <c r="G32" s="4">
        <v>2.0833333333333333E-3</v>
      </c>
      <c r="H32" s="3" t="s">
        <v>8</v>
      </c>
      <c r="I32" s="4">
        <v>316.44202400113028</v>
      </c>
      <c r="J32" s="3">
        <v>23.798005043284753</v>
      </c>
      <c r="T32" s="6">
        <v>30</v>
      </c>
      <c r="U32" s="5"/>
    </row>
    <row r="33" spans="1:10" x14ac:dyDescent="0.2">
      <c r="A33" s="3" t="s">
        <v>21</v>
      </c>
      <c r="B33" s="3">
        <v>19607.131522844975</v>
      </c>
      <c r="C33" s="3" t="s">
        <v>13</v>
      </c>
      <c r="D33" s="3">
        <v>53</v>
      </c>
      <c r="E33" s="4">
        <v>1.1574074074074073E-3</v>
      </c>
      <c r="F33" s="3">
        <f>[1]PP!BU12</f>
        <v>1</v>
      </c>
      <c r="G33" s="4">
        <v>8.3333333333333332E-3</v>
      </c>
      <c r="H33" s="3" t="s">
        <v>8</v>
      </c>
      <c r="I33" s="4">
        <v>316.44202400113028</v>
      </c>
      <c r="J33" s="3">
        <v>62.81166285671268</v>
      </c>
    </row>
    <row r="34" spans="1:10" x14ac:dyDescent="0.2">
      <c r="A34" s="3" t="s">
        <v>20</v>
      </c>
      <c r="B34" s="3">
        <v>36290.022489041316</v>
      </c>
      <c r="C34" s="3" t="s">
        <v>13</v>
      </c>
      <c r="D34" s="3">
        <v>53</v>
      </c>
      <c r="E34" s="4">
        <v>1.1574074074074073E-3</v>
      </c>
      <c r="F34" s="3">
        <f>[1]PP!BU14</f>
        <v>1</v>
      </c>
      <c r="G34" s="4">
        <v>1.5972222222222224E-2</v>
      </c>
      <c r="H34" s="3" t="s">
        <v>8</v>
      </c>
      <c r="I34" s="4">
        <v>316.44202400113028</v>
      </c>
      <c r="J34" s="3">
        <v>45.167626102291202</v>
      </c>
    </row>
    <row r="35" spans="1:10" x14ac:dyDescent="0.2">
      <c r="A35" s="3" t="s">
        <v>19</v>
      </c>
      <c r="B35" s="3">
        <v>3043.9248573049472</v>
      </c>
      <c r="C35" s="3" t="s">
        <v>13</v>
      </c>
      <c r="D35" s="3">
        <v>53</v>
      </c>
      <c r="E35" s="4">
        <v>1.1574074074074073E-3</v>
      </c>
      <c r="F35" s="3">
        <f>[1]PP!BU13</f>
        <v>1</v>
      </c>
      <c r="G35" s="4">
        <v>1.8749999999999999E-2</v>
      </c>
      <c r="H35" s="3" t="s">
        <v>8</v>
      </c>
      <c r="I35" s="4">
        <v>316.44202400113028</v>
      </c>
      <c r="J35" s="3">
        <v>46.985467062736781</v>
      </c>
    </row>
    <row r="36" spans="1:10" x14ac:dyDescent="0.2">
      <c r="A36" s="3" t="s">
        <v>18</v>
      </c>
      <c r="B36" s="3">
        <v>8363.9377846856933</v>
      </c>
      <c r="C36" s="3" t="s">
        <v>13</v>
      </c>
      <c r="D36" s="3">
        <v>53</v>
      </c>
      <c r="E36" s="4">
        <v>1.1574074074074073E-3</v>
      </c>
      <c r="F36" s="3">
        <f>[1]PE!BU16</f>
        <v>5</v>
      </c>
      <c r="G36" s="4">
        <v>1.8749999999999999E-2</v>
      </c>
      <c r="H36" s="3" t="s">
        <v>11</v>
      </c>
      <c r="I36" s="4">
        <v>128.32600239659175</v>
      </c>
      <c r="J36" s="3">
        <v>29.813361011801284</v>
      </c>
    </row>
    <row r="37" spans="1:10" x14ac:dyDescent="0.2">
      <c r="A37" s="3" t="s">
        <v>17</v>
      </c>
      <c r="B37" s="3">
        <v>273.48093259259099</v>
      </c>
      <c r="C37" s="3" t="s">
        <v>13</v>
      </c>
      <c r="D37" s="3">
        <v>53</v>
      </c>
      <c r="E37" s="4">
        <v>1.1574074074074073E-3</v>
      </c>
      <c r="F37" s="3">
        <f>[1]PE!BU17</f>
        <v>5</v>
      </c>
      <c r="G37" s="4">
        <v>1.5972222222222224E-2</v>
      </c>
      <c r="H37" s="3" t="s">
        <v>11</v>
      </c>
      <c r="I37" s="4">
        <v>128.32600239659175</v>
      </c>
      <c r="J37" s="3">
        <v>19.372210721454529</v>
      </c>
    </row>
    <row r="38" spans="1:10" x14ac:dyDescent="0.2">
      <c r="A38" s="3" t="s">
        <v>16</v>
      </c>
      <c r="B38" s="3">
        <v>22701.498039430357</v>
      </c>
      <c r="C38" s="3" t="s">
        <v>13</v>
      </c>
      <c r="D38" s="3">
        <v>53</v>
      </c>
      <c r="E38" s="4">
        <v>1.1574074074074073E-3</v>
      </c>
      <c r="F38" s="3">
        <f>[1]PP!BU20</f>
        <v>1</v>
      </c>
      <c r="G38" s="4">
        <v>8.3333333333333332E-3</v>
      </c>
      <c r="H38" s="3" t="s">
        <v>8</v>
      </c>
      <c r="I38" s="4">
        <v>316.44202400113028</v>
      </c>
      <c r="J38" s="3">
        <v>96.967218101448225</v>
      </c>
    </row>
    <row r="39" spans="1:10" x14ac:dyDescent="0.2">
      <c r="A39" s="3" t="s">
        <v>15</v>
      </c>
      <c r="B39" s="3">
        <v>44662.524496027465</v>
      </c>
      <c r="C39" s="3" t="s">
        <v>13</v>
      </c>
      <c r="D39" s="3">
        <v>53</v>
      </c>
      <c r="E39" s="4">
        <v>1.1574074074074073E-3</v>
      </c>
      <c r="F39" s="3">
        <f>'[1]Pliage main'!BU25</f>
        <v>0</v>
      </c>
      <c r="G39" s="4">
        <v>0</v>
      </c>
      <c r="H39" s="3" t="s">
        <v>12</v>
      </c>
      <c r="I39" s="4">
        <v>59.425663258835094</v>
      </c>
      <c r="J39" s="3">
        <v>9.0857142857142872</v>
      </c>
    </row>
    <row r="40" spans="1:10" x14ac:dyDescent="0.2">
      <c r="A40" s="3" t="s">
        <v>14</v>
      </c>
      <c r="B40" s="3">
        <v>44662.524496027465</v>
      </c>
      <c r="C40" s="3" t="s">
        <v>13</v>
      </c>
      <c r="D40" s="3">
        <v>53</v>
      </c>
      <c r="E40" s="4">
        <v>1.1574074074074073E-3</v>
      </c>
      <c r="F40" s="3">
        <f>'[1]Pliage main'!BU25</f>
        <v>0</v>
      </c>
      <c r="G40" s="4">
        <v>8.3333333333333332E-3</v>
      </c>
      <c r="H40" s="3" t="s">
        <v>12</v>
      </c>
      <c r="I40" s="4">
        <v>59.425663258835094</v>
      </c>
      <c r="J40" s="3">
        <v>9.0857142857142872</v>
      </c>
    </row>
    <row r="53" spans="15:18" x14ac:dyDescent="0.2">
      <c r="O53" s="2"/>
      <c r="P53" s="2"/>
      <c r="Q53" s="2"/>
      <c r="R53" s="2"/>
    </row>
    <row r="54" spans="15:18" x14ac:dyDescent="0.2">
      <c r="O54" s="2"/>
      <c r="P54" s="2"/>
      <c r="Q54" s="2"/>
      <c r="R54" s="2"/>
    </row>
    <row r="55" spans="15:18" x14ac:dyDescent="0.2">
      <c r="O55" s="2"/>
      <c r="P55" s="2"/>
      <c r="Q55" s="2"/>
      <c r="R55" s="2"/>
    </row>
    <row r="56" spans="15:18" x14ac:dyDescent="0.2">
      <c r="O56" s="2"/>
      <c r="P56" s="2"/>
      <c r="Q56" s="2"/>
      <c r="R56" s="2"/>
    </row>
    <row r="57" spans="15:18" x14ac:dyDescent="0.2">
      <c r="O57" s="2"/>
      <c r="P57" s="2"/>
      <c r="Q57" s="2"/>
      <c r="R57" s="2"/>
    </row>
    <row r="58" spans="15:18" x14ac:dyDescent="0.2">
      <c r="O58" s="2"/>
      <c r="P58" s="2"/>
      <c r="Q58" s="2"/>
      <c r="R58" s="2"/>
    </row>
    <row r="59" spans="15:18" x14ac:dyDescent="0.2">
      <c r="O59" s="2"/>
      <c r="P59" s="2"/>
      <c r="Q59" s="2"/>
      <c r="R59" s="2"/>
    </row>
  </sheetData>
  <autoFilter ref="A1:J40">
    <sortState ref="A5:K43">
      <sortCondition ref="A4"/>
    </sortState>
  </autoFilter>
  <pageMargins left="0.7" right="0.7" top="0.75" bottom="0.75" header="0.3" footer="0.3"/>
  <pageSetup paperSize="9" orientation="portrait" horizontalDpi="4294967293" verticalDpi="4294967293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>
    <tabColor rgb="FF99FF33"/>
  </sheetPr>
  <dimension ref="A1:AU65006"/>
  <sheetViews>
    <sheetView tabSelected="1" topLeftCell="P1" zoomScale="89" zoomScaleNormal="89" workbookViewId="0">
      <selection activeCell="AC7" sqref="AC7:AD7"/>
    </sheetView>
  </sheetViews>
  <sheetFormatPr baseColWidth="10" defaultRowHeight="12.75" x14ac:dyDescent="0.2"/>
  <cols>
    <col min="1" max="1" width="15.140625" customWidth="1"/>
    <col min="2" max="2" width="5.85546875" customWidth="1"/>
    <col min="3" max="4" width="1.42578125" customWidth="1"/>
    <col min="5" max="5" width="1.28515625" customWidth="1"/>
    <col min="6" max="6" width="3.42578125" customWidth="1"/>
    <col min="7" max="7" width="4.140625" customWidth="1"/>
    <col min="8" max="8" width="4.42578125" customWidth="1"/>
    <col min="9" max="9" width="5.5703125" customWidth="1"/>
    <col min="10" max="10" width="5.7109375" customWidth="1"/>
    <col min="11" max="11" width="2.42578125" customWidth="1"/>
    <col min="12" max="12" width="1.7109375" customWidth="1"/>
    <col min="13" max="13" width="1.28515625" customWidth="1"/>
    <col min="14" max="14" width="1.140625" customWidth="1"/>
    <col min="15" max="16" width="6.42578125" customWidth="1"/>
    <col min="17" max="17" width="7.140625" customWidth="1"/>
    <col min="18" max="18" width="6.5703125" customWidth="1"/>
    <col min="19" max="19" width="6.85546875" customWidth="1"/>
    <col min="20" max="20" width="5.7109375" customWidth="1"/>
    <col min="21" max="21" width="2.42578125" customWidth="1"/>
    <col min="22" max="22" width="3" customWidth="1"/>
    <col min="23" max="23" width="3.5703125" customWidth="1"/>
    <col min="24" max="24" width="8.140625" customWidth="1"/>
    <col min="25" max="25" width="3.28515625" customWidth="1"/>
    <col min="26" max="31" width="5.7109375" customWidth="1"/>
    <col min="32" max="32" width="4.5703125" customWidth="1"/>
    <col min="33" max="34" width="8.7109375" customWidth="1"/>
    <col min="35" max="35" width="11.140625" customWidth="1"/>
    <col min="36" max="45" width="8.7109375" customWidth="1"/>
    <col min="46" max="46" width="5.140625" customWidth="1"/>
  </cols>
  <sheetData>
    <row r="1" spans="1:47" ht="39" thickBot="1" x14ac:dyDescent="0.25">
      <c r="A1" s="21" t="s">
        <v>0</v>
      </c>
      <c r="B1" s="42">
        <v>53</v>
      </c>
      <c r="X1" s="44" t="s">
        <v>77</v>
      </c>
      <c r="Y1" s="45"/>
      <c r="Z1" s="51" t="s">
        <v>80</v>
      </c>
      <c r="AA1" s="52"/>
      <c r="AB1" s="52"/>
      <c r="AC1" s="52"/>
      <c r="AD1" s="52"/>
      <c r="AE1" s="53"/>
      <c r="AF1" s="45"/>
      <c r="AG1" s="46" t="s">
        <v>73</v>
      </c>
      <c r="AH1" s="46" t="s">
        <v>72</v>
      </c>
      <c r="AI1" s="46" t="s">
        <v>63</v>
      </c>
      <c r="AJ1" s="46" t="s">
        <v>71</v>
      </c>
      <c r="AK1" s="46" t="s">
        <v>70</v>
      </c>
      <c r="AL1" s="46" t="s">
        <v>69</v>
      </c>
      <c r="AM1" s="46" t="s">
        <v>68</v>
      </c>
      <c r="AN1" s="46" t="s">
        <v>23</v>
      </c>
      <c r="AO1" s="46" t="s">
        <v>67</v>
      </c>
      <c r="AP1" s="46" t="s">
        <v>66</v>
      </c>
      <c r="AQ1" s="46" t="s">
        <v>78</v>
      </c>
      <c r="AR1" s="46" t="s">
        <v>72</v>
      </c>
      <c r="AS1" s="46" t="s">
        <v>81</v>
      </c>
      <c r="AT1" s="45"/>
      <c r="AU1" s="46" t="s">
        <v>93</v>
      </c>
    </row>
    <row r="2" spans="1:47" ht="24.95" customHeight="1" thickBot="1" x14ac:dyDescent="0.25">
      <c r="A2" s="23" t="s">
        <v>1</v>
      </c>
      <c r="B2" s="43">
        <v>10</v>
      </c>
      <c r="X2" s="49" t="s">
        <v>7</v>
      </c>
      <c r="Z2" s="34" t="s">
        <v>7</v>
      </c>
      <c r="AA2" s="34" t="s">
        <v>7</v>
      </c>
      <c r="AB2" s="34" t="s">
        <v>7</v>
      </c>
      <c r="AC2" s="34" t="s">
        <v>7</v>
      </c>
      <c r="AD2" s="34" t="s">
        <v>7</v>
      </c>
      <c r="AE2" s="34" t="s">
        <v>7</v>
      </c>
      <c r="AF2" s="47"/>
      <c r="AG2" s="39" t="s">
        <v>65</v>
      </c>
      <c r="AH2" s="3">
        <v>970.49648508744758</v>
      </c>
      <c r="AI2" s="24" t="s">
        <v>13</v>
      </c>
      <c r="AJ2" s="24">
        <v>53</v>
      </c>
      <c r="AK2" s="25">
        <v>1.1574074074074073E-3</v>
      </c>
      <c r="AL2" s="24">
        <v>2</v>
      </c>
      <c r="AM2" s="25">
        <v>1.5972222222222224E-2</v>
      </c>
      <c r="AN2" s="24" t="s">
        <v>11</v>
      </c>
      <c r="AO2" s="25">
        <v>128.32600239659175</v>
      </c>
      <c r="AP2" s="24">
        <v>10.601259211066251</v>
      </c>
      <c r="AQ2" s="26"/>
      <c r="AR2" s="27">
        <v>970.49648508744758</v>
      </c>
      <c r="AS2" s="32"/>
      <c r="AU2" s="35">
        <v>0</v>
      </c>
    </row>
    <row r="3" spans="1:47" ht="24.95" customHeight="1" thickBot="1" x14ac:dyDescent="0.25">
      <c r="A3" s="48" t="s">
        <v>76</v>
      </c>
      <c r="B3" s="41"/>
      <c r="X3" s="29"/>
      <c r="Z3" s="33"/>
      <c r="AA3" s="33"/>
      <c r="AB3" s="33"/>
      <c r="AC3" s="33"/>
      <c r="AD3" s="33"/>
      <c r="AE3" s="33"/>
      <c r="AF3" s="47"/>
      <c r="AG3" s="39" t="s">
        <v>57</v>
      </c>
      <c r="AH3" s="3">
        <v>2078.2961398818106</v>
      </c>
      <c r="AI3" s="24" t="s">
        <v>13</v>
      </c>
      <c r="AJ3" s="24">
        <v>53</v>
      </c>
      <c r="AK3" s="25">
        <v>1.1574074074074073E-3</v>
      </c>
      <c r="AL3" s="24">
        <v>2</v>
      </c>
      <c r="AM3" s="25">
        <v>1.5972222222222224E-2</v>
      </c>
      <c r="AN3" s="24" t="s">
        <v>12</v>
      </c>
      <c r="AO3" s="25">
        <v>59.425663258835094</v>
      </c>
      <c r="AP3" s="24">
        <v>15.233893847766728</v>
      </c>
      <c r="AQ3" s="26"/>
      <c r="AR3" s="27">
        <v>2078.2961398818106</v>
      </c>
      <c r="AS3" s="32"/>
      <c r="AU3" s="22"/>
    </row>
    <row r="4" spans="1:47" ht="24.95" customHeight="1" thickBot="1" x14ac:dyDescent="0.25">
      <c r="A4" s="48" t="s">
        <v>79</v>
      </c>
      <c r="B4" s="42">
        <v>1060</v>
      </c>
      <c r="X4" s="50" t="s">
        <v>8</v>
      </c>
      <c r="Z4" s="35" t="s">
        <v>8</v>
      </c>
      <c r="AA4" s="35" t="s">
        <v>8</v>
      </c>
      <c r="AB4" s="35" t="s">
        <v>8</v>
      </c>
      <c r="AC4" s="35" t="s">
        <v>8</v>
      </c>
      <c r="AD4" s="35" t="s">
        <v>8</v>
      </c>
      <c r="AE4" s="35" t="s">
        <v>8</v>
      </c>
      <c r="AF4" s="47"/>
      <c r="AG4" s="39" t="s">
        <v>54</v>
      </c>
      <c r="AH4" s="3">
        <v>2107.7192894078671</v>
      </c>
      <c r="AI4" s="24" t="s">
        <v>13</v>
      </c>
      <c r="AJ4" s="24">
        <v>53</v>
      </c>
      <c r="AK4" s="25">
        <v>1.1574074074074073E-3</v>
      </c>
      <c r="AL4" s="24">
        <v>2</v>
      </c>
      <c r="AM4" s="25">
        <v>1.5972222222222224E-2</v>
      </c>
      <c r="AN4" s="24" t="s">
        <v>11</v>
      </c>
      <c r="AO4" s="25">
        <v>128.32600239659175</v>
      </c>
      <c r="AP4" s="24">
        <v>36.129966216151892</v>
      </c>
      <c r="AQ4" s="26"/>
      <c r="AR4" s="27">
        <v>2107.7192894078671</v>
      </c>
      <c r="AS4" s="32"/>
      <c r="AU4" s="35">
        <v>1</v>
      </c>
    </row>
    <row r="5" spans="1:47" ht="24.95" customHeight="1" thickBot="1" x14ac:dyDescent="0.25">
      <c r="A5" s="48" t="s">
        <v>92</v>
      </c>
      <c r="B5" s="41"/>
      <c r="O5" s="51" t="s">
        <v>94</v>
      </c>
      <c r="P5" s="52"/>
      <c r="Q5" s="52"/>
      <c r="R5" s="52"/>
      <c r="S5" s="52"/>
      <c r="T5" s="53"/>
      <c r="X5" s="29"/>
      <c r="Z5" s="33"/>
      <c r="AA5" s="33"/>
      <c r="AB5" s="33"/>
      <c r="AC5" s="33"/>
      <c r="AD5" s="33"/>
      <c r="AE5" s="33"/>
      <c r="AF5" s="47"/>
      <c r="AG5" s="39" t="s">
        <v>53</v>
      </c>
      <c r="AH5" s="3">
        <v>1567.7250912951076</v>
      </c>
      <c r="AI5" s="24" t="s">
        <v>13</v>
      </c>
      <c r="AJ5" s="24">
        <v>53</v>
      </c>
      <c r="AK5" s="25">
        <v>1.1574074074074073E-3</v>
      </c>
      <c r="AL5" s="24">
        <v>2</v>
      </c>
      <c r="AM5" s="25">
        <v>1.5972222222222224E-2</v>
      </c>
      <c r="AN5" s="24" t="s">
        <v>11</v>
      </c>
      <c r="AO5" s="25">
        <v>128.32600239659175</v>
      </c>
      <c r="AP5" s="24">
        <v>17.870051561374904</v>
      </c>
      <c r="AQ5" s="26"/>
      <c r="AR5" s="27">
        <v>1567.7250912951076</v>
      </c>
      <c r="AS5" s="32"/>
      <c r="AU5" s="22"/>
    </row>
    <row r="6" spans="1:47" ht="24.95" customHeight="1" thickBot="1" x14ac:dyDescent="0.25">
      <c r="A6" s="48" t="s">
        <v>100</v>
      </c>
      <c r="O6" s="48" t="s">
        <v>2</v>
      </c>
      <c r="P6" s="48" t="s">
        <v>3</v>
      </c>
      <c r="Q6" s="48" t="s">
        <v>4</v>
      </c>
      <c r="R6" s="48" t="s">
        <v>5</v>
      </c>
      <c r="S6" s="48" t="s">
        <v>6</v>
      </c>
      <c r="T6" s="48" t="s">
        <v>75</v>
      </c>
      <c r="X6" s="50" t="s">
        <v>9</v>
      </c>
      <c r="Z6" s="35" t="s">
        <v>9</v>
      </c>
      <c r="AA6" s="35" t="s">
        <v>9</v>
      </c>
      <c r="AB6" s="35" t="s">
        <v>9</v>
      </c>
      <c r="AC6" s="35" t="s">
        <v>9</v>
      </c>
      <c r="AD6" s="35" t="s">
        <v>9</v>
      </c>
      <c r="AE6" s="35" t="s">
        <v>9</v>
      </c>
      <c r="AF6" s="47"/>
      <c r="AG6" s="39" t="s">
        <v>52</v>
      </c>
      <c r="AH6" s="3">
        <v>4991.7814878393356</v>
      </c>
      <c r="AI6" s="24" t="s">
        <v>13</v>
      </c>
      <c r="AJ6" s="24">
        <v>53</v>
      </c>
      <c r="AK6" s="25">
        <v>1.1574074074074073E-3</v>
      </c>
      <c r="AL6" s="24">
        <v>2</v>
      </c>
      <c r="AM6" s="25">
        <v>1.5972222222222224E-2</v>
      </c>
      <c r="AN6" s="24" t="s">
        <v>12</v>
      </c>
      <c r="AO6" s="25">
        <v>59.425663258835094</v>
      </c>
      <c r="AP6" s="24">
        <v>25.679069167173306</v>
      </c>
      <c r="AQ6" s="26"/>
      <c r="AR6" s="27">
        <v>4991.7814878393356</v>
      </c>
      <c r="AS6" s="32"/>
      <c r="AU6" s="35">
        <v>2</v>
      </c>
    </row>
    <row r="7" spans="1:47" ht="24.95" customHeight="1" thickBot="1" x14ac:dyDescent="0.25">
      <c r="A7" s="36" t="s">
        <v>8</v>
      </c>
      <c r="O7" s="22"/>
      <c r="P7" s="22"/>
      <c r="Q7" s="22"/>
      <c r="R7" s="22"/>
      <c r="S7" s="22"/>
      <c r="T7" s="22"/>
      <c r="X7" s="29"/>
      <c r="Z7" s="33"/>
      <c r="AA7" s="33"/>
      <c r="AB7" s="33"/>
      <c r="AC7" s="33"/>
      <c r="AD7" s="33"/>
      <c r="AE7" s="33"/>
      <c r="AF7" s="47" t="s">
        <v>102</v>
      </c>
      <c r="AG7" s="39" t="s">
        <v>51</v>
      </c>
      <c r="AH7" s="3">
        <v>52.202181225934488</v>
      </c>
      <c r="AI7" s="24" t="s">
        <v>13</v>
      </c>
      <c r="AJ7" s="24">
        <v>53</v>
      </c>
      <c r="AK7" s="25">
        <v>1.1574074074074073E-3</v>
      </c>
      <c r="AL7" s="24">
        <v>0</v>
      </c>
      <c r="AM7" s="25">
        <v>0</v>
      </c>
      <c r="AN7" s="24" t="s">
        <v>10</v>
      </c>
      <c r="AO7" s="25">
        <v>122.75658904999779</v>
      </c>
      <c r="AP7" s="24">
        <v>42.679907289904499</v>
      </c>
      <c r="AQ7" s="26"/>
      <c r="AR7" s="27">
        <v>52.202181225934488</v>
      </c>
      <c r="AS7" s="32"/>
      <c r="AU7" s="22"/>
    </row>
    <row r="8" spans="1:47" ht="24.95" customHeight="1" thickBot="1" x14ac:dyDescent="0.25">
      <c r="A8" s="37" t="s">
        <v>11</v>
      </c>
      <c r="E8" s="40"/>
      <c r="O8" s="41"/>
      <c r="P8" s="41"/>
      <c r="Q8" s="41"/>
      <c r="R8" s="41"/>
      <c r="S8" s="41"/>
      <c r="T8" s="41"/>
      <c r="X8" s="50" t="s">
        <v>10</v>
      </c>
      <c r="Z8" s="30" t="s">
        <v>10</v>
      </c>
      <c r="AA8" s="30" t="s">
        <v>10</v>
      </c>
      <c r="AB8" s="30" t="s">
        <v>10</v>
      </c>
      <c r="AC8" s="30" t="s">
        <v>10</v>
      </c>
      <c r="AD8" s="30" t="s">
        <v>10</v>
      </c>
      <c r="AE8" s="30" t="s">
        <v>10</v>
      </c>
      <c r="AF8" s="47" t="s">
        <v>103</v>
      </c>
      <c r="AG8" s="39" t="s">
        <v>50</v>
      </c>
      <c r="AH8" s="3">
        <v>187.01558128514398</v>
      </c>
      <c r="AI8" s="24" t="s">
        <v>13</v>
      </c>
      <c r="AJ8" s="24">
        <v>53</v>
      </c>
      <c r="AK8" s="25">
        <v>1.1574074074074073E-3</v>
      </c>
      <c r="AL8" s="24">
        <v>0</v>
      </c>
      <c r="AM8" s="25">
        <v>0</v>
      </c>
      <c r="AN8" s="24" t="s">
        <v>10</v>
      </c>
      <c r="AO8" s="25">
        <v>122.75658904999779</v>
      </c>
      <c r="AP8" s="24">
        <v>71.076447353771258</v>
      </c>
      <c r="AQ8" s="26"/>
      <c r="AR8" s="27">
        <v>187.01558128514398</v>
      </c>
      <c r="AS8" s="32"/>
      <c r="AU8" s="35">
        <v>3</v>
      </c>
    </row>
    <row r="9" spans="1:47" ht="24.95" customHeight="1" thickBot="1" x14ac:dyDescent="0.25">
      <c r="A9" s="37" t="s">
        <v>9</v>
      </c>
      <c r="X9" s="29"/>
      <c r="Z9" s="33"/>
      <c r="AA9" s="33"/>
      <c r="AB9" s="33"/>
      <c r="AC9" s="33"/>
      <c r="AD9" s="33"/>
      <c r="AE9" s="33"/>
      <c r="AF9" s="47" t="s">
        <v>99</v>
      </c>
      <c r="AG9" s="39" t="s">
        <v>48</v>
      </c>
      <c r="AH9" s="3">
        <v>660.63634201947195</v>
      </c>
      <c r="AI9" s="24" t="s">
        <v>13</v>
      </c>
      <c r="AJ9" s="24">
        <v>53</v>
      </c>
      <c r="AK9" s="25">
        <v>1.1574074074074073E-3</v>
      </c>
      <c r="AL9" s="24">
        <v>0</v>
      </c>
      <c r="AM9" s="25">
        <v>0</v>
      </c>
      <c r="AN9" s="24" t="s">
        <v>10</v>
      </c>
      <c r="AO9" s="25">
        <v>122.75658904999779</v>
      </c>
      <c r="AP9" s="24">
        <v>29.04442177752874</v>
      </c>
      <c r="AQ9" s="26"/>
      <c r="AR9" s="27">
        <v>660.63634201947195</v>
      </c>
      <c r="AS9" s="32"/>
      <c r="AU9" s="22"/>
    </row>
    <row r="10" spans="1:47" ht="24.95" customHeight="1" thickBot="1" x14ac:dyDescent="0.25">
      <c r="A10" s="37" t="s">
        <v>10</v>
      </c>
      <c r="X10" s="50" t="s">
        <v>11</v>
      </c>
      <c r="Z10" s="35" t="s">
        <v>11</v>
      </c>
      <c r="AA10" s="35" t="s">
        <v>11</v>
      </c>
      <c r="AB10" s="35" t="s">
        <v>11</v>
      </c>
      <c r="AC10" s="35" t="s">
        <v>11</v>
      </c>
      <c r="AD10" s="35" t="s">
        <v>11</v>
      </c>
      <c r="AE10" s="35" t="s">
        <v>11</v>
      </c>
      <c r="AF10" s="47" t="s">
        <v>104</v>
      </c>
      <c r="AG10" s="39" t="s">
        <v>46</v>
      </c>
      <c r="AH10" s="3">
        <v>1397.802095350751</v>
      </c>
      <c r="AI10" s="24" t="s">
        <v>13</v>
      </c>
      <c r="AJ10" s="24">
        <v>53</v>
      </c>
      <c r="AK10" s="25">
        <v>1.1574074074074073E-3</v>
      </c>
      <c r="AL10" s="24">
        <v>0</v>
      </c>
      <c r="AM10" s="25">
        <v>0</v>
      </c>
      <c r="AN10" s="24" t="s">
        <v>10</v>
      </c>
      <c r="AO10" s="25">
        <v>122.75658904999779</v>
      </c>
      <c r="AP10" s="24">
        <v>27.924067203740442</v>
      </c>
      <c r="AQ10" s="26"/>
      <c r="AR10" s="27">
        <v>1397.802095350751</v>
      </c>
      <c r="AS10" s="32"/>
      <c r="AU10" s="35">
        <v>4</v>
      </c>
    </row>
    <row r="11" spans="1:47" ht="24.95" customHeight="1" thickBot="1" x14ac:dyDescent="0.25">
      <c r="A11" s="37" t="s">
        <v>11</v>
      </c>
      <c r="T11" s="28">
        <v>2000</v>
      </c>
      <c r="X11" s="29"/>
      <c r="Z11" s="33"/>
      <c r="AA11" s="33"/>
      <c r="AB11" s="33"/>
      <c r="AC11" s="33"/>
      <c r="AD11" s="33"/>
      <c r="AE11" s="33"/>
      <c r="AF11" s="47" t="s">
        <v>105</v>
      </c>
      <c r="AG11" s="39" t="s">
        <v>45</v>
      </c>
      <c r="AH11" s="3">
        <v>16717.42406876275</v>
      </c>
      <c r="AI11" s="24" t="s">
        <v>13</v>
      </c>
      <c r="AJ11" s="24">
        <v>53</v>
      </c>
      <c r="AK11" s="25">
        <v>1.1574074074074073E-3</v>
      </c>
      <c r="AL11" s="24">
        <v>5</v>
      </c>
      <c r="AM11" s="25">
        <v>1.8749999999999999E-2</v>
      </c>
      <c r="AN11" s="24" t="s">
        <v>11</v>
      </c>
      <c r="AO11" s="25">
        <v>128.32600239659175</v>
      </c>
      <c r="AP11" s="24">
        <v>15.541683995727912</v>
      </c>
      <c r="AQ11" s="26"/>
      <c r="AR11" s="27">
        <v>16717.42406876275</v>
      </c>
      <c r="AS11" s="32"/>
      <c r="AU11" s="22"/>
    </row>
    <row r="12" spans="1:47" ht="24.95" customHeight="1" thickBot="1" x14ac:dyDescent="0.25">
      <c r="A12" s="37" t="s">
        <v>12</v>
      </c>
      <c r="X12" s="50" t="s">
        <v>12</v>
      </c>
      <c r="Z12" s="35" t="s">
        <v>12</v>
      </c>
      <c r="AA12" s="35" t="s">
        <v>12</v>
      </c>
      <c r="AB12" s="35" t="s">
        <v>12</v>
      </c>
      <c r="AC12" s="35" t="s">
        <v>12</v>
      </c>
      <c r="AD12" s="35" t="s">
        <v>12</v>
      </c>
      <c r="AE12" s="35" t="s">
        <v>12</v>
      </c>
      <c r="AF12" s="47" t="s">
        <v>96</v>
      </c>
      <c r="AG12" s="39" t="s">
        <v>44</v>
      </c>
      <c r="AH12" s="3">
        <v>995.6298555986865</v>
      </c>
      <c r="AI12" s="24" t="s">
        <v>13</v>
      </c>
      <c r="AJ12" s="24">
        <v>53</v>
      </c>
      <c r="AK12" s="25">
        <v>1.1574074074074073E-3</v>
      </c>
      <c r="AL12" s="24">
        <v>5</v>
      </c>
      <c r="AM12" s="25">
        <v>1.8749999999999999E-2</v>
      </c>
      <c r="AN12" s="24" t="s">
        <v>11</v>
      </c>
      <c r="AO12" s="25">
        <v>128.32600239659175</v>
      </c>
      <c r="AP12" s="24">
        <v>7.8190687871465983</v>
      </c>
      <c r="AQ12" s="26"/>
      <c r="AR12" s="27">
        <v>995.6298555986865</v>
      </c>
      <c r="AS12" s="32"/>
      <c r="AU12" s="35">
        <v>5</v>
      </c>
    </row>
    <row r="13" spans="1:47" ht="24.95" customHeight="1" thickBot="1" x14ac:dyDescent="0.25">
      <c r="A13" s="37" t="s">
        <v>12</v>
      </c>
      <c r="X13" s="29"/>
      <c r="Z13" s="33"/>
      <c r="AA13" s="33"/>
      <c r="AB13" s="33"/>
      <c r="AC13" s="33"/>
      <c r="AD13" s="33"/>
      <c r="AE13" s="33"/>
      <c r="AF13" s="47" t="s">
        <v>95</v>
      </c>
      <c r="AG13" s="39" t="s">
        <v>43</v>
      </c>
      <c r="AH13" s="3">
        <v>307.57273219694491</v>
      </c>
      <c r="AI13" s="24" t="s">
        <v>13</v>
      </c>
      <c r="AJ13" s="24">
        <v>53</v>
      </c>
      <c r="AK13" s="25">
        <v>1.1574074074074073E-3</v>
      </c>
      <c r="AL13" s="24">
        <v>5</v>
      </c>
      <c r="AM13" s="25">
        <v>2.0833333333333333E-3</v>
      </c>
      <c r="AN13" s="24" t="s">
        <v>11</v>
      </c>
      <c r="AO13" s="25">
        <v>128.32600239659175</v>
      </c>
      <c r="AP13" s="24">
        <v>7.1849364634392963</v>
      </c>
      <c r="AQ13" s="26"/>
      <c r="AR13" s="27">
        <v>307.57273219694491</v>
      </c>
      <c r="AS13" s="32"/>
      <c r="AU13" s="22"/>
    </row>
    <row r="14" spans="1:47" ht="24.95" customHeight="1" thickBot="1" x14ac:dyDescent="0.25">
      <c r="A14" s="37" t="s">
        <v>8</v>
      </c>
      <c r="X14" s="49" t="s">
        <v>82</v>
      </c>
      <c r="Z14" s="31" t="s">
        <v>82</v>
      </c>
      <c r="AA14" s="31" t="s">
        <v>82</v>
      </c>
      <c r="AB14" s="31" t="s">
        <v>82</v>
      </c>
      <c r="AC14" s="31" t="s">
        <v>82</v>
      </c>
      <c r="AD14" s="31" t="s">
        <v>82</v>
      </c>
      <c r="AE14" s="31" t="s">
        <v>82</v>
      </c>
      <c r="AF14" s="47" t="s">
        <v>98</v>
      </c>
      <c r="AG14" s="39" t="s">
        <v>42</v>
      </c>
      <c r="AH14" s="3">
        <v>7194.3295542388323</v>
      </c>
      <c r="AI14" s="24" t="s">
        <v>13</v>
      </c>
      <c r="AJ14" s="24">
        <v>53</v>
      </c>
      <c r="AK14" s="25">
        <v>1.1574074074074073E-3</v>
      </c>
      <c r="AL14" s="24">
        <v>0</v>
      </c>
      <c r="AM14" s="25">
        <v>0</v>
      </c>
      <c r="AN14" s="24" t="s">
        <v>9</v>
      </c>
      <c r="AO14" s="25">
        <v>12.968483796296296</v>
      </c>
      <c r="AP14" s="24">
        <v>10.593184578638812</v>
      </c>
      <c r="AQ14" s="26"/>
      <c r="AR14" s="27">
        <v>7194.3295542388323</v>
      </c>
      <c r="AS14" s="32"/>
      <c r="AU14" s="35">
        <v>6</v>
      </c>
    </row>
    <row r="15" spans="1:47" ht="24.95" customHeight="1" thickBot="1" x14ac:dyDescent="0.25">
      <c r="A15" s="37" t="s">
        <v>11</v>
      </c>
      <c r="X15" s="29"/>
      <c r="Z15" s="33"/>
      <c r="AA15" s="33"/>
      <c r="AB15" s="33"/>
      <c r="AC15" s="33"/>
      <c r="AD15" s="33"/>
      <c r="AE15" s="33"/>
      <c r="AF15" s="47" t="s">
        <v>97</v>
      </c>
      <c r="AG15" s="39" t="s">
        <v>41</v>
      </c>
      <c r="AH15" s="3">
        <v>2280.6778205505361</v>
      </c>
      <c r="AI15" s="24" t="s">
        <v>13</v>
      </c>
      <c r="AJ15" s="24">
        <v>53</v>
      </c>
      <c r="AK15" s="25">
        <v>1.1574074074074073E-3</v>
      </c>
      <c r="AL15" s="24">
        <v>0</v>
      </c>
      <c r="AM15" s="25">
        <v>0</v>
      </c>
      <c r="AN15" s="24" t="s">
        <v>10</v>
      </c>
      <c r="AO15" s="25">
        <v>122.75658904999779</v>
      </c>
      <c r="AP15" s="24">
        <v>15.475941817308406</v>
      </c>
      <c r="AQ15" s="26"/>
      <c r="AR15" s="27">
        <v>2280.6778205505361</v>
      </c>
      <c r="AS15" s="32"/>
      <c r="AU15" s="22"/>
    </row>
    <row r="16" spans="1:47" ht="24.95" customHeight="1" thickBot="1" x14ac:dyDescent="0.25">
      <c r="A16" s="37" t="s">
        <v>12</v>
      </c>
      <c r="X16" s="50" t="s">
        <v>83</v>
      </c>
      <c r="Z16" s="30" t="s">
        <v>83</v>
      </c>
      <c r="AA16" s="30" t="s">
        <v>83</v>
      </c>
      <c r="AB16" s="30" t="s">
        <v>83</v>
      </c>
      <c r="AC16" s="30" t="s">
        <v>83</v>
      </c>
      <c r="AD16" s="30" t="s">
        <v>83</v>
      </c>
      <c r="AE16" s="30" t="s">
        <v>83</v>
      </c>
      <c r="AF16" s="47" t="s">
        <v>101</v>
      </c>
      <c r="AG16" s="39" t="s">
        <v>40</v>
      </c>
      <c r="AH16" s="3">
        <v>22937.183830343176</v>
      </c>
      <c r="AI16" s="24" t="s">
        <v>13</v>
      </c>
      <c r="AJ16" s="24">
        <v>53</v>
      </c>
      <c r="AK16" s="25">
        <v>1.1574074074074073E-3</v>
      </c>
      <c r="AL16" s="24">
        <v>2</v>
      </c>
      <c r="AM16" s="25">
        <v>1.5972222222222224E-2</v>
      </c>
      <c r="AN16" s="24" t="s">
        <v>12</v>
      </c>
      <c r="AO16" s="25">
        <v>59.425663258835094</v>
      </c>
      <c r="AP16" s="24">
        <v>15.330223780685532</v>
      </c>
      <c r="AQ16" s="26"/>
      <c r="AR16" s="27">
        <v>22937.183830343176</v>
      </c>
      <c r="AS16" s="32"/>
      <c r="AU16" s="35">
        <v>7</v>
      </c>
    </row>
    <row r="17" spans="1:47" ht="24.95" customHeight="1" thickBot="1" x14ac:dyDescent="0.25">
      <c r="A17" s="37"/>
      <c r="X17" s="29"/>
      <c r="Z17" s="33"/>
      <c r="AA17" s="33"/>
      <c r="AB17" s="33"/>
      <c r="AC17" s="33"/>
      <c r="AD17" s="33"/>
      <c r="AE17" s="33"/>
      <c r="AF17" s="47"/>
      <c r="AG17" s="39" t="s">
        <v>39</v>
      </c>
      <c r="AH17" s="3">
        <v>10.89780351668427</v>
      </c>
      <c r="AI17" s="24" t="s">
        <v>13</v>
      </c>
      <c r="AJ17" s="24">
        <v>53</v>
      </c>
      <c r="AK17" s="25">
        <v>1.1574074074074073E-3</v>
      </c>
      <c r="AL17" s="24">
        <v>0</v>
      </c>
      <c r="AM17" s="25">
        <v>0</v>
      </c>
      <c r="AN17" s="24" t="s">
        <v>9</v>
      </c>
      <c r="AO17" s="25">
        <v>12.968484605365797</v>
      </c>
      <c r="AP17" s="24">
        <v>10.378328137146351</v>
      </c>
      <c r="AQ17" s="26"/>
      <c r="AR17" s="27">
        <v>10.89780351668427</v>
      </c>
      <c r="AS17" s="32"/>
      <c r="AU17" s="22"/>
    </row>
    <row r="18" spans="1:47" ht="24.95" customHeight="1" thickBot="1" x14ac:dyDescent="0.25">
      <c r="A18" s="37"/>
      <c r="X18" s="50" t="s">
        <v>84</v>
      </c>
      <c r="Z18" s="30" t="s">
        <v>84</v>
      </c>
      <c r="AA18" s="30" t="s">
        <v>84</v>
      </c>
      <c r="AB18" s="30" t="s">
        <v>84</v>
      </c>
      <c r="AC18" s="30" t="s">
        <v>84</v>
      </c>
      <c r="AD18" s="30" t="s">
        <v>84</v>
      </c>
      <c r="AE18" s="30" t="s">
        <v>84</v>
      </c>
      <c r="AF18" s="47"/>
      <c r="AG18" s="39" t="s">
        <v>38</v>
      </c>
      <c r="AH18" s="3">
        <v>36603.720375161851</v>
      </c>
      <c r="AI18" s="24" t="s">
        <v>13</v>
      </c>
      <c r="AJ18" s="24">
        <v>53</v>
      </c>
      <c r="AK18" s="25">
        <v>1.1574074074074073E-3</v>
      </c>
      <c r="AL18" s="24">
        <v>0</v>
      </c>
      <c r="AM18" s="25">
        <v>0</v>
      </c>
      <c r="AN18" s="24" t="s">
        <v>9</v>
      </c>
      <c r="AO18" s="25">
        <v>12.968484605365797</v>
      </c>
      <c r="AP18" s="24">
        <v>15.09615011101668</v>
      </c>
      <c r="AQ18" s="26"/>
      <c r="AR18" s="27">
        <v>36603.720375161851</v>
      </c>
      <c r="AS18" s="32"/>
      <c r="AU18" s="35">
        <v>8</v>
      </c>
    </row>
    <row r="19" spans="1:47" ht="24.95" customHeight="1" thickBot="1" x14ac:dyDescent="0.25">
      <c r="A19" s="37"/>
      <c r="X19" s="29"/>
      <c r="Z19" s="33"/>
      <c r="AA19" s="33"/>
      <c r="AB19" s="33"/>
      <c r="AC19" s="33"/>
      <c r="AD19" s="33"/>
      <c r="AE19" s="33"/>
      <c r="AF19" s="47"/>
      <c r="AG19" s="39" t="s">
        <v>37</v>
      </c>
      <c r="AH19" s="3">
        <v>8818.6209061287409</v>
      </c>
      <c r="AI19" s="24" t="s">
        <v>13</v>
      </c>
      <c r="AJ19" s="24">
        <v>53</v>
      </c>
      <c r="AK19" s="25">
        <v>1.1574074074074073E-3</v>
      </c>
      <c r="AL19" s="24">
        <v>0</v>
      </c>
      <c r="AM19" s="25">
        <v>0</v>
      </c>
      <c r="AN19" s="24" t="s">
        <v>10</v>
      </c>
      <c r="AO19" s="25">
        <v>122.75658904999779</v>
      </c>
      <c r="AP19" s="24">
        <v>20.893714617733611</v>
      </c>
      <c r="AQ19" s="26"/>
      <c r="AR19" s="27">
        <v>8818.6209061287409</v>
      </c>
      <c r="AS19" s="32"/>
      <c r="AU19" s="22"/>
    </row>
    <row r="20" spans="1:47" ht="24.95" customHeight="1" thickBot="1" x14ac:dyDescent="0.25">
      <c r="A20" s="37"/>
      <c r="X20" s="50" t="s">
        <v>85</v>
      </c>
      <c r="Z20" s="30" t="s">
        <v>85</v>
      </c>
      <c r="AA20" s="30" t="s">
        <v>85</v>
      </c>
      <c r="AB20" s="30" t="s">
        <v>85</v>
      </c>
      <c r="AC20" s="30" t="s">
        <v>85</v>
      </c>
      <c r="AD20" s="30" t="s">
        <v>85</v>
      </c>
      <c r="AE20" s="30" t="s">
        <v>85</v>
      </c>
      <c r="AF20" s="47"/>
      <c r="AG20" s="39" t="s">
        <v>36</v>
      </c>
      <c r="AH20" s="3">
        <v>596.77736304405698</v>
      </c>
      <c r="AI20" s="24" t="s">
        <v>13</v>
      </c>
      <c r="AJ20" s="24">
        <v>53</v>
      </c>
      <c r="AK20" s="25">
        <v>1.1574074074074073E-3</v>
      </c>
      <c r="AL20" s="24">
        <v>0</v>
      </c>
      <c r="AM20" s="25">
        <v>0</v>
      </c>
      <c r="AN20" s="24" t="s">
        <v>10</v>
      </c>
      <c r="AO20" s="25">
        <v>122.75658904999779</v>
      </c>
      <c r="AP20" s="24">
        <v>25.943672557999921</v>
      </c>
      <c r="AQ20" s="26"/>
      <c r="AR20" s="27">
        <v>596.77736304405698</v>
      </c>
      <c r="AS20" s="32"/>
      <c r="AU20" s="35">
        <v>9</v>
      </c>
    </row>
    <row r="21" spans="1:47" ht="24.95" customHeight="1" thickBot="1" x14ac:dyDescent="0.25">
      <c r="A21" s="37"/>
      <c r="X21" s="29"/>
      <c r="Z21" s="33"/>
      <c r="AA21" s="33"/>
      <c r="AB21" s="33"/>
      <c r="AC21" s="33"/>
      <c r="AD21" s="33"/>
      <c r="AE21" s="33"/>
      <c r="AF21" s="47"/>
      <c r="AG21" s="39" t="s">
        <v>35</v>
      </c>
      <c r="AH21" s="3">
        <v>4949.8310965348455</v>
      </c>
      <c r="AI21" s="24" t="s">
        <v>13</v>
      </c>
      <c r="AJ21" s="24">
        <v>53</v>
      </c>
      <c r="AK21" s="25">
        <v>1.1574074074074073E-3</v>
      </c>
      <c r="AL21" s="24">
        <v>0</v>
      </c>
      <c r="AM21" s="25">
        <v>0</v>
      </c>
      <c r="AN21" s="24" t="s">
        <v>10</v>
      </c>
      <c r="AO21" s="25">
        <v>122.75658904999779</v>
      </c>
      <c r="AP21" s="24">
        <v>66.424402609903183</v>
      </c>
      <c r="AQ21" s="26"/>
      <c r="AR21" s="27">
        <v>4949.8310965348455</v>
      </c>
      <c r="AS21" s="32"/>
      <c r="AU21" s="22"/>
    </row>
    <row r="22" spans="1:47" ht="24.95" customHeight="1" thickBot="1" x14ac:dyDescent="0.25">
      <c r="A22" s="37"/>
      <c r="X22" s="50" t="s">
        <v>86</v>
      </c>
      <c r="Z22" s="30" t="s">
        <v>86</v>
      </c>
      <c r="AA22" s="30" t="s">
        <v>86</v>
      </c>
      <c r="AB22" s="30" t="s">
        <v>86</v>
      </c>
      <c r="AC22" s="30" t="s">
        <v>86</v>
      </c>
      <c r="AD22" s="30" t="s">
        <v>86</v>
      </c>
      <c r="AE22" s="30" t="s">
        <v>86</v>
      </c>
      <c r="AF22" s="47"/>
      <c r="AG22" s="39" t="s">
        <v>34</v>
      </c>
      <c r="AH22" s="3">
        <v>3572.4779160918265</v>
      </c>
      <c r="AI22" s="24" t="s">
        <v>13</v>
      </c>
      <c r="AJ22" s="24">
        <v>53</v>
      </c>
      <c r="AK22" s="25">
        <v>1.1574074074074073E-3</v>
      </c>
      <c r="AL22" s="24">
        <v>0</v>
      </c>
      <c r="AM22" s="25">
        <v>0</v>
      </c>
      <c r="AN22" s="24" t="s">
        <v>9</v>
      </c>
      <c r="AO22" s="25">
        <v>12.968484605365797</v>
      </c>
      <c r="AP22" s="24">
        <v>5.8280417572905003</v>
      </c>
      <c r="AQ22" s="26"/>
      <c r="AR22" s="27">
        <v>3572.4779160918265</v>
      </c>
      <c r="AS22" s="32"/>
      <c r="AU22" s="35">
        <v>10</v>
      </c>
    </row>
    <row r="23" spans="1:47" ht="24.95" customHeight="1" thickBot="1" x14ac:dyDescent="0.25">
      <c r="A23" s="37"/>
      <c r="X23" s="29"/>
      <c r="Z23" s="33"/>
      <c r="AA23" s="33"/>
      <c r="AB23" s="33"/>
      <c r="AC23" s="33"/>
      <c r="AD23" s="33"/>
      <c r="AE23" s="33"/>
      <c r="AF23" s="47"/>
      <c r="AG23" s="39" t="s">
        <v>33</v>
      </c>
      <c r="AH23" s="3">
        <v>1900.5648504587803</v>
      </c>
      <c r="AI23" s="24" t="s">
        <v>13</v>
      </c>
      <c r="AJ23" s="24">
        <v>53</v>
      </c>
      <c r="AK23" s="25">
        <v>1.1574074074074073E-3</v>
      </c>
      <c r="AL23" s="24">
        <v>0</v>
      </c>
      <c r="AM23" s="25">
        <v>0</v>
      </c>
      <c r="AN23" s="24" t="s">
        <v>10</v>
      </c>
      <c r="AO23" s="25">
        <v>122.75658904999779</v>
      </c>
      <c r="AP23" s="24">
        <v>11.494417617421783</v>
      </c>
      <c r="AQ23" s="26"/>
      <c r="AR23" s="27">
        <v>1900.5648504587803</v>
      </c>
      <c r="AS23" s="32"/>
      <c r="AU23" s="22"/>
    </row>
    <row r="24" spans="1:47" ht="24.95" customHeight="1" thickBot="1" x14ac:dyDescent="0.25">
      <c r="A24" s="37"/>
      <c r="X24" s="50" t="s">
        <v>87</v>
      </c>
      <c r="Z24" s="30" t="s">
        <v>87</v>
      </c>
      <c r="AA24" s="30" t="s">
        <v>87</v>
      </c>
      <c r="AB24" s="30" t="s">
        <v>87</v>
      </c>
      <c r="AC24" s="30" t="s">
        <v>87</v>
      </c>
      <c r="AD24" s="30" t="s">
        <v>87</v>
      </c>
      <c r="AE24" s="30" t="s">
        <v>87</v>
      </c>
      <c r="AF24" s="47"/>
      <c r="AG24" s="39" t="s">
        <v>32</v>
      </c>
      <c r="AH24" s="3">
        <v>2474.4686107475345</v>
      </c>
      <c r="AI24" s="24" t="s">
        <v>13</v>
      </c>
      <c r="AJ24" s="24">
        <v>53</v>
      </c>
      <c r="AK24" s="25">
        <v>1.1574074074074073E-3</v>
      </c>
      <c r="AL24" s="24">
        <v>0</v>
      </c>
      <c r="AM24" s="25">
        <v>0</v>
      </c>
      <c r="AN24" s="24" t="s">
        <v>9</v>
      </c>
      <c r="AO24" s="25">
        <v>12.968484605365797</v>
      </c>
      <c r="AP24" s="24">
        <v>9.2843848460547385</v>
      </c>
      <c r="AQ24" s="26"/>
      <c r="AR24" s="27">
        <v>2474.4686107475345</v>
      </c>
      <c r="AS24" s="32"/>
    </row>
    <row r="25" spans="1:47" ht="24.95" customHeight="1" thickBot="1" x14ac:dyDescent="0.25">
      <c r="A25" s="37"/>
      <c r="X25" s="29"/>
      <c r="Z25" s="33"/>
      <c r="AA25" s="33"/>
      <c r="AB25" s="33"/>
      <c r="AC25" s="33"/>
      <c r="AD25" s="33"/>
      <c r="AE25" s="33"/>
      <c r="AF25" s="47"/>
      <c r="AG25" s="39" t="s">
        <v>31</v>
      </c>
      <c r="AH25" s="3">
        <v>1292.3840983119705</v>
      </c>
      <c r="AI25" s="24" t="s">
        <v>13</v>
      </c>
      <c r="AJ25" s="24">
        <v>53</v>
      </c>
      <c r="AK25" s="25">
        <v>1.1574074074074073E-3</v>
      </c>
      <c r="AL25" s="24">
        <v>0</v>
      </c>
      <c r="AM25" s="25">
        <v>0</v>
      </c>
      <c r="AN25" s="24" t="s">
        <v>10</v>
      </c>
      <c r="AO25" s="25">
        <v>122.75658904999779</v>
      </c>
      <c r="AP25" s="24">
        <v>15.922806259762748</v>
      </c>
      <c r="AQ25" s="26"/>
      <c r="AR25" s="27">
        <v>1292.3840983119705</v>
      </c>
      <c r="AS25" s="32"/>
    </row>
    <row r="26" spans="1:47" ht="24.95" customHeight="1" thickBot="1" x14ac:dyDescent="0.25">
      <c r="A26" s="37"/>
      <c r="X26" s="50" t="s">
        <v>88</v>
      </c>
      <c r="Z26" s="30" t="s">
        <v>88</v>
      </c>
      <c r="AA26" s="30" t="s">
        <v>88</v>
      </c>
      <c r="AB26" s="30" t="s">
        <v>88</v>
      </c>
      <c r="AC26" s="30" t="s">
        <v>88</v>
      </c>
      <c r="AD26" s="30" t="s">
        <v>88</v>
      </c>
      <c r="AE26" s="30" t="s">
        <v>88</v>
      </c>
      <c r="AF26" s="47"/>
      <c r="AG26" s="39" t="s">
        <v>30</v>
      </c>
      <c r="AH26" s="3">
        <v>6934.0208004138121</v>
      </c>
      <c r="AI26" s="24" t="s">
        <v>13</v>
      </c>
      <c r="AJ26" s="24">
        <v>53</v>
      </c>
      <c r="AK26" s="25">
        <v>1.1574074074074073E-3</v>
      </c>
      <c r="AL26" s="24">
        <v>0</v>
      </c>
      <c r="AM26" s="25">
        <v>3.472222222222222E-3</v>
      </c>
      <c r="AN26" s="24" t="s">
        <v>10</v>
      </c>
      <c r="AO26" s="25">
        <v>122.75658904999779</v>
      </c>
      <c r="AP26" s="24">
        <v>28.651055195893566</v>
      </c>
      <c r="AQ26" s="26"/>
      <c r="AR26" s="27">
        <v>6934.0208004138121</v>
      </c>
      <c r="AS26" s="32"/>
    </row>
    <row r="27" spans="1:47" ht="24.95" customHeight="1" thickBot="1" x14ac:dyDescent="0.25">
      <c r="A27" s="37"/>
      <c r="X27" s="29"/>
      <c r="Z27" s="33"/>
      <c r="AA27" s="33"/>
      <c r="AB27" s="33"/>
      <c r="AC27" s="33"/>
      <c r="AD27" s="33"/>
      <c r="AE27" s="33"/>
      <c r="AF27" s="47"/>
      <c r="AG27" s="39" t="s">
        <v>29</v>
      </c>
      <c r="AH27" s="3">
        <v>30640.564796231411</v>
      </c>
      <c r="AI27" s="24" t="s">
        <v>13</v>
      </c>
      <c r="AJ27" s="24">
        <v>53</v>
      </c>
      <c r="AK27" s="25">
        <v>1.1574074074074073E-3</v>
      </c>
      <c r="AL27" s="24">
        <v>5</v>
      </c>
      <c r="AM27" s="25">
        <v>1.5972222222222224E-2</v>
      </c>
      <c r="AN27" s="24" t="s">
        <v>11</v>
      </c>
      <c r="AO27" s="25">
        <v>128.32600239659175</v>
      </c>
      <c r="AP27" s="24">
        <v>32.930319438813818</v>
      </c>
      <c r="AQ27" s="26"/>
      <c r="AR27" s="27">
        <v>30640.564796231411</v>
      </c>
      <c r="AS27" s="32"/>
    </row>
    <row r="28" spans="1:47" ht="24.95" customHeight="1" thickBot="1" x14ac:dyDescent="0.25">
      <c r="A28" s="37"/>
      <c r="X28" s="50" t="s">
        <v>89</v>
      </c>
      <c r="Z28" s="30" t="s">
        <v>89</v>
      </c>
      <c r="AA28" s="30" t="s">
        <v>89</v>
      </c>
      <c r="AB28" s="30" t="s">
        <v>89</v>
      </c>
      <c r="AC28" s="30" t="s">
        <v>89</v>
      </c>
      <c r="AD28" s="30" t="s">
        <v>89</v>
      </c>
      <c r="AE28" s="30" t="s">
        <v>89</v>
      </c>
      <c r="AF28" s="47"/>
      <c r="AG28" s="39" t="s">
        <v>28</v>
      </c>
      <c r="AH28" s="3">
        <v>373.019033627201</v>
      </c>
      <c r="AI28" s="24" t="s">
        <v>13</v>
      </c>
      <c r="AJ28" s="24">
        <v>53</v>
      </c>
      <c r="AK28" s="25">
        <v>1.1574074074074073E-3</v>
      </c>
      <c r="AL28" s="24">
        <v>5</v>
      </c>
      <c r="AM28" s="25">
        <v>8.3333333333333332E-3</v>
      </c>
      <c r="AN28" s="24" t="s">
        <v>11</v>
      </c>
      <c r="AO28" s="25">
        <v>128.32600239659175</v>
      </c>
      <c r="AP28" s="24">
        <v>20.079858026190493</v>
      </c>
      <c r="AQ28" s="26"/>
      <c r="AR28" s="27">
        <v>373.019033627201</v>
      </c>
      <c r="AS28" s="32"/>
    </row>
    <row r="29" spans="1:47" ht="24.95" customHeight="1" thickBot="1" x14ac:dyDescent="0.25">
      <c r="A29" s="37"/>
      <c r="X29" s="29"/>
      <c r="Z29" s="33"/>
      <c r="AA29" s="33"/>
      <c r="AB29" s="33"/>
      <c r="AC29" s="33"/>
      <c r="AD29" s="33"/>
      <c r="AE29" s="33"/>
      <c r="AF29" s="47"/>
      <c r="AG29" s="39" t="s">
        <v>27</v>
      </c>
      <c r="AH29" s="3">
        <v>394.82062400415185</v>
      </c>
      <c r="AI29" s="24" t="s">
        <v>13</v>
      </c>
      <c r="AJ29" s="24">
        <v>53</v>
      </c>
      <c r="AK29" s="25">
        <v>1.1574074074074073E-3</v>
      </c>
      <c r="AL29" s="24">
        <v>0</v>
      </c>
      <c r="AM29" s="25">
        <v>1.8749999999999999E-2</v>
      </c>
      <c r="AN29" s="24" t="s">
        <v>8</v>
      </c>
      <c r="AO29" s="25">
        <v>316.44202400113028</v>
      </c>
      <c r="AP29" s="24">
        <v>60.233571385417278</v>
      </c>
      <c r="AQ29" s="26"/>
      <c r="AR29" s="27">
        <v>394.82062400415185</v>
      </c>
      <c r="AS29" s="32"/>
    </row>
    <row r="30" spans="1:47" ht="24.95" customHeight="1" thickBot="1" x14ac:dyDescent="0.25">
      <c r="A30" s="37"/>
      <c r="X30" s="50" t="s">
        <v>90</v>
      </c>
      <c r="Z30" s="30" t="s">
        <v>90</v>
      </c>
      <c r="AA30" s="30" t="s">
        <v>90</v>
      </c>
      <c r="AB30" s="30" t="s">
        <v>90</v>
      </c>
      <c r="AC30" s="30" t="s">
        <v>90</v>
      </c>
      <c r="AD30" s="30" t="s">
        <v>90</v>
      </c>
      <c r="AE30" s="30" t="s">
        <v>90</v>
      </c>
      <c r="AF30" s="47"/>
      <c r="AG30" s="39" t="s">
        <v>25</v>
      </c>
      <c r="AH30" s="3">
        <v>7609.3535827234555</v>
      </c>
      <c r="AI30" s="24" t="s">
        <v>13</v>
      </c>
      <c r="AJ30" s="24">
        <v>53</v>
      </c>
      <c r="AK30" s="25">
        <v>1.1574074074074073E-3</v>
      </c>
      <c r="AL30" s="24">
        <v>2</v>
      </c>
      <c r="AM30" s="25">
        <v>3.472222222222222E-3</v>
      </c>
      <c r="AN30" s="24" t="s">
        <v>8</v>
      </c>
      <c r="AO30" s="25">
        <v>316.44202400113028</v>
      </c>
      <c r="AP30" s="24">
        <v>22.611992644203188</v>
      </c>
      <c r="AQ30" s="26"/>
      <c r="AR30" s="27">
        <v>7609.3535827234555</v>
      </c>
      <c r="AS30" s="32"/>
    </row>
    <row r="31" spans="1:47" ht="24.95" customHeight="1" thickBot="1" x14ac:dyDescent="0.25">
      <c r="A31" s="37"/>
      <c r="X31" s="29"/>
      <c r="Z31" s="33"/>
      <c r="AA31" s="33"/>
      <c r="AB31" s="33"/>
      <c r="AC31" s="33"/>
      <c r="AD31" s="33"/>
      <c r="AE31" s="33"/>
      <c r="AF31" s="47"/>
      <c r="AG31" s="39" t="s">
        <v>24</v>
      </c>
      <c r="AH31" s="3">
        <v>418.20721148871831</v>
      </c>
      <c r="AI31" s="24" t="s">
        <v>13</v>
      </c>
      <c r="AJ31" s="24">
        <v>53</v>
      </c>
      <c r="AK31" s="25">
        <v>1.1574074074074073E-3</v>
      </c>
      <c r="AL31" s="24">
        <v>2</v>
      </c>
      <c r="AM31" s="25">
        <v>8.3333333333333332E-3</v>
      </c>
      <c r="AN31" s="24" t="s">
        <v>8</v>
      </c>
      <c r="AO31" s="25">
        <v>316.44202400113028</v>
      </c>
      <c r="AP31" s="24">
        <v>26.522225855348644</v>
      </c>
      <c r="AQ31" s="26"/>
      <c r="AR31" s="27">
        <v>418.20721148871831</v>
      </c>
      <c r="AS31" s="32"/>
    </row>
    <row r="32" spans="1:47" ht="24.95" customHeight="1" thickBot="1" x14ac:dyDescent="0.25">
      <c r="A32" s="37"/>
      <c r="X32" s="50" t="s">
        <v>91</v>
      </c>
      <c r="Z32" s="30" t="s">
        <v>91</v>
      </c>
      <c r="AA32" s="30" t="s">
        <v>91</v>
      </c>
      <c r="AB32" s="30" t="s">
        <v>91</v>
      </c>
      <c r="AC32" s="30" t="s">
        <v>91</v>
      </c>
      <c r="AD32" s="30" t="s">
        <v>91</v>
      </c>
      <c r="AE32" s="30" t="s">
        <v>91</v>
      </c>
      <c r="AF32" s="47"/>
      <c r="AG32" s="24" t="s">
        <v>22</v>
      </c>
      <c r="AH32" s="3">
        <v>1944.7552455303226</v>
      </c>
      <c r="AI32" s="24" t="s">
        <v>13</v>
      </c>
      <c r="AJ32" s="24">
        <v>53</v>
      </c>
      <c r="AK32" s="25">
        <v>1.1574074074074073E-3</v>
      </c>
      <c r="AL32" s="24">
        <v>2</v>
      </c>
      <c r="AM32" s="25">
        <v>2.0833333333333333E-3</v>
      </c>
      <c r="AN32" s="24" t="s">
        <v>8</v>
      </c>
      <c r="AO32" s="25">
        <v>316.44202400113028</v>
      </c>
      <c r="AP32" s="24">
        <v>23.798005043284753</v>
      </c>
      <c r="AQ32" s="26"/>
      <c r="AR32" s="27">
        <v>1944.7552455303226</v>
      </c>
      <c r="AS32" s="32"/>
    </row>
    <row r="33" spans="1:45" ht="24.95" customHeight="1" thickBot="1" x14ac:dyDescent="0.25">
      <c r="A33" s="37"/>
      <c r="X33" s="29"/>
      <c r="Z33" s="33"/>
      <c r="AA33" s="33"/>
      <c r="AB33" s="33"/>
      <c r="AC33" s="33"/>
      <c r="AD33" s="33"/>
      <c r="AE33" s="33"/>
      <c r="AF33" s="47"/>
      <c r="AG33" s="24" t="s">
        <v>21</v>
      </c>
      <c r="AH33" s="3">
        <v>19607.131522844975</v>
      </c>
      <c r="AI33" s="24" t="s">
        <v>13</v>
      </c>
      <c r="AJ33" s="24">
        <v>53</v>
      </c>
      <c r="AK33" s="25">
        <v>1.1574074074074073E-3</v>
      </c>
      <c r="AL33" s="24">
        <v>1</v>
      </c>
      <c r="AM33" s="25">
        <v>8.3333333333333332E-3</v>
      </c>
      <c r="AN33" s="24" t="s">
        <v>8</v>
      </c>
      <c r="AO33" s="25">
        <v>316.44202400113028</v>
      </c>
      <c r="AP33" s="24">
        <v>62.81166285671268</v>
      </c>
      <c r="AQ33" s="26"/>
      <c r="AR33" s="27">
        <v>19607.131522844975</v>
      </c>
      <c r="AS33" s="32"/>
    </row>
    <row r="34" spans="1:45" ht="24.95" customHeight="1" x14ac:dyDescent="0.2">
      <c r="A34" s="37"/>
      <c r="AG34" s="24" t="s">
        <v>20</v>
      </c>
      <c r="AH34" s="3">
        <v>36290.022489041316</v>
      </c>
      <c r="AI34" s="24" t="s">
        <v>13</v>
      </c>
      <c r="AJ34" s="24">
        <v>53</v>
      </c>
      <c r="AK34" s="25">
        <v>1.1574074074074073E-3</v>
      </c>
      <c r="AL34" s="24">
        <v>1</v>
      </c>
      <c r="AM34" s="25">
        <v>1.5972222222222224E-2</v>
      </c>
      <c r="AN34" s="24" t="s">
        <v>8</v>
      </c>
      <c r="AO34" s="25">
        <v>316.44202400113028</v>
      </c>
      <c r="AP34" s="24">
        <v>45.167626102291202</v>
      </c>
      <c r="AQ34" s="26"/>
      <c r="AR34" s="27">
        <v>36290.022489041316</v>
      </c>
      <c r="AS34" s="32"/>
    </row>
    <row r="35" spans="1:45" ht="24.95" customHeight="1" x14ac:dyDescent="0.2">
      <c r="A35" s="37"/>
      <c r="AG35" s="24" t="s">
        <v>19</v>
      </c>
      <c r="AH35" s="3">
        <v>3043.9248573049472</v>
      </c>
      <c r="AI35" s="24" t="s">
        <v>13</v>
      </c>
      <c r="AJ35" s="24">
        <v>53</v>
      </c>
      <c r="AK35" s="25">
        <v>1.1574074074074073E-3</v>
      </c>
      <c r="AL35" s="24">
        <v>1</v>
      </c>
      <c r="AM35" s="25">
        <v>1.8749999999999999E-2</v>
      </c>
      <c r="AN35" s="24" t="s">
        <v>8</v>
      </c>
      <c r="AO35" s="25">
        <v>316.44202400113028</v>
      </c>
      <c r="AP35" s="24">
        <v>46.985467062736781</v>
      </c>
      <c r="AQ35" s="26"/>
      <c r="AR35" s="27">
        <v>3043.9248573049472</v>
      </c>
      <c r="AS35" s="32"/>
    </row>
    <row r="36" spans="1:45" ht="24.95" customHeight="1" thickBot="1" x14ac:dyDescent="0.25">
      <c r="A36" s="38"/>
      <c r="AG36" s="24" t="s">
        <v>18</v>
      </c>
      <c r="AH36" s="3">
        <v>8363.9377846856933</v>
      </c>
      <c r="AI36" s="24" t="s">
        <v>13</v>
      </c>
      <c r="AJ36" s="24">
        <v>53</v>
      </c>
      <c r="AK36" s="25">
        <v>1.1574074074074073E-3</v>
      </c>
      <c r="AL36" s="24">
        <v>5</v>
      </c>
      <c r="AM36" s="25">
        <v>1.8749999999999999E-2</v>
      </c>
      <c r="AN36" s="24" t="s">
        <v>11</v>
      </c>
      <c r="AO36" s="25">
        <v>128.32600239659175</v>
      </c>
      <c r="AP36" s="24">
        <v>29.813361011801284</v>
      </c>
      <c r="AQ36" s="26"/>
      <c r="AR36" s="27">
        <v>8363.9377846856933</v>
      </c>
      <c r="AS36" s="32"/>
    </row>
    <row r="37" spans="1:45" ht="24.95" customHeight="1" x14ac:dyDescent="0.2">
      <c r="AG37" s="24" t="s">
        <v>17</v>
      </c>
      <c r="AH37" s="3">
        <v>273.48093259259099</v>
      </c>
      <c r="AI37" s="24" t="s">
        <v>13</v>
      </c>
      <c r="AJ37" s="24">
        <v>53</v>
      </c>
      <c r="AK37" s="25">
        <v>1.1574074074074073E-3</v>
      </c>
      <c r="AL37" s="24">
        <v>5</v>
      </c>
      <c r="AM37" s="25">
        <v>1.5972222222222224E-2</v>
      </c>
      <c r="AN37" s="24" t="s">
        <v>11</v>
      </c>
      <c r="AO37" s="25">
        <v>128.32600239659175</v>
      </c>
      <c r="AP37" s="24">
        <v>19.372210721454529</v>
      </c>
      <c r="AQ37" s="26"/>
      <c r="AR37" s="27">
        <v>273.48093259259099</v>
      </c>
      <c r="AS37" s="32"/>
    </row>
    <row r="38" spans="1:45" ht="24.95" customHeight="1" x14ac:dyDescent="0.2">
      <c r="AG38" s="24" t="s">
        <v>16</v>
      </c>
      <c r="AH38" s="3">
        <v>22701.498039430357</v>
      </c>
      <c r="AI38" s="24" t="s">
        <v>13</v>
      </c>
      <c r="AJ38" s="24">
        <v>53</v>
      </c>
      <c r="AK38" s="25">
        <v>1.1574074074074073E-3</v>
      </c>
      <c r="AL38" s="24">
        <v>1</v>
      </c>
      <c r="AM38" s="25">
        <v>8.3333333333333332E-3</v>
      </c>
      <c r="AN38" s="24" t="s">
        <v>8</v>
      </c>
      <c r="AO38" s="25">
        <v>316.44202400113028</v>
      </c>
      <c r="AP38" s="24">
        <v>96.967218101448225</v>
      </c>
      <c r="AQ38" s="26"/>
      <c r="AR38" s="27">
        <v>22701.498039430357</v>
      </c>
      <c r="AS38" s="32"/>
    </row>
    <row r="39" spans="1:45" ht="24.95" customHeight="1" x14ac:dyDescent="0.2">
      <c r="AG39" s="24" t="s">
        <v>15</v>
      </c>
      <c r="AH39" s="3">
        <v>44662.524496027465</v>
      </c>
      <c r="AI39" s="24" t="s">
        <v>13</v>
      </c>
      <c r="AJ39" s="24">
        <v>53</v>
      </c>
      <c r="AK39" s="25">
        <v>1.1574074074074073E-3</v>
      </c>
      <c r="AL39" s="24">
        <v>0</v>
      </c>
      <c r="AM39" s="25">
        <v>0</v>
      </c>
      <c r="AN39" s="24" t="s">
        <v>12</v>
      </c>
      <c r="AO39" s="25">
        <v>59.425663258835094</v>
      </c>
      <c r="AP39" s="24">
        <v>9.0857142857142872</v>
      </c>
      <c r="AQ39" s="26"/>
      <c r="AR39" s="27">
        <v>44662.524496027465</v>
      </c>
      <c r="AS39" s="32"/>
    </row>
    <row r="40" spans="1:45" ht="24.95" customHeight="1" x14ac:dyDescent="0.2">
      <c r="AG40" s="24" t="s">
        <v>14</v>
      </c>
      <c r="AH40" s="3">
        <v>44662.524496027465</v>
      </c>
      <c r="AI40" s="24" t="s">
        <v>13</v>
      </c>
      <c r="AJ40" s="24">
        <v>53</v>
      </c>
      <c r="AK40" s="25">
        <v>1.1574074074074073E-3</v>
      </c>
      <c r="AL40" s="24">
        <v>0</v>
      </c>
      <c r="AM40" s="25">
        <v>8.3333333333333332E-3</v>
      </c>
      <c r="AN40" s="24" t="s">
        <v>12</v>
      </c>
      <c r="AO40" s="25">
        <v>59.425663258835094</v>
      </c>
      <c r="AP40" s="24">
        <v>9.0857142857142872</v>
      </c>
      <c r="AQ40" s="26"/>
      <c r="AR40" s="27">
        <v>44662.524496027465</v>
      </c>
      <c r="AS40" s="32"/>
    </row>
    <row r="41" spans="1:45" ht="20.100000000000001" customHeight="1" x14ac:dyDescent="0.2"/>
    <row r="42" spans="1:45" ht="20.100000000000001" customHeight="1" x14ac:dyDescent="0.2"/>
    <row r="43" spans="1:45" ht="20.100000000000001" customHeight="1" x14ac:dyDescent="0.2"/>
    <row r="44" spans="1:45" ht="20.100000000000001" customHeight="1" x14ac:dyDescent="0.2"/>
    <row r="45" spans="1:45" ht="20.100000000000001" customHeight="1" x14ac:dyDescent="0.2"/>
    <row r="46" spans="1:45" ht="20.100000000000001" customHeight="1" x14ac:dyDescent="0.2"/>
    <row r="47" spans="1:45" ht="20.100000000000001" customHeight="1" x14ac:dyDescent="0.2"/>
    <row r="48" spans="1:45" ht="20.100000000000001" customHeight="1" x14ac:dyDescent="0.2"/>
    <row r="49" ht="20.100000000000001" customHeight="1" x14ac:dyDescent="0.2"/>
    <row r="50" ht="20.100000000000001" customHeight="1" x14ac:dyDescent="0.2"/>
    <row r="51" ht="20.100000000000001" customHeight="1" x14ac:dyDescent="0.2"/>
    <row r="52" ht="20.100000000000001" customHeight="1" x14ac:dyDescent="0.2"/>
    <row r="53" ht="20.100000000000001" customHeight="1" x14ac:dyDescent="0.2"/>
    <row r="54" ht="20.100000000000001" customHeight="1" x14ac:dyDescent="0.2"/>
    <row r="55" ht="20.100000000000001" customHeight="1" x14ac:dyDescent="0.2"/>
    <row r="56" ht="20.100000000000001" customHeight="1" x14ac:dyDescent="0.2"/>
    <row r="57" ht="20.100000000000001" customHeight="1" x14ac:dyDescent="0.2"/>
    <row r="58" ht="20.100000000000001" customHeight="1" x14ac:dyDescent="0.2"/>
    <row r="59" ht="20.100000000000001" customHeight="1" x14ac:dyDescent="0.2"/>
    <row r="60" ht="20.100000000000001" customHeight="1" x14ac:dyDescent="0.2"/>
    <row r="61" ht="20.100000000000001" customHeight="1" x14ac:dyDescent="0.2"/>
    <row r="62" ht="20.100000000000001" customHeight="1" x14ac:dyDescent="0.2"/>
    <row r="63" ht="20.100000000000001" customHeight="1" x14ac:dyDescent="0.2"/>
    <row r="64" ht="20.100000000000001" customHeight="1" x14ac:dyDescent="0.2"/>
    <row r="65" ht="20.100000000000001" customHeight="1" x14ac:dyDescent="0.2"/>
    <row r="66" ht="20.100000000000001" customHeight="1" x14ac:dyDescent="0.2"/>
    <row r="67" ht="20.100000000000001" customHeight="1" x14ac:dyDescent="0.2"/>
    <row r="68" ht="20.100000000000001" customHeight="1" x14ac:dyDescent="0.2"/>
    <row r="69" ht="20.100000000000001" customHeight="1" x14ac:dyDescent="0.2"/>
    <row r="70" ht="20.100000000000001" customHeight="1" x14ac:dyDescent="0.2"/>
    <row r="71" ht="20.100000000000001" customHeight="1" x14ac:dyDescent="0.2"/>
    <row r="72" ht="20.100000000000001" customHeight="1" x14ac:dyDescent="0.2"/>
    <row r="73" ht="20.100000000000001" customHeight="1" x14ac:dyDescent="0.2"/>
    <row r="74" ht="20.100000000000001" customHeight="1" x14ac:dyDescent="0.2"/>
    <row r="75" ht="20.100000000000001" customHeight="1" x14ac:dyDescent="0.2"/>
    <row r="76" ht="20.100000000000001" customHeight="1" x14ac:dyDescent="0.2"/>
    <row r="77" ht="20.100000000000001" customHeight="1" x14ac:dyDescent="0.2"/>
    <row r="78" ht="20.100000000000001" customHeight="1" x14ac:dyDescent="0.2"/>
    <row r="79" ht="20.100000000000001" customHeight="1" x14ac:dyDescent="0.2"/>
    <row r="80" ht="20.100000000000001" customHeight="1" x14ac:dyDescent="0.2"/>
    <row r="81" ht="20.100000000000001" customHeight="1" x14ac:dyDescent="0.2"/>
    <row r="82" ht="20.100000000000001" customHeight="1" x14ac:dyDescent="0.2"/>
    <row r="83" ht="20.100000000000001" customHeight="1" x14ac:dyDescent="0.2"/>
    <row r="84" ht="20.100000000000001" customHeight="1" x14ac:dyDescent="0.2"/>
    <row r="85" ht="20.100000000000001" customHeight="1" x14ac:dyDescent="0.2"/>
    <row r="86" ht="20.100000000000001" customHeight="1" x14ac:dyDescent="0.2"/>
    <row r="87" ht="20.100000000000001" customHeight="1" x14ac:dyDescent="0.2"/>
    <row r="88" ht="20.100000000000001" customHeight="1" x14ac:dyDescent="0.2"/>
    <row r="89" ht="20.100000000000001" customHeight="1" x14ac:dyDescent="0.2"/>
    <row r="90" ht="20.100000000000001" customHeight="1" x14ac:dyDescent="0.2"/>
    <row r="91" ht="20.100000000000001" customHeight="1" x14ac:dyDescent="0.2"/>
    <row r="92" ht="20.100000000000001" customHeight="1" x14ac:dyDescent="0.2"/>
    <row r="93" ht="20.100000000000001" customHeight="1" x14ac:dyDescent="0.2"/>
    <row r="94" ht="20.100000000000001" customHeight="1" x14ac:dyDescent="0.2"/>
    <row r="95" ht="20.100000000000001" customHeight="1" x14ac:dyDescent="0.2"/>
    <row r="96" ht="20.100000000000001" customHeight="1" x14ac:dyDescent="0.2"/>
    <row r="97" ht="20.100000000000001" customHeight="1" x14ac:dyDescent="0.2"/>
    <row r="98" ht="20.100000000000001" customHeight="1" x14ac:dyDescent="0.2"/>
    <row r="99" ht="20.100000000000001" customHeight="1" x14ac:dyDescent="0.2"/>
    <row r="100" ht="20.100000000000001" customHeight="1" x14ac:dyDescent="0.2"/>
    <row r="101" ht="20.100000000000001" customHeight="1" x14ac:dyDescent="0.2"/>
    <row r="102" ht="20.100000000000001" customHeight="1" x14ac:dyDescent="0.2"/>
    <row r="103" ht="20.100000000000001" customHeight="1" x14ac:dyDescent="0.2"/>
    <row r="104" ht="20.100000000000001" customHeight="1" x14ac:dyDescent="0.2"/>
    <row r="105" ht="20.100000000000001" customHeight="1" x14ac:dyDescent="0.2"/>
    <row r="106" ht="20.100000000000001" customHeight="1" x14ac:dyDescent="0.2"/>
    <row r="107" ht="20.100000000000001" customHeight="1" x14ac:dyDescent="0.2"/>
    <row r="108" ht="20.100000000000001" customHeight="1" x14ac:dyDescent="0.2"/>
    <row r="109" ht="20.100000000000001" customHeight="1" x14ac:dyDescent="0.2"/>
    <row r="110" ht="20.100000000000001" customHeight="1" x14ac:dyDescent="0.2"/>
    <row r="111" ht="20.100000000000001" customHeight="1" x14ac:dyDescent="0.2"/>
    <row r="112" ht="20.100000000000001" customHeight="1" x14ac:dyDescent="0.2"/>
    <row r="113" ht="20.100000000000001" customHeight="1" x14ac:dyDescent="0.2"/>
    <row r="114" ht="20.100000000000001" customHeight="1" x14ac:dyDescent="0.2"/>
    <row r="115" ht="20.100000000000001" customHeight="1" x14ac:dyDescent="0.2"/>
    <row r="116" ht="20.100000000000001" customHeight="1" x14ac:dyDescent="0.2"/>
    <row r="117" ht="20.100000000000001" customHeight="1" x14ac:dyDescent="0.2"/>
    <row r="118" ht="20.100000000000001" customHeight="1" x14ac:dyDescent="0.2"/>
    <row r="119" ht="20.100000000000001" customHeight="1" x14ac:dyDescent="0.2"/>
    <row r="120" ht="20.100000000000001" customHeight="1" x14ac:dyDescent="0.2"/>
    <row r="121" ht="20.100000000000001" customHeight="1" x14ac:dyDescent="0.2"/>
    <row r="122" ht="20.100000000000001" customHeight="1" x14ac:dyDescent="0.2"/>
    <row r="123" ht="20.100000000000001" customHeight="1" x14ac:dyDescent="0.2"/>
    <row r="124" ht="20.100000000000001" customHeight="1" x14ac:dyDescent="0.2"/>
    <row r="125" ht="20.100000000000001" customHeight="1" x14ac:dyDescent="0.2"/>
    <row r="126" ht="20.100000000000001" customHeight="1" x14ac:dyDescent="0.2"/>
    <row r="127" ht="20.100000000000001" customHeight="1" x14ac:dyDescent="0.2"/>
    <row r="128" ht="20.100000000000001" customHeight="1" x14ac:dyDescent="0.2"/>
    <row r="129" ht="20.100000000000001" customHeight="1" x14ac:dyDescent="0.2"/>
    <row r="130" ht="20.100000000000001" customHeight="1" x14ac:dyDescent="0.2"/>
    <row r="131" ht="20.100000000000001" customHeight="1" x14ac:dyDescent="0.2"/>
    <row r="132" ht="20.100000000000001" customHeight="1" x14ac:dyDescent="0.2"/>
    <row r="133" ht="20.100000000000001" customHeight="1" x14ac:dyDescent="0.2"/>
    <row r="134" ht="20.100000000000001" customHeight="1" x14ac:dyDescent="0.2"/>
    <row r="135" ht="20.100000000000001" customHeight="1" x14ac:dyDescent="0.2"/>
    <row r="136" ht="20.100000000000001" customHeight="1" x14ac:dyDescent="0.2"/>
    <row r="137" ht="20.100000000000001" customHeight="1" x14ac:dyDescent="0.2"/>
    <row r="138" ht="20.100000000000001" customHeight="1" x14ac:dyDescent="0.2"/>
    <row r="139" ht="20.100000000000001" customHeight="1" x14ac:dyDescent="0.2"/>
    <row r="140" ht="20.100000000000001" customHeight="1" x14ac:dyDescent="0.2"/>
    <row r="141" ht="20.100000000000001" customHeight="1" x14ac:dyDescent="0.2"/>
    <row r="142" ht="20.100000000000001" customHeight="1" x14ac:dyDescent="0.2"/>
    <row r="143" ht="20.100000000000001" customHeight="1" x14ac:dyDescent="0.2"/>
    <row r="144" ht="20.100000000000001" customHeight="1" x14ac:dyDescent="0.2"/>
    <row r="145" ht="20.100000000000001" customHeight="1" x14ac:dyDescent="0.2"/>
    <row r="146" ht="20.100000000000001" customHeight="1" x14ac:dyDescent="0.2"/>
    <row r="147" ht="20.100000000000001" customHeight="1" x14ac:dyDescent="0.2"/>
    <row r="148" ht="20.100000000000001" customHeight="1" x14ac:dyDescent="0.2"/>
    <row r="149" ht="20.100000000000001" customHeight="1" x14ac:dyDescent="0.2"/>
    <row r="150" ht="20.100000000000001" customHeight="1" x14ac:dyDescent="0.2"/>
    <row r="151" ht="20.100000000000001" customHeight="1" x14ac:dyDescent="0.2"/>
    <row r="152" ht="20.100000000000001" customHeight="1" x14ac:dyDescent="0.2"/>
    <row r="153" ht="20.100000000000001" customHeight="1" x14ac:dyDescent="0.2"/>
    <row r="154" ht="20.100000000000001" customHeight="1" x14ac:dyDescent="0.2"/>
    <row r="155" ht="20.100000000000001" customHeight="1" x14ac:dyDescent="0.2"/>
    <row r="156" ht="20.100000000000001" customHeight="1" x14ac:dyDescent="0.2"/>
    <row r="157" ht="20.100000000000001" customHeight="1" x14ac:dyDescent="0.2"/>
    <row r="158" ht="20.100000000000001" customHeight="1" x14ac:dyDescent="0.2"/>
    <row r="159" ht="20.100000000000001" customHeight="1" x14ac:dyDescent="0.2"/>
    <row r="160" ht="20.100000000000001" customHeight="1" x14ac:dyDescent="0.2"/>
    <row r="161" ht="20.100000000000001" customHeight="1" x14ac:dyDescent="0.2"/>
    <row r="162" ht="20.100000000000001" customHeight="1" x14ac:dyDescent="0.2"/>
    <row r="163" ht="20.100000000000001" customHeight="1" x14ac:dyDescent="0.2"/>
    <row r="164" ht="20.100000000000001" customHeight="1" x14ac:dyDescent="0.2"/>
    <row r="165" ht="20.100000000000001" customHeight="1" x14ac:dyDescent="0.2"/>
    <row r="166" ht="20.100000000000001" customHeight="1" x14ac:dyDescent="0.2"/>
    <row r="167" ht="20.100000000000001" customHeight="1" x14ac:dyDescent="0.2"/>
    <row r="168" ht="20.100000000000001" customHeight="1" x14ac:dyDescent="0.2"/>
    <row r="169" ht="20.100000000000001" customHeight="1" x14ac:dyDescent="0.2"/>
    <row r="170" ht="20.100000000000001" customHeight="1" x14ac:dyDescent="0.2"/>
    <row r="171" ht="20.100000000000001" customHeight="1" x14ac:dyDescent="0.2"/>
    <row r="172" ht="20.100000000000001" customHeight="1" x14ac:dyDescent="0.2"/>
    <row r="173" ht="20.100000000000001" customHeight="1" x14ac:dyDescent="0.2"/>
    <row r="174" ht="20.100000000000001" customHeight="1" x14ac:dyDescent="0.2"/>
    <row r="175" ht="20.100000000000001" customHeight="1" x14ac:dyDescent="0.2"/>
    <row r="176" ht="20.100000000000001" customHeight="1" x14ac:dyDescent="0.2"/>
    <row r="177" ht="20.100000000000001" customHeight="1" x14ac:dyDescent="0.2"/>
    <row r="178" ht="20.100000000000001" customHeight="1" x14ac:dyDescent="0.2"/>
    <row r="179" ht="20.100000000000001" customHeight="1" x14ac:dyDescent="0.2"/>
    <row r="180" ht="20.100000000000001" customHeight="1" x14ac:dyDescent="0.2"/>
    <row r="181" ht="20.100000000000001" customHeight="1" x14ac:dyDescent="0.2"/>
    <row r="182" ht="20.100000000000001" customHeight="1" x14ac:dyDescent="0.2"/>
    <row r="183" ht="20.100000000000001" customHeight="1" x14ac:dyDescent="0.2"/>
    <row r="184" ht="20.100000000000001" customHeight="1" x14ac:dyDescent="0.2"/>
    <row r="185" ht="20.100000000000001" customHeight="1" x14ac:dyDescent="0.2"/>
    <row r="65006" spans="16:16" x14ac:dyDescent="0.2">
      <c r="P65006">
        <v>53</v>
      </c>
    </row>
  </sheetData>
  <autoFilter ref="AG1:AS40"/>
  <mergeCells count="2">
    <mergeCell ref="Z1:AE1"/>
    <mergeCell ref="O5:T5"/>
  </mergeCells>
  <conditionalFormatting sqref="B3">
    <cfRule type="cellIs" dxfId="118" priority="273" operator="notEqual">
      <formula>0</formula>
    </cfRule>
  </conditionalFormatting>
  <conditionalFormatting sqref="X5">
    <cfRule type="cellIs" dxfId="117" priority="272" operator="notEqual">
      <formula>0</formula>
    </cfRule>
  </conditionalFormatting>
  <conditionalFormatting sqref="X3">
    <cfRule type="cellIs" dxfId="116" priority="271" operator="notEqual">
      <formula>0</formula>
    </cfRule>
  </conditionalFormatting>
  <conditionalFormatting sqref="X7">
    <cfRule type="cellIs" dxfId="115" priority="270" operator="notEqual">
      <formula>0</formula>
    </cfRule>
  </conditionalFormatting>
  <conditionalFormatting sqref="X9">
    <cfRule type="cellIs" dxfId="114" priority="269" operator="notEqual">
      <formula>0</formula>
    </cfRule>
  </conditionalFormatting>
  <conditionalFormatting sqref="X11">
    <cfRule type="cellIs" dxfId="113" priority="268" operator="notEqual">
      <formula>0</formula>
    </cfRule>
  </conditionalFormatting>
  <conditionalFormatting sqref="X13">
    <cfRule type="cellIs" dxfId="112" priority="267" operator="notEqual">
      <formula>0</formula>
    </cfRule>
  </conditionalFormatting>
  <conditionalFormatting sqref="O7:T7">
    <cfRule type="cellIs" dxfId="111" priority="266" operator="equal">
      <formula>53</formula>
    </cfRule>
  </conditionalFormatting>
  <conditionalFormatting sqref="O7">
    <cfRule type="cellIs" dxfId="110" priority="265" operator="equal">
      <formula>53</formula>
    </cfRule>
  </conditionalFormatting>
  <conditionalFormatting sqref="P7:T7">
    <cfRule type="cellIs" dxfId="109" priority="264" operator="equal">
      <formula>53</formula>
    </cfRule>
  </conditionalFormatting>
  <conditionalFormatting sqref="Z5:AB5">
    <cfRule type="cellIs" dxfId="108" priority="263" operator="equal">
      <formula>53</formula>
    </cfRule>
  </conditionalFormatting>
  <conditionalFormatting sqref="Z5:AB5">
    <cfRule type="cellIs" dxfId="107" priority="262" operator="equal">
      <formula>53</formula>
    </cfRule>
  </conditionalFormatting>
  <conditionalFormatting sqref="Z3:AB3">
    <cfRule type="cellIs" dxfId="106" priority="261" operator="equal">
      <formula>53</formula>
    </cfRule>
  </conditionalFormatting>
  <conditionalFormatting sqref="Z3:AB3">
    <cfRule type="cellIs" dxfId="105" priority="260" operator="equal">
      <formula>53</formula>
    </cfRule>
  </conditionalFormatting>
  <conditionalFormatting sqref="Z7:AB7">
    <cfRule type="cellIs" dxfId="104" priority="259" operator="equal">
      <formula>53</formula>
    </cfRule>
  </conditionalFormatting>
  <conditionalFormatting sqref="Z7:AB7">
    <cfRule type="cellIs" dxfId="103" priority="258" operator="equal">
      <formula>53</formula>
    </cfRule>
  </conditionalFormatting>
  <conditionalFormatting sqref="Z9:AB9">
    <cfRule type="cellIs" dxfId="102" priority="257" operator="equal">
      <formula>53</formula>
    </cfRule>
  </conditionalFormatting>
  <conditionalFormatting sqref="Z9:AB9">
    <cfRule type="cellIs" dxfId="101" priority="256" operator="equal">
      <formula>53</formula>
    </cfRule>
  </conditionalFormatting>
  <conditionalFormatting sqref="Z11:AB11">
    <cfRule type="cellIs" dxfId="100" priority="255" operator="equal">
      <formula>53</formula>
    </cfRule>
  </conditionalFormatting>
  <conditionalFormatting sqref="Z11:AB11">
    <cfRule type="cellIs" dxfId="99" priority="254" operator="equal">
      <formula>53</formula>
    </cfRule>
  </conditionalFormatting>
  <conditionalFormatting sqref="Z13:AB13">
    <cfRule type="cellIs" dxfId="98" priority="253" operator="equal">
      <formula>53</formula>
    </cfRule>
  </conditionalFormatting>
  <conditionalFormatting sqref="Z13:AB13">
    <cfRule type="cellIs" dxfId="97" priority="252" operator="equal">
      <formula>53</formula>
    </cfRule>
  </conditionalFormatting>
  <conditionalFormatting sqref="X17">
    <cfRule type="cellIs" dxfId="96" priority="251" operator="notEqual">
      <formula>0</formula>
    </cfRule>
  </conditionalFormatting>
  <conditionalFormatting sqref="X15">
    <cfRule type="cellIs" dxfId="95" priority="250" operator="notEqual">
      <formula>0</formula>
    </cfRule>
  </conditionalFormatting>
  <conditionalFormatting sqref="X19">
    <cfRule type="cellIs" dxfId="94" priority="249" operator="notEqual">
      <formula>0</formula>
    </cfRule>
  </conditionalFormatting>
  <conditionalFormatting sqref="X21">
    <cfRule type="cellIs" dxfId="93" priority="248" operator="notEqual">
      <formula>0</formula>
    </cfRule>
  </conditionalFormatting>
  <conditionalFormatting sqref="X23">
    <cfRule type="cellIs" dxfId="92" priority="247" operator="notEqual">
      <formula>0</formula>
    </cfRule>
  </conditionalFormatting>
  <conditionalFormatting sqref="X25">
    <cfRule type="cellIs" dxfId="91" priority="246" operator="notEqual">
      <formula>0</formula>
    </cfRule>
  </conditionalFormatting>
  <conditionalFormatting sqref="X27">
    <cfRule type="cellIs" dxfId="90" priority="245" operator="notEqual">
      <formula>0</formula>
    </cfRule>
  </conditionalFormatting>
  <conditionalFormatting sqref="X29">
    <cfRule type="cellIs" dxfId="89" priority="244" operator="notEqual">
      <formula>0</formula>
    </cfRule>
  </conditionalFormatting>
  <conditionalFormatting sqref="X31">
    <cfRule type="cellIs" dxfId="88" priority="243" operator="notEqual">
      <formula>0</formula>
    </cfRule>
  </conditionalFormatting>
  <conditionalFormatting sqref="X33">
    <cfRule type="cellIs" dxfId="87" priority="242" operator="notEqual">
      <formula>0</formula>
    </cfRule>
  </conditionalFormatting>
  <conditionalFormatting sqref="Z17:AB17">
    <cfRule type="cellIs" dxfId="86" priority="241" operator="equal">
      <formula>53</formula>
    </cfRule>
  </conditionalFormatting>
  <conditionalFormatting sqref="Z17:AB17">
    <cfRule type="cellIs" dxfId="85" priority="240" operator="equal">
      <formula>53</formula>
    </cfRule>
  </conditionalFormatting>
  <conditionalFormatting sqref="Z15:AB15">
    <cfRule type="cellIs" dxfId="84" priority="239" operator="equal">
      <formula>53</formula>
    </cfRule>
  </conditionalFormatting>
  <conditionalFormatting sqref="Z15:AB15">
    <cfRule type="cellIs" dxfId="83" priority="238" operator="equal">
      <formula>53</formula>
    </cfRule>
  </conditionalFormatting>
  <conditionalFormatting sqref="Z19:AB19">
    <cfRule type="cellIs" dxfId="82" priority="237" operator="equal">
      <formula>53</formula>
    </cfRule>
  </conditionalFormatting>
  <conditionalFormatting sqref="Z19:AB19">
    <cfRule type="cellIs" dxfId="81" priority="236" operator="equal">
      <formula>53</formula>
    </cfRule>
  </conditionalFormatting>
  <conditionalFormatting sqref="Z21:AB21">
    <cfRule type="cellIs" dxfId="80" priority="235" operator="equal">
      <formula>53</formula>
    </cfRule>
  </conditionalFormatting>
  <conditionalFormatting sqref="Z21:AB21">
    <cfRule type="cellIs" dxfId="79" priority="234" operator="equal">
      <formula>53</formula>
    </cfRule>
  </conditionalFormatting>
  <conditionalFormatting sqref="Z23:AB23">
    <cfRule type="cellIs" dxfId="78" priority="233" operator="equal">
      <formula>53</formula>
    </cfRule>
  </conditionalFormatting>
  <conditionalFormatting sqref="Z23:AB23">
    <cfRule type="cellIs" dxfId="77" priority="232" operator="equal">
      <formula>53</formula>
    </cfRule>
  </conditionalFormatting>
  <conditionalFormatting sqref="Z25:AB25">
    <cfRule type="cellIs" dxfId="76" priority="231" operator="equal">
      <formula>53</formula>
    </cfRule>
  </conditionalFormatting>
  <conditionalFormatting sqref="Z25:AB25">
    <cfRule type="cellIs" dxfId="75" priority="230" operator="equal">
      <formula>53</formula>
    </cfRule>
  </conditionalFormatting>
  <conditionalFormatting sqref="Z29:AB29">
    <cfRule type="cellIs" dxfId="74" priority="229" operator="equal">
      <formula>53</formula>
    </cfRule>
  </conditionalFormatting>
  <conditionalFormatting sqref="Z29:AB29">
    <cfRule type="cellIs" dxfId="73" priority="228" operator="equal">
      <formula>53</formula>
    </cfRule>
  </conditionalFormatting>
  <conditionalFormatting sqref="Z27:AB27">
    <cfRule type="cellIs" dxfId="72" priority="227" operator="equal">
      <formula>53</formula>
    </cfRule>
  </conditionalFormatting>
  <conditionalFormatting sqref="Z27:AB27">
    <cfRule type="cellIs" dxfId="71" priority="226" operator="equal">
      <formula>53</formula>
    </cfRule>
  </conditionalFormatting>
  <conditionalFormatting sqref="Z31:AB31">
    <cfRule type="cellIs" dxfId="70" priority="225" operator="equal">
      <formula>53</formula>
    </cfRule>
  </conditionalFormatting>
  <conditionalFormatting sqref="Z31:AB31">
    <cfRule type="cellIs" dxfId="69" priority="224" operator="equal">
      <formula>53</formula>
    </cfRule>
  </conditionalFormatting>
  <conditionalFormatting sqref="Z33:AB33">
    <cfRule type="cellIs" dxfId="68" priority="223" operator="equal">
      <formula>53</formula>
    </cfRule>
  </conditionalFormatting>
  <conditionalFormatting sqref="Z33:AB33">
    <cfRule type="cellIs" dxfId="67" priority="222" operator="equal">
      <formula>53</formula>
    </cfRule>
  </conditionalFormatting>
  <conditionalFormatting sqref="AC5:AE5">
    <cfRule type="cellIs" dxfId="66" priority="217" operator="equal">
      <formula>53</formula>
    </cfRule>
  </conditionalFormatting>
  <conditionalFormatting sqref="AC5:AE5">
    <cfRule type="cellIs" dxfId="65" priority="216" operator="equal">
      <formula>53</formula>
    </cfRule>
  </conditionalFormatting>
  <conditionalFormatting sqref="AC3:AE3">
    <cfRule type="cellIs" dxfId="64" priority="215" operator="equal">
      <formula>53</formula>
    </cfRule>
  </conditionalFormatting>
  <conditionalFormatting sqref="AC3:AE3">
    <cfRule type="cellIs" dxfId="63" priority="214" operator="equal">
      <formula>53</formula>
    </cfRule>
  </conditionalFormatting>
  <conditionalFormatting sqref="AC7:AE7">
    <cfRule type="cellIs" dxfId="62" priority="213" operator="equal">
      <formula>53</formula>
    </cfRule>
  </conditionalFormatting>
  <conditionalFormatting sqref="AC7:AE7">
    <cfRule type="cellIs" dxfId="61" priority="212" operator="equal">
      <formula>53</formula>
    </cfRule>
  </conditionalFormatting>
  <conditionalFormatting sqref="AC9:AE9">
    <cfRule type="cellIs" dxfId="60" priority="211" operator="equal">
      <formula>53</formula>
    </cfRule>
  </conditionalFormatting>
  <conditionalFormatting sqref="AC9:AE9">
    <cfRule type="cellIs" dxfId="59" priority="210" operator="equal">
      <formula>53</formula>
    </cfRule>
  </conditionalFormatting>
  <conditionalFormatting sqref="AC11:AE11">
    <cfRule type="cellIs" dxfId="58" priority="209" operator="equal">
      <formula>53</formula>
    </cfRule>
  </conditionalFormatting>
  <conditionalFormatting sqref="AC11:AE11">
    <cfRule type="cellIs" dxfId="57" priority="208" operator="equal">
      <formula>53</formula>
    </cfRule>
  </conditionalFormatting>
  <conditionalFormatting sqref="AC13:AE13">
    <cfRule type="cellIs" dxfId="56" priority="207" operator="equal">
      <formula>53</formula>
    </cfRule>
  </conditionalFormatting>
  <conditionalFormatting sqref="AC13:AE13">
    <cfRule type="cellIs" dxfId="55" priority="206" operator="equal">
      <formula>53</formula>
    </cfRule>
  </conditionalFormatting>
  <conditionalFormatting sqref="AC17:AE17">
    <cfRule type="cellIs" dxfId="54" priority="205" operator="equal">
      <formula>53</formula>
    </cfRule>
  </conditionalFormatting>
  <conditionalFormatting sqref="AC17:AE17">
    <cfRule type="cellIs" dxfId="53" priority="204" operator="equal">
      <formula>53</formula>
    </cfRule>
  </conditionalFormatting>
  <conditionalFormatting sqref="AC15:AE15">
    <cfRule type="cellIs" dxfId="52" priority="203" operator="equal">
      <formula>53</formula>
    </cfRule>
  </conditionalFormatting>
  <conditionalFormatting sqref="AC15:AE15">
    <cfRule type="cellIs" dxfId="51" priority="202" operator="equal">
      <formula>53</formula>
    </cfRule>
  </conditionalFormatting>
  <conditionalFormatting sqref="AC19:AE19">
    <cfRule type="cellIs" dxfId="50" priority="201" operator="equal">
      <formula>53</formula>
    </cfRule>
  </conditionalFormatting>
  <conditionalFormatting sqref="AC19:AE19">
    <cfRule type="cellIs" dxfId="49" priority="200" operator="equal">
      <formula>53</formula>
    </cfRule>
  </conditionalFormatting>
  <conditionalFormatting sqref="AC21:AE21">
    <cfRule type="cellIs" dxfId="48" priority="199" operator="equal">
      <formula>53</formula>
    </cfRule>
  </conditionalFormatting>
  <conditionalFormatting sqref="AC21:AE21">
    <cfRule type="cellIs" dxfId="47" priority="198" operator="equal">
      <formula>53</formula>
    </cfRule>
  </conditionalFormatting>
  <conditionalFormatting sqref="AC23:AE23">
    <cfRule type="cellIs" dxfId="46" priority="197" operator="equal">
      <formula>53</formula>
    </cfRule>
  </conditionalFormatting>
  <conditionalFormatting sqref="AC23:AE23">
    <cfRule type="cellIs" dxfId="45" priority="196" operator="equal">
      <formula>53</formula>
    </cfRule>
  </conditionalFormatting>
  <conditionalFormatting sqref="AC25:AE25">
    <cfRule type="cellIs" dxfId="44" priority="195" operator="equal">
      <formula>53</formula>
    </cfRule>
  </conditionalFormatting>
  <conditionalFormatting sqref="AC25:AE25">
    <cfRule type="cellIs" dxfId="43" priority="194" operator="equal">
      <formula>53</formula>
    </cfRule>
  </conditionalFormatting>
  <conditionalFormatting sqref="AC29:AE29">
    <cfRule type="cellIs" dxfId="42" priority="193" operator="equal">
      <formula>53</formula>
    </cfRule>
  </conditionalFormatting>
  <conditionalFormatting sqref="AC29:AE29">
    <cfRule type="cellIs" dxfId="41" priority="192" operator="equal">
      <formula>53</formula>
    </cfRule>
  </conditionalFormatting>
  <conditionalFormatting sqref="AC27:AE27">
    <cfRule type="cellIs" dxfId="40" priority="191" operator="equal">
      <formula>53</formula>
    </cfRule>
  </conditionalFormatting>
  <conditionalFormatting sqref="AC27:AE27">
    <cfRule type="cellIs" dxfId="39" priority="190" operator="equal">
      <formula>53</formula>
    </cfRule>
  </conditionalFormatting>
  <conditionalFormatting sqref="AC31:AE31">
    <cfRule type="cellIs" dxfId="38" priority="189" operator="equal">
      <formula>53</formula>
    </cfRule>
  </conditionalFormatting>
  <conditionalFormatting sqref="AC31:AE31">
    <cfRule type="cellIs" dxfId="37" priority="188" operator="equal">
      <formula>53</formula>
    </cfRule>
  </conditionalFormatting>
  <conditionalFormatting sqref="AC33:AE33">
    <cfRule type="cellIs" dxfId="36" priority="187" operator="equal">
      <formula>53</formula>
    </cfRule>
  </conditionalFormatting>
  <conditionalFormatting sqref="AC33:AE33">
    <cfRule type="cellIs" dxfId="35" priority="186" operator="equal">
      <formula>53</formula>
    </cfRule>
  </conditionalFormatting>
  <conditionalFormatting sqref="B5">
    <cfRule type="cellIs" dxfId="34" priority="185" operator="notEqual">
      <formula>0</formula>
    </cfRule>
  </conditionalFormatting>
  <conditionalFormatting sqref="AQ2">
    <cfRule type="cellIs" dxfId="33" priority="68" operator="notEqual">
      <formula>0</formula>
    </cfRule>
  </conditionalFormatting>
  <conditionalFormatting sqref="AQ3:AQ40">
    <cfRule type="cellIs" dxfId="32" priority="67" operator="notEqual">
      <formula>0</formula>
    </cfRule>
  </conditionalFormatting>
  <conditionalFormatting sqref="O8:T8">
    <cfRule type="cellIs" dxfId="31" priority="25" operator="notEqual">
      <formula>0</formula>
    </cfRule>
  </conditionalFormatting>
  <conditionalFormatting sqref="AU3">
    <cfRule type="cellIs" dxfId="30" priority="24" operator="equal">
      <formula>53</formula>
    </cfRule>
  </conditionalFormatting>
  <conditionalFormatting sqref="AU3">
    <cfRule type="cellIs" dxfId="29" priority="23" operator="equal">
      <formula>53</formula>
    </cfRule>
  </conditionalFormatting>
  <conditionalFormatting sqref="AU5">
    <cfRule type="cellIs" dxfId="28" priority="22" operator="equal">
      <formula>53</formula>
    </cfRule>
  </conditionalFormatting>
  <conditionalFormatting sqref="AU5">
    <cfRule type="cellIs" dxfId="27" priority="21" operator="equal">
      <formula>53</formula>
    </cfRule>
  </conditionalFormatting>
  <conditionalFormatting sqref="AU7">
    <cfRule type="cellIs" dxfId="26" priority="20" operator="equal">
      <formula>53</formula>
    </cfRule>
  </conditionalFormatting>
  <conditionalFormatting sqref="AU7">
    <cfRule type="cellIs" dxfId="25" priority="19" operator="equal">
      <formula>53</formula>
    </cfRule>
  </conditionalFormatting>
  <conditionalFormatting sqref="AU9">
    <cfRule type="cellIs" dxfId="24" priority="18" operator="equal">
      <formula>53</formula>
    </cfRule>
  </conditionalFormatting>
  <conditionalFormatting sqref="AU9">
    <cfRule type="cellIs" dxfId="23" priority="17" operator="equal">
      <formula>53</formula>
    </cfRule>
  </conditionalFormatting>
  <conditionalFormatting sqref="AU11">
    <cfRule type="cellIs" dxfId="22" priority="16" operator="equal">
      <formula>53</formula>
    </cfRule>
  </conditionalFormatting>
  <conditionalFormatting sqref="AU11">
    <cfRule type="cellIs" dxfId="21" priority="15" operator="equal">
      <formula>53</formula>
    </cfRule>
  </conditionalFormatting>
  <conditionalFormatting sqref="AU15">
    <cfRule type="cellIs" dxfId="18" priority="12" operator="equal">
      <formula>53</formula>
    </cfRule>
  </conditionalFormatting>
  <conditionalFormatting sqref="AU15">
    <cfRule type="cellIs" dxfId="17" priority="11" operator="equal">
      <formula>53</formula>
    </cfRule>
  </conditionalFormatting>
  <conditionalFormatting sqref="AU17">
    <cfRule type="cellIs" dxfId="16" priority="10" operator="equal">
      <formula>53</formula>
    </cfRule>
  </conditionalFormatting>
  <conditionalFormatting sqref="AU17">
    <cfRule type="cellIs" dxfId="15" priority="9" operator="equal">
      <formula>53</formula>
    </cfRule>
  </conditionalFormatting>
  <conditionalFormatting sqref="AU19">
    <cfRule type="cellIs" dxfId="14" priority="8" operator="equal">
      <formula>53</formula>
    </cfRule>
  </conditionalFormatting>
  <conditionalFormatting sqref="AU19">
    <cfRule type="cellIs" dxfId="13" priority="7" operator="equal">
      <formula>53</formula>
    </cfRule>
  </conditionalFormatting>
  <conditionalFormatting sqref="AU21">
    <cfRule type="cellIs" dxfId="12" priority="6" operator="equal">
      <formula>53</formula>
    </cfRule>
  </conditionalFormatting>
  <conditionalFormatting sqref="AU21">
    <cfRule type="cellIs" dxfId="11" priority="5" operator="equal">
      <formula>53</formula>
    </cfRule>
  </conditionalFormatting>
  <conditionalFormatting sqref="AU23">
    <cfRule type="cellIs" dxfId="10" priority="4" operator="equal">
      <formula>53</formula>
    </cfRule>
  </conditionalFormatting>
  <conditionalFormatting sqref="AU23">
    <cfRule type="cellIs" dxfId="9" priority="3" operator="equal">
      <formula>53</formula>
    </cfRule>
  </conditionalFormatting>
  <conditionalFormatting sqref="AU13">
    <cfRule type="cellIs" dxfId="8" priority="2" operator="equal">
      <formula>53</formula>
    </cfRule>
  </conditionalFormatting>
  <conditionalFormatting sqref="AU13">
    <cfRule type="cellIs" dxfId="7" priority="1" operator="equal">
      <formula>53</formula>
    </cfRule>
  </conditionalFormatting>
  <pageMargins left="0.7" right="0.7" top="0.75" bottom="0.75" header="0.3" footer="0.3"/>
  <pageSetup paperSize="9" orientation="landscape" horizontalDpi="4294967295" verticalDpi="4294967295" r:id="rId1"/>
  <drawing r:id="rId2"/>
  <extLst>
    <ext xmlns:x14="http://schemas.microsoft.com/office/spreadsheetml/2009/9/main" uri="{05C60535-1F16-4fd2-B633-F4F36F0B64E0}">
      <x14:sparklineGroups xmlns:xm="http://schemas.microsoft.com/office/excel/2006/main">
        <x14:sparklineGroup type="column" displayEmptyCellsAs="gap" high="1">
          <x14:colorSeries rgb="FFFF00FF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rgb="FF66FFFF"/>
          <x14:colorLow rgb="FFFF00FF"/>
          <x14:sparklines>
            <x14:sparkline>
              <xm:f>Interface!AQ2:AR2</xm:f>
              <xm:sqref>AS2</xm:sqref>
            </x14:sparkline>
            <x14:sparkline>
              <xm:f>Interface!AQ3:AR3</xm:f>
              <xm:sqref>AS3</xm:sqref>
            </x14:sparkline>
            <x14:sparkline>
              <xm:f>Interface!AQ4:AR4</xm:f>
              <xm:sqref>AS4</xm:sqref>
            </x14:sparkline>
            <x14:sparkline>
              <xm:f>Interface!AQ5:AR5</xm:f>
              <xm:sqref>AS5</xm:sqref>
            </x14:sparkline>
            <x14:sparkline>
              <xm:f>Interface!AQ6:AR6</xm:f>
              <xm:sqref>AS6</xm:sqref>
            </x14:sparkline>
            <x14:sparkline>
              <xm:f>Interface!AQ7:AR7</xm:f>
              <xm:sqref>AS7</xm:sqref>
            </x14:sparkline>
            <x14:sparkline>
              <xm:f>Interface!AQ8:AR8</xm:f>
              <xm:sqref>AS8</xm:sqref>
            </x14:sparkline>
            <x14:sparkline>
              <xm:f>Interface!AQ9:AR9</xm:f>
              <xm:sqref>AS9</xm:sqref>
            </x14:sparkline>
            <x14:sparkline>
              <xm:f>Interface!AQ10:AR10</xm:f>
              <xm:sqref>AS10</xm:sqref>
            </x14:sparkline>
            <x14:sparkline>
              <xm:f>Interface!AQ11:AR11</xm:f>
              <xm:sqref>AS11</xm:sqref>
            </x14:sparkline>
            <x14:sparkline>
              <xm:f>Interface!AQ12:AR12</xm:f>
              <xm:sqref>AS12</xm:sqref>
            </x14:sparkline>
            <x14:sparkline>
              <xm:f>Interface!AQ13:AR13</xm:f>
              <xm:sqref>AS13</xm:sqref>
            </x14:sparkline>
            <x14:sparkline>
              <xm:f>Interface!AQ14:AR14</xm:f>
              <xm:sqref>AS14</xm:sqref>
            </x14:sparkline>
            <x14:sparkline>
              <xm:f>Interface!AQ15:AR15</xm:f>
              <xm:sqref>AS15</xm:sqref>
            </x14:sparkline>
            <x14:sparkline>
              <xm:f>Interface!AQ16:AR16</xm:f>
              <xm:sqref>AS16</xm:sqref>
            </x14:sparkline>
            <x14:sparkline>
              <xm:f>Interface!AQ17:AR17</xm:f>
              <xm:sqref>AS17</xm:sqref>
            </x14:sparkline>
            <x14:sparkline>
              <xm:f>Interface!AQ18:AR18</xm:f>
              <xm:sqref>AS18</xm:sqref>
            </x14:sparkline>
            <x14:sparkline>
              <xm:f>Interface!AQ19:AR19</xm:f>
              <xm:sqref>AS19</xm:sqref>
            </x14:sparkline>
            <x14:sparkline>
              <xm:f>Interface!AQ20:AR20</xm:f>
              <xm:sqref>AS20</xm:sqref>
            </x14:sparkline>
            <x14:sparkline>
              <xm:f>Interface!AQ21:AR21</xm:f>
              <xm:sqref>AS21</xm:sqref>
            </x14:sparkline>
            <x14:sparkline>
              <xm:f>Interface!AQ22:AR22</xm:f>
              <xm:sqref>AS22</xm:sqref>
            </x14:sparkline>
            <x14:sparkline>
              <xm:f>Interface!AQ23:AR23</xm:f>
              <xm:sqref>AS23</xm:sqref>
            </x14:sparkline>
            <x14:sparkline>
              <xm:f>Interface!AQ24:AR24</xm:f>
              <xm:sqref>AS24</xm:sqref>
            </x14:sparkline>
            <x14:sparkline>
              <xm:f>Interface!AQ25:AR25</xm:f>
              <xm:sqref>AS25</xm:sqref>
            </x14:sparkline>
            <x14:sparkline>
              <xm:f>Interface!AQ26:AR26</xm:f>
              <xm:sqref>AS26</xm:sqref>
            </x14:sparkline>
            <x14:sparkline>
              <xm:f>Interface!AQ27:AR27</xm:f>
              <xm:sqref>AS27</xm:sqref>
            </x14:sparkline>
            <x14:sparkline>
              <xm:f>Interface!AQ28:AR28</xm:f>
              <xm:sqref>AS28</xm:sqref>
            </x14:sparkline>
            <x14:sparkline>
              <xm:f>Interface!AQ29:AR29</xm:f>
              <xm:sqref>AS29</xm:sqref>
            </x14:sparkline>
            <x14:sparkline>
              <xm:f>Interface!AQ30:AR30</xm:f>
              <xm:sqref>AS30</xm:sqref>
            </x14:sparkline>
            <x14:sparkline>
              <xm:f>Interface!AQ31:AR31</xm:f>
              <xm:sqref>AS31</xm:sqref>
            </x14:sparkline>
            <x14:sparkline>
              <xm:f>Interface!AQ32:AR32</xm:f>
              <xm:sqref>AS32</xm:sqref>
            </x14:sparkline>
            <x14:sparkline>
              <xm:f>Interface!AQ33:AR33</xm:f>
              <xm:sqref>AS33</xm:sqref>
            </x14:sparkline>
            <x14:sparkline>
              <xm:f>Interface!AQ34:AR34</xm:f>
              <xm:sqref>AS34</xm:sqref>
            </x14:sparkline>
            <x14:sparkline>
              <xm:f>Interface!AQ35:AR35</xm:f>
              <xm:sqref>AS35</xm:sqref>
            </x14:sparkline>
            <x14:sparkline>
              <xm:f>Interface!AQ36:AR36</xm:f>
              <xm:sqref>AS36</xm:sqref>
            </x14:sparkline>
            <x14:sparkline>
              <xm:f>Interface!AQ37:AR37</xm:f>
              <xm:sqref>AS37</xm:sqref>
            </x14:sparkline>
            <x14:sparkline>
              <xm:f>Interface!AQ38:AR38</xm:f>
              <xm:sqref>AS38</xm:sqref>
            </x14:sparkline>
            <x14:sparkline>
              <xm:f>Interface!AQ39:AR39</xm:f>
              <xm:sqref>AS39</xm:sqref>
            </x14:sparkline>
            <x14:sparkline>
              <xm:f>Interface!AQ40:AR40</xm:f>
              <xm:sqref>AS40</xm:sqref>
            </x14:sparkline>
          </x14:sparklines>
        </x14:sparklineGroup>
      </x14:sparklineGroup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F17" sqref="F17"/>
    </sheetView>
  </sheetViews>
  <sheetFormatPr baseColWidth="10" defaultRowHeight="12.75" x14ac:dyDescent="0.2"/>
  <sheetData>
    <row r="1" spans="1:1" x14ac:dyDescent="0.2">
      <c r="A1" t="b">
        <f ca="1">IF(NOT(ISBLANK(F7)),INDEX($H13:$H1048576,ROUNDUP(RAND()*COUNTA($H13:$H1048576),0),1))</f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4:T36"/>
  <sheetViews>
    <sheetView workbookViewId="0">
      <selection activeCell="S12" sqref="S12"/>
    </sheetView>
  </sheetViews>
  <sheetFormatPr baseColWidth="10" defaultRowHeight="12.75" x14ac:dyDescent="0.2"/>
  <cols>
    <col min="1" max="1" width="11.140625" customWidth="1"/>
    <col min="2" max="2" width="3.28515625" customWidth="1"/>
    <col min="3" max="3" width="3" customWidth="1"/>
    <col min="4" max="4" width="1.140625" customWidth="1"/>
    <col min="5" max="5" width="0.85546875" customWidth="1"/>
    <col min="6" max="6" width="1.28515625" customWidth="1"/>
    <col min="7" max="7" width="0.5703125" customWidth="1"/>
    <col min="8" max="8" width="0.42578125" hidden="1" customWidth="1"/>
    <col min="9" max="10" width="11.42578125" hidden="1" customWidth="1"/>
    <col min="11" max="11" width="10.7109375" hidden="1" customWidth="1"/>
    <col min="12" max="13" width="11.42578125" hidden="1" customWidth="1"/>
    <col min="14" max="14" width="1.7109375" customWidth="1"/>
    <col min="15" max="15" width="11.42578125" customWidth="1"/>
  </cols>
  <sheetData>
    <row r="4" spans="1:20" ht="13.5" thickBot="1" x14ac:dyDescent="0.25"/>
    <row r="5" spans="1:20" ht="13.5" thickBot="1" x14ac:dyDescent="0.25">
      <c r="A5" s="59" t="s">
        <v>106</v>
      </c>
      <c r="B5" s="58">
        <v>53</v>
      </c>
      <c r="O5" s="51" t="s">
        <v>94</v>
      </c>
      <c r="P5" s="52"/>
      <c r="Q5" s="52"/>
      <c r="R5" s="52"/>
      <c r="S5" s="52"/>
      <c r="T5" s="53"/>
    </row>
    <row r="6" spans="1:20" ht="13.5" thickBot="1" x14ac:dyDescent="0.25">
      <c r="O6" s="48" t="s">
        <v>2</v>
      </c>
      <c r="P6" s="48" t="s">
        <v>3</v>
      </c>
      <c r="Q6" s="48" t="s">
        <v>4</v>
      </c>
      <c r="R6" s="48" t="s">
        <v>5</v>
      </c>
      <c r="S6" s="48" t="s">
        <v>6</v>
      </c>
      <c r="T6" s="48" t="s">
        <v>75</v>
      </c>
    </row>
    <row r="7" spans="1:20" x14ac:dyDescent="0.2">
      <c r="A7" s="55" t="s">
        <v>8</v>
      </c>
      <c r="O7" s="54"/>
      <c r="P7" s="54"/>
      <c r="Q7" s="54"/>
      <c r="R7" s="54"/>
      <c r="S7" s="54"/>
      <c r="T7" s="54"/>
    </row>
    <row r="8" spans="1:20" x14ac:dyDescent="0.2">
      <c r="A8" s="56" t="s">
        <v>11</v>
      </c>
      <c r="O8" s="22">
        <v>53</v>
      </c>
      <c r="P8" s="22"/>
      <c r="Q8" s="22"/>
      <c r="R8" s="22"/>
      <c r="S8" s="22"/>
      <c r="T8" s="22"/>
    </row>
    <row r="9" spans="1:20" x14ac:dyDescent="0.2">
      <c r="A9" s="56" t="s">
        <v>9</v>
      </c>
    </row>
    <row r="10" spans="1:20" x14ac:dyDescent="0.2">
      <c r="A10" s="56" t="s">
        <v>10</v>
      </c>
    </row>
    <row r="11" spans="1:20" x14ac:dyDescent="0.2">
      <c r="A11" s="56" t="s">
        <v>11</v>
      </c>
    </row>
    <row r="12" spans="1:20" x14ac:dyDescent="0.2">
      <c r="A12" s="56" t="s">
        <v>12</v>
      </c>
    </row>
    <row r="13" spans="1:20" x14ac:dyDescent="0.2">
      <c r="A13" s="56" t="s">
        <v>12</v>
      </c>
    </row>
    <row r="14" spans="1:20" x14ac:dyDescent="0.2">
      <c r="A14" s="56" t="s">
        <v>8</v>
      </c>
    </row>
    <row r="15" spans="1:20" x14ac:dyDescent="0.2">
      <c r="A15" s="56" t="s">
        <v>11</v>
      </c>
    </row>
    <row r="16" spans="1:20" x14ac:dyDescent="0.2">
      <c r="A16" s="56" t="s">
        <v>12</v>
      </c>
    </row>
    <row r="17" spans="1:1" x14ac:dyDescent="0.2">
      <c r="A17" s="56"/>
    </row>
    <row r="18" spans="1:1" x14ac:dyDescent="0.2">
      <c r="A18" s="56"/>
    </row>
    <row r="19" spans="1:1" x14ac:dyDescent="0.2">
      <c r="A19" s="56"/>
    </row>
    <row r="20" spans="1:1" x14ac:dyDescent="0.2">
      <c r="A20" s="56"/>
    </row>
    <row r="21" spans="1:1" x14ac:dyDescent="0.2">
      <c r="A21" s="56"/>
    </row>
    <row r="22" spans="1:1" x14ac:dyDescent="0.2">
      <c r="A22" s="56"/>
    </row>
    <row r="23" spans="1:1" x14ac:dyDescent="0.2">
      <c r="A23" s="56"/>
    </row>
    <row r="24" spans="1:1" x14ac:dyDescent="0.2">
      <c r="A24" s="56"/>
    </row>
    <row r="25" spans="1:1" x14ac:dyDescent="0.2">
      <c r="A25" s="56"/>
    </row>
    <row r="26" spans="1:1" x14ac:dyDescent="0.2">
      <c r="A26" s="56"/>
    </row>
    <row r="27" spans="1:1" x14ac:dyDescent="0.2">
      <c r="A27" s="56"/>
    </row>
    <row r="28" spans="1:1" x14ac:dyDescent="0.2">
      <c r="A28" s="56"/>
    </row>
    <row r="29" spans="1:1" x14ac:dyDescent="0.2">
      <c r="A29" s="56"/>
    </row>
    <row r="30" spans="1:1" x14ac:dyDescent="0.2">
      <c r="A30" s="56"/>
    </row>
    <row r="31" spans="1:1" x14ac:dyDescent="0.2">
      <c r="A31" s="56"/>
    </row>
    <row r="32" spans="1:1" x14ac:dyDescent="0.2">
      <c r="A32" s="56"/>
    </row>
    <row r="33" spans="1:1" x14ac:dyDescent="0.2">
      <c r="A33" s="56"/>
    </row>
    <row r="34" spans="1:1" x14ac:dyDescent="0.2">
      <c r="A34" s="56"/>
    </row>
    <row r="35" spans="1:1" x14ac:dyDescent="0.2">
      <c r="A35" s="56"/>
    </row>
    <row r="36" spans="1:1" ht="13.5" thickBot="1" x14ac:dyDescent="0.25">
      <c r="A36" s="57"/>
    </row>
  </sheetData>
  <mergeCells count="1">
    <mergeCell ref="O5:T5"/>
  </mergeCells>
  <conditionalFormatting sqref="O7:T7">
    <cfRule type="cellIs" dxfId="6" priority="7" operator="equal">
      <formula>53</formula>
    </cfRule>
  </conditionalFormatting>
  <conditionalFormatting sqref="O7">
    <cfRule type="cellIs" dxfId="5" priority="6" operator="equal">
      <formula>53</formula>
    </cfRule>
  </conditionalFormatting>
  <conditionalFormatting sqref="P7:T7">
    <cfRule type="cellIs" dxfId="4" priority="5" operator="equal">
      <formula>53</formula>
    </cfRule>
  </conditionalFormatting>
  <conditionalFormatting sqref="O8:T8">
    <cfRule type="cellIs" dxfId="2" priority="3" operator="equal">
      <formula>53</formula>
    </cfRule>
  </conditionalFormatting>
  <conditionalFormatting sqref="O8">
    <cfRule type="cellIs" dxfId="1" priority="2" operator="equal">
      <formula>53</formula>
    </cfRule>
  </conditionalFormatting>
  <conditionalFormatting sqref="P8:T8">
    <cfRule type="cellIs" dxfId="0" priority="1" operator="equal">
      <formula>53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Donnees</vt:lpstr>
      <vt:lpstr>Interface</vt:lpstr>
      <vt:lpstr>Feuil1</vt:lpstr>
      <vt:lpstr>Feuil2</vt:lpstr>
      <vt:lpstr>Donnees!Zone_d_impression</vt:lpstr>
      <vt:lpstr>Interface!Zone_d_impression</vt:lpstr>
    </vt:vector>
  </TitlesOfParts>
  <Company>ELIS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BARAHAOUA Ibtissam</dc:creator>
  <cp:lastModifiedBy>BARAHAOUA Ibtissam</cp:lastModifiedBy>
  <cp:lastPrinted>2016-06-17T14:51:05Z</cp:lastPrinted>
  <dcterms:created xsi:type="dcterms:W3CDTF">2016-05-13T14:50:57Z</dcterms:created>
  <dcterms:modified xsi:type="dcterms:W3CDTF">2016-06-27T09:48:30Z</dcterms:modified>
</cp:coreProperties>
</file>