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20490" windowHeight="7470" activeTab="1"/>
  </bookViews>
  <sheets>
    <sheet name="copier-coller" sheetId="7" r:id="rId1"/>
    <sheet name="resultat" sheetId="8" r:id="rId2"/>
  </sheets>
  <calcPr calcId="125725"/>
</workbook>
</file>

<file path=xl/calcChain.xml><?xml version="1.0" encoding="utf-8"?>
<calcChain xmlns="http://schemas.openxmlformats.org/spreadsheetml/2006/main">
  <c r="K5" i="8"/>
  <c r="D5"/>
  <c r="H5"/>
  <c r="G5"/>
  <c r="G6"/>
  <c r="F5"/>
  <c r="F6"/>
  <c r="D2" i="7"/>
  <c r="C5" i="8" s="1"/>
  <c r="I5" l="1"/>
  <c r="D3" i="7"/>
  <c r="D6" i="8" l="1"/>
  <c r="K6"/>
  <c r="H6"/>
  <c r="I6"/>
  <c r="G7"/>
  <c r="F7"/>
  <c r="C6"/>
  <c r="D4" i="7"/>
  <c r="D7" i="8" l="1"/>
  <c r="K7"/>
  <c r="H7"/>
  <c r="I7"/>
  <c r="G8"/>
  <c r="F8"/>
  <c r="D5" i="7"/>
  <c r="C7" i="8"/>
  <c r="D8" l="1"/>
  <c r="K8"/>
  <c r="H8"/>
  <c r="I8"/>
  <c r="G9"/>
  <c r="F9"/>
  <c r="D6" i="7"/>
  <c r="C8" i="8"/>
  <c r="D9" l="1"/>
  <c r="K9"/>
  <c r="H9"/>
  <c r="I9"/>
  <c r="G10"/>
  <c r="F10"/>
  <c r="D7" i="7"/>
  <c r="C9" i="8"/>
  <c r="D10" l="1"/>
  <c r="K10"/>
  <c r="H10"/>
  <c r="I10"/>
  <c r="G11"/>
  <c r="F11"/>
  <c r="D8" i="7"/>
  <c r="C10" i="8"/>
  <c r="D11" l="1"/>
  <c r="K11"/>
  <c r="H11"/>
  <c r="I11"/>
  <c r="G12"/>
  <c r="F12"/>
  <c r="D9" i="7"/>
  <c r="C11" i="8"/>
  <c r="D12" l="1"/>
  <c r="K12"/>
  <c r="H12"/>
  <c r="I12"/>
  <c r="G13"/>
  <c r="F13"/>
  <c r="D10" i="7"/>
  <c r="C12" i="8"/>
  <c r="D13" l="1"/>
  <c r="K13"/>
  <c r="H13"/>
  <c r="I13"/>
  <c r="G14"/>
  <c r="F14"/>
  <c r="D11" i="7"/>
  <c r="C13" i="8"/>
  <c r="D14" l="1"/>
  <c r="K14"/>
  <c r="H14"/>
  <c r="I14"/>
  <c r="G15"/>
  <c r="F15"/>
  <c r="D12" i="7"/>
  <c r="C14" i="8"/>
  <c r="D15" l="1"/>
  <c r="K15"/>
  <c r="H15"/>
  <c r="I15"/>
  <c r="G16"/>
  <c r="F16"/>
  <c r="D13" i="7"/>
  <c r="C15" i="8"/>
  <c r="D16" l="1"/>
  <c r="K16"/>
  <c r="H16"/>
  <c r="I16"/>
  <c r="F17"/>
  <c r="G17"/>
  <c r="D14" i="7"/>
  <c r="C16" i="8"/>
  <c r="D17" l="1"/>
  <c r="K17"/>
  <c r="H17"/>
  <c r="I17"/>
  <c r="F18"/>
  <c r="G18"/>
  <c r="D15" i="7"/>
  <c r="C17" i="8"/>
  <c r="D18" l="1"/>
  <c r="K18"/>
  <c r="H18"/>
  <c r="I18"/>
  <c r="F19"/>
  <c r="G19"/>
  <c r="D16" i="7"/>
  <c r="C18" i="8"/>
  <c r="D19" l="1"/>
  <c r="K19"/>
  <c r="H19"/>
  <c r="I19"/>
  <c r="F20"/>
  <c r="G20"/>
  <c r="D17" i="7"/>
  <c r="C19" i="8"/>
  <c r="D20" l="1"/>
  <c r="K20"/>
  <c r="H20"/>
  <c r="I20"/>
  <c r="F21"/>
  <c r="G21"/>
  <c r="D18" i="7"/>
  <c r="C20" i="8"/>
  <c r="D21" l="1"/>
  <c r="K21"/>
  <c r="H21"/>
  <c r="I21"/>
  <c r="F22"/>
  <c r="G22"/>
  <c r="D19" i="7"/>
  <c r="C21" i="8"/>
  <c r="D22" l="1"/>
  <c r="K22"/>
  <c r="H22"/>
  <c r="I22"/>
  <c r="F23"/>
  <c r="G23"/>
  <c r="D20" i="7"/>
  <c r="C22" i="8"/>
  <c r="D23" l="1"/>
  <c r="K23"/>
  <c r="H23"/>
  <c r="I23"/>
  <c r="F24"/>
  <c r="G24"/>
  <c r="D21" i="7"/>
  <c r="C23" i="8"/>
  <c r="D24" l="1"/>
  <c r="K24"/>
  <c r="H24"/>
  <c r="I24"/>
  <c r="F25"/>
  <c r="G25"/>
  <c r="D22" i="7"/>
  <c r="C24" i="8"/>
  <c r="D25" l="1"/>
  <c r="K25"/>
  <c r="H25"/>
  <c r="I25"/>
  <c r="F26"/>
  <c r="G26"/>
  <c r="D23" i="7"/>
  <c r="C25" i="8"/>
  <c r="D26" l="1"/>
  <c r="K26"/>
  <c r="H26"/>
  <c r="I26"/>
  <c r="F27"/>
  <c r="G27"/>
  <c r="D24" i="7"/>
  <c r="C26" i="8"/>
  <c r="D27" l="1"/>
  <c r="K27"/>
  <c r="H27"/>
  <c r="I27"/>
  <c r="F28"/>
  <c r="G28"/>
  <c r="D25" i="7"/>
  <c r="C27" i="8"/>
  <c r="D28" l="1"/>
  <c r="K28"/>
  <c r="H28"/>
  <c r="I28"/>
  <c r="F29"/>
  <c r="G29"/>
  <c r="D26" i="7"/>
  <c r="C28" i="8"/>
  <c r="D29" l="1"/>
  <c r="K29"/>
  <c r="H29"/>
  <c r="I29"/>
  <c r="F30"/>
  <c r="G30"/>
  <c r="D27" i="7"/>
  <c r="C29" i="8"/>
  <c r="D30" l="1"/>
  <c r="K30"/>
  <c r="H30"/>
  <c r="I30"/>
  <c r="F31"/>
  <c r="G31"/>
  <c r="D28" i="7"/>
  <c r="C30" i="8"/>
  <c r="D31" l="1"/>
  <c r="K31"/>
  <c r="H31"/>
  <c r="I31"/>
  <c r="F32"/>
  <c r="G32"/>
  <c r="D29" i="7"/>
  <c r="C31" i="8"/>
  <c r="D32" l="1"/>
  <c r="K32"/>
  <c r="H32"/>
  <c r="I32"/>
  <c r="F33"/>
  <c r="G33"/>
  <c r="D30" i="7"/>
  <c r="C32" i="8"/>
  <c r="D33" l="1"/>
  <c r="K33"/>
  <c r="H33"/>
  <c r="I33"/>
  <c r="F34"/>
  <c r="G34"/>
  <c r="D31" i="7"/>
  <c r="C33" i="8"/>
  <c r="D34" l="1"/>
  <c r="K34"/>
  <c r="H34"/>
  <c r="I34"/>
  <c r="F35"/>
  <c r="G35"/>
  <c r="D32" i="7"/>
  <c r="C34" i="8"/>
  <c r="D35" l="1"/>
  <c r="K35"/>
  <c r="H35"/>
  <c r="I35"/>
  <c r="F36"/>
  <c r="G36"/>
  <c r="D33" i="7"/>
  <c r="C35" i="8"/>
  <c r="D36" l="1"/>
  <c r="K36"/>
  <c r="H36"/>
  <c r="I36"/>
  <c r="F37"/>
  <c r="G37"/>
  <c r="D34" i="7"/>
  <c r="C36" i="8"/>
  <c r="D37" l="1"/>
  <c r="K37"/>
  <c r="H37"/>
  <c r="I37"/>
  <c r="F38"/>
  <c r="G38"/>
  <c r="D35" i="7"/>
  <c r="C37" i="8"/>
  <c r="D38" l="1"/>
  <c r="K38"/>
  <c r="H38"/>
  <c r="I38"/>
  <c r="F39"/>
  <c r="G39"/>
  <c r="D36" i="7"/>
  <c r="C38" i="8"/>
  <c r="D39" l="1"/>
  <c r="K39"/>
  <c r="H39"/>
  <c r="I39"/>
  <c r="F40"/>
  <c r="G40"/>
  <c r="D37" i="7"/>
  <c r="C39" i="8"/>
  <c r="D40" l="1"/>
  <c r="K40"/>
  <c r="H40"/>
  <c r="I40"/>
  <c r="F41"/>
  <c r="G41"/>
  <c r="D38" i="7"/>
  <c r="C40" i="8"/>
  <c r="D41" l="1"/>
  <c r="K41"/>
  <c r="H41"/>
  <c r="I41"/>
  <c r="F42"/>
  <c r="G42"/>
  <c r="D39" i="7"/>
  <c r="C41" i="8"/>
  <c r="D42" l="1"/>
  <c r="K42"/>
  <c r="H42"/>
  <c r="I42"/>
  <c r="F43"/>
  <c r="G43"/>
  <c r="D40" i="7"/>
  <c r="C42" i="8"/>
  <c r="D43" l="1"/>
  <c r="K43"/>
  <c r="H43"/>
  <c r="I43"/>
  <c r="F44"/>
  <c r="G44"/>
  <c r="D41" i="7"/>
  <c r="C43" i="8"/>
  <c r="D44" l="1"/>
  <c r="K44"/>
  <c r="H44"/>
  <c r="I44"/>
  <c r="F45"/>
  <c r="G45"/>
  <c r="D42" i="7"/>
  <c r="C44" i="8"/>
  <c r="D45" l="1"/>
  <c r="K45"/>
  <c r="H45"/>
  <c r="I45"/>
  <c r="F46"/>
  <c r="G46"/>
  <c r="D43" i="7"/>
  <c r="C45" i="8"/>
  <c r="D46" l="1"/>
  <c r="K46"/>
  <c r="H46"/>
  <c r="I46"/>
  <c r="F47"/>
  <c r="G47"/>
  <c r="D44" i="7"/>
  <c r="C46" i="8"/>
  <c r="D47" l="1"/>
  <c r="K47"/>
  <c r="H47"/>
  <c r="I47"/>
  <c r="F48"/>
  <c r="G48"/>
  <c r="D45" i="7"/>
  <c r="C47" i="8"/>
  <c r="D48" l="1"/>
  <c r="K48"/>
  <c r="H48"/>
  <c r="I48"/>
  <c r="F49"/>
  <c r="G49"/>
  <c r="D46" i="7"/>
  <c r="C48" i="8"/>
  <c r="D49" l="1"/>
  <c r="K49"/>
  <c r="H49"/>
  <c r="I49"/>
  <c r="F50"/>
  <c r="G50"/>
  <c r="D47" i="7"/>
  <c r="C49" i="8"/>
  <c r="D50" l="1"/>
  <c r="K50"/>
  <c r="H50"/>
  <c r="I50"/>
  <c r="F51"/>
  <c r="G51"/>
  <c r="D48" i="7"/>
  <c r="C50" i="8"/>
  <c r="D51" l="1"/>
  <c r="K51"/>
  <c r="H51"/>
  <c r="I51"/>
  <c r="F52"/>
  <c r="G52"/>
  <c r="D49" i="7"/>
  <c r="C51" i="8"/>
  <c r="D52" l="1"/>
  <c r="K52"/>
  <c r="H52"/>
  <c r="I52"/>
  <c r="F53"/>
  <c r="G53"/>
  <c r="D50" i="7"/>
  <c r="C52" i="8"/>
  <c r="D53" l="1"/>
  <c r="K53"/>
  <c r="H53"/>
  <c r="I53"/>
  <c r="F54"/>
  <c r="G54"/>
  <c r="D51" i="7"/>
  <c r="C53" i="8"/>
  <c r="D54" l="1"/>
  <c r="K54"/>
  <c r="H54"/>
  <c r="I54"/>
  <c r="F55"/>
  <c r="G55"/>
  <c r="D52" i="7"/>
  <c r="C54" i="8"/>
  <c r="D55" l="1"/>
  <c r="K55"/>
  <c r="H55"/>
  <c r="I55"/>
  <c r="F56"/>
  <c r="G56"/>
  <c r="D53" i="7"/>
  <c r="C55" i="8"/>
  <c r="D56" l="1"/>
  <c r="K56"/>
  <c r="H56"/>
  <c r="I56"/>
  <c r="F57"/>
  <c r="G57"/>
  <c r="D54" i="7"/>
  <c r="C56" i="8"/>
  <c r="D57" l="1"/>
  <c r="K57"/>
  <c r="H57"/>
  <c r="I57"/>
  <c r="F58"/>
  <c r="G58"/>
  <c r="D55" i="7"/>
  <c r="C57" i="8"/>
  <c r="D58" l="1"/>
  <c r="K58"/>
  <c r="H58"/>
  <c r="I58"/>
  <c r="F59"/>
  <c r="G59"/>
  <c r="D56" i="7"/>
  <c r="C58" i="8"/>
  <c r="D59" l="1"/>
  <c r="K59"/>
  <c r="H59"/>
  <c r="I59"/>
  <c r="F60"/>
  <c r="G60"/>
  <c r="D57" i="7"/>
  <c r="C59" i="8"/>
  <c r="D60" l="1"/>
  <c r="K60"/>
  <c r="H60"/>
  <c r="I60"/>
  <c r="F61"/>
  <c r="G61"/>
  <c r="D58" i="7"/>
  <c r="C60" i="8"/>
  <c r="D61" l="1"/>
  <c r="K61"/>
  <c r="H61"/>
  <c r="I61"/>
  <c r="F62"/>
  <c r="G62"/>
  <c r="D59" i="7"/>
  <c r="C61" i="8"/>
  <c r="D62" l="1"/>
  <c r="K62"/>
  <c r="H62"/>
  <c r="I62"/>
  <c r="F63"/>
  <c r="G63"/>
  <c r="D60" i="7"/>
  <c r="C62" i="8"/>
  <c r="D63" l="1"/>
  <c r="K63"/>
  <c r="H63"/>
  <c r="I63"/>
  <c r="F64"/>
  <c r="G64"/>
  <c r="D61" i="7"/>
  <c r="C63" i="8"/>
  <c r="D64" l="1"/>
  <c r="K64"/>
  <c r="H64"/>
  <c r="I64"/>
  <c r="F65"/>
  <c r="G65"/>
  <c r="D62" i="7"/>
  <c r="C64" i="8"/>
  <c r="D65" l="1"/>
  <c r="K65"/>
  <c r="H65"/>
  <c r="I65"/>
  <c r="F66"/>
  <c r="G66"/>
  <c r="D63" i="7"/>
  <c r="C65" i="8"/>
  <c r="D66" l="1"/>
  <c r="K66"/>
  <c r="H66"/>
  <c r="I66"/>
  <c r="F67"/>
  <c r="G67"/>
  <c r="D64" i="7"/>
  <c r="C66" i="8"/>
  <c r="D67" l="1"/>
  <c r="K67"/>
  <c r="H67"/>
  <c r="I67"/>
  <c r="F68"/>
  <c r="G68"/>
  <c r="D65" i="7"/>
  <c r="C67" i="8"/>
  <c r="D68" l="1"/>
  <c r="K68"/>
  <c r="H68"/>
  <c r="I68"/>
  <c r="F69"/>
  <c r="G69"/>
  <c r="D66" i="7"/>
  <c r="C68" i="8"/>
  <c r="D69" l="1"/>
  <c r="K69"/>
  <c r="H69"/>
  <c r="I69"/>
  <c r="F70"/>
  <c r="G70"/>
  <c r="D67" i="7"/>
  <c r="C69" i="8"/>
  <c r="D70" l="1"/>
  <c r="K70"/>
  <c r="H70"/>
  <c r="I70"/>
  <c r="F71"/>
  <c r="G71"/>
  <c r="D68" i="7"/>
  <c r="C70" i="8"/>
  <c r="D71" l="1"/>
  <c r="K71"/>
  <c r="H71"/>
  <c r="I71"/>
  <c r="F72"/>
  <c r="G72"/>
  <c r="D69" i="7"/>
  <c r="C71" i="8"/>
  <c r="D72" l="1"/>
  <c r="K72"/>
  <c r="H72"/>
  <c r="I72"/>
  <c r="D70" i="7"/>
  <c r="C72" i="8"/>
  <c r="D71" i="7" l="1"/>
  <c r="D72" l="1"/>
  <c r="D73" l="1"/>
  <c r="D74" l="1"/>
  <c r="D75" l="1"/>
  <c r="D76" l="1"/>
  <c r="D77" l="1"/>
  <c r="D78" l="1"/>
  <c r="D79" l="1"/>
  <c r="D80" l="1"/>
  <c r="D81" l="1"/>
  <c r="D82" l="1"/>
  <c r="D83" l="1"/>
  <c r="D84" l="1"/>
  <c r="D85" l="1"/>
  <c r="D86" l="1"/>
  <c r="D87" l="1"/>
  <c r="D88" l="1"/>
  <c r="D89" l="1"/>
  <c r="D90" l="1"/>
  <c r="D91" l="1"/>
  <c r="D92" l="1"/>
  <c r="D93" l="1"/>
  <c r="D94" l="1"/>
  <c r="D95" l="1"/>
  <c r="D96" l="1"/>
  <c r="D97" l="1"/>
  <c r="D98" l="1"/>
  <c r="D99" l="1"/>
  <c r="D100" l="1"/>
  <c r="D101" l="1"/>
  <c r="D102" l="1"/>
  <c r="D103" l="1"/>
  <c r="D104" l="1"/>
  <c r="D105" l="1"/>
  <c r="D106" l="1"/>
  <c r="D107" l="1"/>
  <c r="D108" l="1"/>
  <c r="D109" l="1"/>
  <c r="D110" l="1"/>
  <c r="D111" l="1"/>
  <c r="D112" l="1"/>
  <c r="D113" l="1"/>
  <c r="D114" l="1"/>
  <c r="D115" l="1"/>
  <c r="D116" l="1"/>
  <c r="D117" l="1"/>
  <c r="D118" l="1"/>
  <c r="D119" l="1"/>
  <c r="D120" l="1"/>
  <c r="D121" l="1"/>
  <c r="D122" l="1"/>
  <c r="D123" l="1"/>
  <c r="D124" l="1"/>
  <c r="D125" l="1"/>
  <c r="D126" l="1"/>
  <c r="D127" l="1"/>
  <c r="D128" l="1"/>
  <c r="D129" l="1"/>
  <c r="D130" l="1"/>
  <c r="D131" l="1"/>
  <c r="D132" l="1"/>
  <c r="D133" l="1"/>
  <c r="D134" l="1"/>
  <c r="D135" l="1"/>
  <c r="D136" l="1"/>
  <c r="D137" l="1"/>
  <c r="D138" l="1"/>
  <c r="D139" l="1"/>
  <c r="D140" l="1"/>
  <c r="D141" l="1"/>
  <c r="D142" l="1"/>
  <c r="D143" l="1"/>
  <c r="D144" l="1"/>
  <c r="D145" l="1"/>
  <c r="D146" l="1"/>
  <c r="D147" l="1"/>
  <c r="D148" l="1"/>
  <c r="D149" l="1"/>
  <c r="D150" l="1"/>
  <c r="D151" l="1"/>
  <c r="D152" l="1"/>
  <c r="D153" l="1"/>
  <c r="D154" l="1"/>
  <c r="D155" l="1"/>
  <c r="D156" l="1"/>
  <c r="D157" l="1"/>
  <c r="D158" l="1"/>
  <c r="D159" l="1"/>
  <c r="D160" l="1"/>
  <c r="D161" l="1"/>
  <c r="D162" l="1"/>
  <c r="D163" l="1"/>
  <c r="D164" l="1"/>
  <c r="D165" l="1"/>
  <c r="D166" l="1"/>
  <c r="D167" l="1"/>
  <c r="D168" l="1"/>
  <c r="D169" l="1"/>
  <c r="D170" l="1"/>
  <c r="D171" l="1"/>
  <c r="D172" l="1"/>
  <c r="D173" l="1"/>
  <c r="D174" l="1"/>
  <c r="D175" l="1"/>
  <c r="D176" l="1"/>
  <c r="D177" l="1"/>
  <c r="D178" l="1"/>
  <c r="D179" l="1"/>
  <c r="D180" l="1"/>
  <c r="D181" l="1"/>
  <c r="D182" l="1"/>
  <c r="D183" l="1"/>
  <c r="D184" l="1"/>
  <c r="D185" l="1"/>
  <c r="D186" l="1"/>
  <c r="D187" l="1"/>
  <c r="D188" l="1"/>
  <c r="D189" l="1"/>
  <c r="D190" l="1"/>
  <c r="D191" l="1"/>
  <c r="D192" l="1"/>
  <c r="D193" l="1"/>
  <c r="D194" l="1"/>
  <c r="D195" l="1"/>
  <c r="D196" l="1"/>
  <c r="D197" l="1"/>
  <c r="D198" l="1"/>
  <c r="D199" l="1"/>
  <c r="D200" l="1"/>
  <c r="D201" l="1"/>
  <c r="D202" l="1"/>
  <c r="D203" l="1"/>
  <c r="D204" l="1"/>
  <c r="D205" l="1"/>
  <c r="D206" l="1"/>
  <c r="D207" l="1"/>
  <c r="D208" l="1"/>
  <c r="D209" l="1"/>
  <c r="D210" l="1"/>
  <c r="D211" l="1"/>
  <c r="D212" l="1"/>
  <c r="D213" l="1"/>
  <c r="D214" l="1"/>
  <c r="D215" l="1"/>
  <c r="D216" l="1"/>
  <c r="D217" l="1"/>
  <c r="D218" l="1"/>
  <c r="D219" l="1"/>
  <c r="D220" l="1"/>
  <c r="D221" l="1"/>
  <c r="D222" l="1"/>
  <c r="D223" l="1"/>
  <c r="D224" l="1"/>
  <c r="D225" l="1"/>
  <c r="D226" l="1"/>
  <c r="D227" l="1"/>
  <c r="D228" l="1"/>
  <c r="D229" l="1"/>
  <c r="D230" l="1"/>
  <c r="D231" l="1"/>
  <c r="D232" l="1"/>
  <c r="D233" l="1"/>
  <c r="D234" l="1"/>
  <c r="D235" l="1"/>
  <c r="D236" l="1"/>
  <c r="D237" l="1"/>
  <c r="D238" l="1"/>
  <c r="D239" l="1"/>
  <c r="D240" l="1"/>
  <c r="D241" l="1"/>
  <c r="D242" l="1"/>
  <c r="D243" l="1"/>
  <c r="D244" l="1"/>
  <c r="D245" l="1"/>
  <c r="D246" l="1"/>
  <c r="D247" l="1"/>
  <c r="D248" l="1"/>
  <c r="D249" l="1"/>
  <c r="D250" l="1"/>
  <c r="D251" l="1"/>
  <c r="D252" l="1"/>
  <c r="D253" l="1"/>
  <c r="D254" l="1"/>
  <c r="D255" l="1"/>
  <c r="D256" l="1"/>
  <c r="D257" l="1"/>
</calcChain>
</file>

<file path=xl/sharedStrings.xml><?xml version="1.0" encoding="utf-8"?>
<sst xmlns="http://schemas.openxmlformats.org/spreadsheetml/2006/main" count="3385" uniqueCount="1039">
  <si>
    <t>725 rue Valiquette</t>
  </si>
  <si>
    <t>Montreal</t>
  </si>
  <si>
    <t>1945 1 2</t>
  </si>
  <si>
    <t>Proprietaire(s)</t>
  </si>
  <si>
    <t>H4H2E1</t>
  </si>
  <si>
    <t>Détaché</t>
  </si>
  <si>
    <t>Unifamilial</t>
  </si>
  <si>
    <t>Logements Etages</t>
  </si>
  <si>
    <t>Derniere Transaction</t>
  </si>
  <si>
    <t>Vente</t>
  </si>
  <si>
    <t>Contrepartie :</t>
  </si>
  <si>
    <t>Evaluation : $665,700</t>
  </si>
  <si>
    <t>$552,000</t>
  </si>
  <si>
    <t>Immeuble</t>
  </si>
  <si>
    <t>Construction : 725 Rue Valiquette</t>
  </si>
  <si>
    <t>Karim Andre Bassal</t>
  </si>
  <si>
    <t>731-735 rue Valiquette</t>
  </si>
  <si>
    <t>1946 2 2</t>
  </si>
  <si>
    <t>Attaché</t>
  </si>
  <si>
    <t>Duplex</t>
  </si>
  <si>
    <t>Hypotheque</t>
  </si>
  <si>
    <t>Evaluation : $433,900</t>
  </si>
  <si>
    <t>$412,000</t>
  </si>
  <si>
    <t>Construction : 731 Rue Valiquette</t>
  </si>
  <si>
    <t>Claude Paquette</t>
  </si>
  <si>
    <t>753-759 rue Valiquette</t>
  </si>
  <si>
    <t>1948 3 2</t>
  </si>
  <si>
    <t>Semi-détaché</t>
  </si>
  <si>
    <t>Triplex</t>
  </si>
  <si>
    <t>Evaluation : $575,100</t>
  </si>
  <si>
    <t>$427,500</t>
  </si>
  <si>
    <t>Construction : 755 Rue Valiquette</t>
  </si>
  <si>
    <t>Brigitte Cloutier</t>
  </si>
  <si>
    <t>760-762 rue Valiquette</t>
  </si>
  <si>
    <t>1944 2 2</t>
  </si>
  <si>
    <t>H4H2E2</t>
  </si>
  <si>
    <t>Evaluation : $655,400</t>
  </si>
  <si>
    <t>$700,000</t>
  </si>
  <si>
    <t>Construction : 760 Rue Valiquette</t>
  </si>
  <si>
    <t>Audrey Vachon-Audit</t>
  </si>
  <si>
    <t>760 Rue Valiquette</t>
  </si>
  <si>
    <t>Daniel Coyle</t>
  </si>
  <si>
    <t>761-767 rue Valiquette</t>
  </si>
  <si>
    <t>1945 4 2</t>
  </si>
  <si>
    <t>4 à 11 logements</t>
  </si>
  <si>
    <t>Evaluation : $614,800</t>
  </si>
  <si>
    <t>$298,500</t>
  </si>
  <si>
    <t>Construction : 767 Valiquette</t>
  </si>
  <si>
    <t>Leslie Macdonald</t>
  </si>
  <si>
    <t>Verdun</t>
  </si>
  <si>
    <t>776-782 rue Valiquette</t>
  </si>
  <si>
    <t>1986 2 2</t>
  </si>
  <si>
    <t>Vente Indivise</t>
  </si>
  <si>
    <t>Evaluation : $622,400</t>
  </si>
  <si>
    <t>$525,000</t>
  </si>
  <si>
    <t>Construction : 776 Rue Valiquette</t>
  </si>
  <si>
    <t>Jean-Pierre Serra</t>
  </si>
  <si>
    <t>776 Rue Valiquette</t>
  </si>
  <si>
    <t>Sylvia Otvos</t>
  </si>
  <si>
    <t>Liste Prospection</t>
  </si>
  <si>
    <t>Imprimé par :</t>
  </si>
  <si>
    <t>Consulté le :</t>
  </si>
  <si>
    <t>Toute reproduction ou cession est interdite sans l'autorisation écrite de JLR Solutions Foncières</t>
  </si>
  <si>
    <t>L'information recueillie sur JLR.ca est publiée exclusivement à l'usage de son membre utilisateur.</t>
  </si>
  <si>
    <t>791-797 rue Valiquette</t>
  </si>
  <si>
    <t>Evaluation : $642,800</t>
  </si>
  <si>
    <t>$585,000</t>
  </si>
  <si>
    <t>Construction : 791 Rue Valiquette</t>
  </si>
  <si>
    <t>Annick Campeau</t>
  </si>
  <si>
    <t>791 Rue Valiquette</t>
  </si>
  <si>
    <t>Alexis Hamel</t>
  </si>
  <si>
    <t>798-802 rue Valiquette</t>
  </si>
  <si>
    <t>1945 3 2</t>
  </si>
  <si>
    <t>Evaluation : $543,100</t>
  </si>
  <si>
    <t>$223,000</t>
  </si>
  <si>
    <t>Construction : 798 Rue Valiquette</t>
  </si>
  <si>
    <t>Jean Lataille</t>
  </si>
  <si>
    <t>799-805 rue Valiquette</t>
  </si>
  <si>
    <t>1944 4 2</t>
  </si>
  <si>
    <t>Evaluation : $619,100</t>
  </si>
  <si>
    <t>$350,000</t>
  </si>
  <si>
    <t>Construction : 805 Rue Valiquette</t>
  </si>
  <si>
    <t>Jayarajah Moorugesu</t>
  </si>
  <si>
    <t>805 Rue Valiquette</t>
  </si>
  <si>
    <t>Rangini Thamotharampillai</t>
  </si>
  <si>
    <t>814-820 rue Valiquette</t>
  </si>
  <si>
    <t>1950 4 2</t>
  </si>
  <si>
    <t>Evaluation : $538,600</t>
  </si>
  <si>
    <t>$0</t>
  </si>
  <si>
    <t>Construction : 3414 Rue Joseph</t>
  </si>
  <si>
    <t>Pierre Belair</t>
  </si>
  <si>
    <t>829-835 rue Valiquette</t>
  </si>
  <si>
    <t>1947 4 2</t>
  </si>
  <si>
    <t>$345,000</t>
  </si>
  <si>
    <t>Construction : 829 Rue Valiquette</t>
  </si>
  <si>
    <t>Kenan Barbaros</t>
  </si>
  <si>
    <t>834-838 rue Valiquette</t>
  </si>
  <si>
    <t>Evaluation : $522,300</t>
  </si>
  <si>
    <t>$625,000</t>
  </si>
  <si>
    <t>Construction : 834 Rue Valiquette</t>
  </si>
  <si>
    <t>Normand Laberge</t>
  </si>
  <si>
    <t>837-841 rue Valiquette</t>
  </si>
  <si>
    <t>1949 3 2</t>
  </si>
  <si>
    <t>Evaluation : $530,300</t>
  </si>
  <si>
    <t>$635,000</t>
  </si>
  <si>
    <t>Construction : 837 Rue Valiquette</t>
  </si>
  <si>
    <t>Michel Perreault</t>
  </si>
  <si>
    <t>837 Rue Valiquette</t>
  </si>
  <si>
    <t>Ginette Courville</t>
  </si>
  <si>
    <t>Philippe Perreault</t>
  </si>
  <si>
    <t>840-846 rue Valiquette</t>
  </si>
  <si>
    <t>Evaluation : $590,000</t>
  </si>
  <si>
    <t>$180,000</t>
  </si>
  <si>
    <t>Construction : 846 Valiquette</t>
  </si>
  <si>
    <t>Caroline Langlais</t>
  </si>
  <si>
    <t>863-865 rue Valiquette</t>
  </si>
  <si>
    <t>Evaluation : $344,800</t>
  </si>
  <si>
    <t>$45,561</t>
  </si>
  <si>
    <t>Construction : 863 Rue Valiquette</t>
  </si>
  <si>
    <t>863 Rue Valiquette</t>
  </si>
  <si>
    <t>Lise Gaudreau</t>
  </si>
  <si>
    <t>867-869 rue Valiquette</t>
  </si>
  <si>
    <t>Transmission</t>
  </si>
  <si>
    <t>Evaluation : $327,600</t>
  </si>
  <si>
    <t>Construction : 867 Rue Valiquette</t>
  </si>
  <si>
    <t>Alma Leduc</t>
  </si>
  <si>
    <t>868-872 rue Valiquette</t>
  </si>
  <si>
    <t>1944 3 2</t>
  </si>
  <si>
    <t>Evaluation : $488,000</t>
  </si>
  <si>
    <t>$575,000</t>
  </si>
  <si>
    <t>Construction : 868 Rue Valiquette</t>
  </si>
  <si>
    <t>Kim Teodorovici</t>
  </si>
  <si>
    <t>868 Rue Valiquette</t>
  </si>
  <si>
    <t>John O'Brien</t>
  </si>
  <si>
    <t>871-873 rue Valiquette</t>
  </si>
  <si>
    <t>1945 2 2</t>
  </si>
  <si>
    <t>Evaluation : $416,400</t>
  </si>
  <si>
    <t>$567,000</t>
  </si>
  <si>
    <t>Construction : 871 Valiquette</t>
  </si>
  <si>
    <t>Marc Laberge</t>
  </si>
  <si>
    <t>871 Valiquette</t>
  </si>
  <si>
    <t>Marjolaine Lacoste</t>
  </si>
  <si>
    <t>874-876 rue Valiquette</t>
  </si>
  <si>
    <t>Evaluation : $411,300</t>
  </si>
  <si>
    <t>Construction : 874 Valiquette</t>
  </si>
  <si>
    <t>Rolande Thomassin</t>
  </si>
  <si>
    <t>875-877 rue Valiquette</t>
  </si>
  <si>
    <t>Evaluation : $450,500</t>
  </si>
  <si>
    <t>$111,976</t>
  </si>
  <si>
    <t>Construction : 875 Rue Valiquette</t>
  </si>
  <si>
    <t>Martin Viau</t>
  </si>
  <si>
    <t>878-882 rue Valiquette</t>
  </si>
  <si>
    <t>1941 1 2</t>
  </si>
  <si>
    <t>Evaluation : $713,100</t>
  </si>
  <si>
    <t>$190,000</t>
  </si>
  <si>
    <t>Construction : 878 Rue Valiquette</t>
  </si>
  <si>
    <t>Roger Et Atures Valcourt</t>
  </si>
  <si>
    <t>915-917 rue Valiquette</t>
  </si>
  <si>
    <t>Evaluation : $457,500</t>
  </si>
  <si>
    <t>Construction : 915 Rue Valiquette</t>
  </si>
  <si>
    <t>Louise Pepin</t>
  </si>
  <si>
    <t>915 Rue Valiquette</t>
  </si>
  <si>
    <t>Normand Viau</t>
  </si>
  <si>
    <t>919-921 rue Valiquette</t>
  </si>
  <si>
    <t>Evaluation : $437,600</t>
  </si>
  <si>
    <t>Construction : 919 Rue Valiquette</t>
  </si>
  <si>
    <t>Jean Marc Lacoste</t>
  </si>
  <si>
    <t>950-956 rue Valiquette</t>
  </si>
  <si>
    <t>1948 4 2</t>
  </si>
  <si>
    <t>Evaluation : $499,900</t>
  </si>
  <si>
    <t>$540,000</t>
  </si>
  <si>
    <t>Construction : 17916 Rue Foster</t>
  </si>
  <si>
    <t>9322-9656 Quebec Inc</t>
  </si>
  <si>
    <t>972 rue Valiquette</t>
  </si>
  <si>
    <t>1943 1 2</t>
  </si>
  <si>
    <t>H4H2E3</t>
  </si>
  <si>
    <t>Evaluation : $400,300</t>
  </si>
  <si>
    <t>$334,000</t>
  </si>
  <si>
    <t>Construction : 972 Rue Valiquette</t>
  </si>
  <si>
    <t>Francois Vaillancourt</t>
  </si>
  <si>
    <t>972 Rue Valiquette</t>
  </si>
  <si>
    <t>Annik Senecal</t>
  </si>
  <si>
    <t>982-988 rue Valiquette</t>
  </si>
  <si>
    <t>1943 4 2</t>
  </si>
  <si>
    <t>Evaluation : $408,900</t>
  </si>
  <si>
    <t>$335,000</t>
  </si>
  <si>
    <t>Construction : 5229 Av Ponsard</t>
  </si>
  <si>
    <t>Marie-Kim Lachapelle</t>
  </si>
  <si>
    <t>990-992 rue Valiquette</t>
  </si>
  <si>
    <t>1942 2 2</t>
  </si>
  <si>
    <t>Evaluation : $347,900</t>
  </si>
  <si>
    <t>$219,500</t>
  </si>
  <si>
    <t>Construction : 990 Rue Valiquette</t>
  </si>
  <si>
    <t>Claudine Nolin</t>
  </si>
  <si>
    <t>994-996 rue Valiquette</t>
  </si>
  <si>
    <t>Evaluation : $341,100</t>
  </si>
  <si>
    <t>$502,000</t>
  </si>
  <si>
    <t>Construction : 994 Rue Valiquette</t>
  </si>
  <si>
    <t>Manon Hamelin</t>
  </si>
  <si>
    <t>995-1001 rue Valiquette</t>
  </si>
  <si>
    <t>1942 4 2</t>
  </si>
  <si>
    <t>H4H2E4</t>
  </si>
  <si>
    <t>Evaluation : $567,600</t>
  </si>
  <si>
    <t>$185,000</t>
  </si>
  <si>
    <t>Construction : 995 Rue Valiquette</t>
  </si>
  <si>
    <t>Remi Lesage</t>
  </si>
  <si>
    <t>998-1004 rue Valiquette</t>
  </si>
  <si>
    <t>Evaluation : $512,000</t>
  </si>
  <si>
    <t>$100,000</t>
  </si>
  <si>
    <t>Construction : 1004 Rue Valiquette</t>
  </si>
  <si>
    <t>Jacques D Ambroise</t>
  </si>
  <si>
    <t>1003-1005 rue Valiquette</t>
  </si>
  <si>
    <t>Evaluation : $304,500</t>
  </si>
  <si>
    <t>Construction : 1003 Rue Valiquette</t>
  </si>
  <si>
    <t>Serge Dufresne</t>
  </si>
  <si>
    <t>1003 Rue Valiquette</t>
  </si>
  <si>
    <t>Gwendolyn Richards-Dufresne</t>
  </si>
  <si>
    <t>1006-1012 rue Valiquette</t>
  </si>
  <si>
    <t>Evaluation : $521,000</t>
  </si>
  <si>
    <t>$160,000</t>
  </si>
  <si>
    <t>Construction : 7210 Chouinard</t>
  </si>
  <si>
    <t>Imelda Duval</t>
  </si>
  <si>
    <t>Lasalle</t>
  </si>
  <si>
    <t>1007-1009 rue Valiquette</t>
  </si>
  <si>
    <t>Evaluation : $354,100</t>
  </si>
  <si>
    <t>Construction : 1007 Rue Valiquette</t>
  </si>
  <si>
    <t>Raynald Leblanc</t>
  </si>
  <si>
    <t>1014-1016 rue Valiquette</t>
  </si>
  <si>
    <t>Evaluation : $381,900</t>
  </si>
  <si>
    <t>$194,769</t>
  </si>
  <si>
    <t>Construction : 1014 Rue Valiquette</t>
  </si>
  <si>
    <t>Pascal Desaulniers</t>
  </si>
  <si>
    <t>1014 Rue Valiquette</t>
  </si>
  <si>
    <t>Julie Levesque</t>
  </si>
  <si>
    <t>1017-1019 rue Valiquette</t>
  </si>
  <si>
    <t>Evaluation : $370,100</t>
  </si>
  <si>
    <t>Construction : 1017 Rue Valiquette</t>
  </si>
  <si>
    <t>Bernard Vallee</t>
  </si>
  <si>
    <t>1018-1020 rue Valiquette</t>
  </si>
  <si>
    <t>Evaluation : $319,900</t>
  </si>
  <si>
    <t>Construction : 1018 Rue Valiquette</t>
  </si>
  <si>
    <t>Monique Gagne-Dupuis</t>
  </si>
  <si>
    <t>1021-1023 rue Valiquette</t>
  </si>
  <si>
    <t>Evaluation : $351,000</t>
  </si>
  <si>
    <t>$235,000</t>
  </si>
  <si>
    <t>Construction : 1021 Rue Valiquette</t>
  </si>
  <si>
    <t>Yves Vachon</t>
  </si>
  <si>
    <t>1021 Rue Valiquette</t>
  </si>
  <si>
    <t>Nicole Stringer</t>
  </si>
  <si>
    <t>1022-1028 rue Valiquette</t>
  </si>
  <si>
    <t>Evaluation : $526,000</t>
  </si>
  <si>
    <t>Construction : 1028 Rue Valiquette</t>
  </si>
  <si>
    <t>Michael Nazywalsky</t>
  </si>
  <si>
    <t>1028 Rue Valiquette</t>
  </si>
  <si>
    <t>John Kolodij</t>
  </si>
  <si>
    <t>1025-1027 rue Valiquette</t>
  </si>
  <si>
    <t>$420,000</t>
  </si>
  <si>
    <t>Construction : 1025 Rue Valiquette</t>
  </si>
  <si>
    <t>Line Rolland</t>
  </si>
  <si>
    <t>1029-1031 rue Valiquette</t>
  </si>
  <si>
    <t>Evaluation : $397,300</t>
  </si>
  <si>
    <t>$400,000</t>
  </si>
  <si>
    <t>Construction : 1029 Rue Valiquette</t>
  </si>
  <si>
    <t>Michael Mcquillen</t>
  </si>
  <si>
    <t>1030-1032 rue Valiquette</t>
  </si>
  <si>
    <t>Evaluation : $386,800</t>
  </si>
  <si>
    <t>Construction : 1030 Rue Valiquette</t>
  </si>
  <si>
    <t>Vanessa J. Dumont</t>
  </si>
  <si>
    <t>1030 Rue Valiquette</t>
  </si>
  <si>
    <t>Marc-Andre Gosselin</t>
  </si>
  <si>
    <t>1033-1035 rue Valiquette</t>
  </si>
  <si>
    <t>Cession / Donation</t>
  </si>
  <si>
    <t>Evaluation : $360,500</t>
  </si>
  <si>
    <t>$1</t>
  </si>
  <si>
    <t>Construction : 1035 Rue Valiquette</t>
  </si>
  <si>
    <t>Julie Daigneault</t>
  </si>
  <si>
    <t>1034-1036 rue Valiquette</t>
  </si>
  <si>
    <t>Evaluation : $325,300</t>
  </si>
  <si>
    <t>Construction : 1034 Rue Valiquette</t>
  </si>
  <si>
    <t>Bernard Boyle</t>
  </si>
  <si>
    <t>1034 Rue Valiquette</t>
  </si>
  <si>
    <t>Jacintha Ste Croix-Boyle</t>
  </si>
  <si>
    <t>1037 rue Valiquette</t>
  </si>
  <si>
    <t>Evaluation : $339,300</t>
  </si>
  <si>
    <t>Construction : 1037 Rue Valiquette</t>
  </si>
  <si>
    <t>Luc Pomerleau</t>
  </si>
  <si>
    <t>1038-1044 rue Valiquette</t>
  </si>
  <si>
    <t>$210,000</t>
  </si>
  <si>
    <t>Construction : 415 Sabourin</t>
  </si>
  <si>
    <t>Marie-France Bugnon</t>
  </si>
  <si>
    <t>Val D'Or</t>
  </si>
  <si>
    <t>1041-1043 rue Valiquette</t>
  </si>
  <si>
    <t>Evaluation : $369,600</t>
  </si>
  <si>
    <t>$385,000</t>
  </si>
  <si>
    <t>Construction : 1041 Rue Valiquette</t>
  </si>
  <si>
    <t>Manon Girard</t>
  </si>
  <si>
    <t>1041 Rue Valiquette</t>
  </si>
  <si>
    <t>Nicole Girard</t>
  </si>
  <si>
    <t>1045-1047 rue Valiquette</t>
  </si>
  <si>
    <t>Evaluation : $370,900</t>
  </si>
  <si>
    <t>$50,000</t>
  </si>
  <si>
    <t>Construction : 1045 Rue Valiquette</t>
  </si>
  <si>
    <t>Denis Boucher</t>
  </si>
  <si>
    <t>1046-1048 rue Valiquette</t>
  </si>
  <si>
    <t>Evaluation : $358,300</t>
  </si>
  <si>
    <t>Construction : 1046 Rue Valiquette</t>
  </si>
  <si>
    <t>Peter Mark Kalynowytch</t>
  </si>
  <si>
    <t>1049-1051 rue Valiquette</t>
  </si>
  <si>
    <t>Evaluation : $340,600</t>
  </si>
  <si>
    <t>$219,900</t>
  </si>
  <si>
    <t>Construction : 1049 Valiquette</t>
  </si>
  <si>
    <t>Louise Belleau</t>
  </si>
  <si>
    <t>1049 Valiquette</t>
  </si>
  <si>
    <t>Pierre Belleau</t>
  </si>
  <si>
    <t>1050-1056 rue Valiquette</t>
  </si>
  <si>
    <t>Evaluation : $534,500</t>
  </si>
  <si>
    <t>$607,000</t>
  </si>
  <si>
    <t>Construction : 522 Av Grosvenor</t>
  </si>
  <si>
    <t>Pervaiz Naeem(Pervaiz) Tariq</t>
  </si>
  <si>
    <t>Westmount</t>
  </si>
  <si>
    <t>522 Av Grosvenor</t>
  </si>
  <si>
    <t>Shahida Naeem</t>
  </si>
  <si>
    <t>1053-1059 rue Valiquette</t>
  </si>
  <si>
    <t>Evaluation : $590,100</t>
  </si>
  <si>
    <t>$413,000</t>
  </si>
  <si>
    <t>Construction : 6683 Rue Dumas</t>
  </si>
  <si>
    <t>Richard Lemay</t>
  </si>
  <si>
    <t>24 Rue Marie-Marthe-Daoust</t>
  </si>
  <si>
    <t>David Gosselin</t>
  </si>
  <si>
    <t>Notre-Dame-De-L'Ile-Perrot</t>
  </si>
  <si>
    <t>1058-1060 rue Valiquette</t>
  </si>
  <si>
    <t>1943 2 2</t>
  </si>
  <si>
    <t>Evaluation : $392,500</t>
  </si>
  <si>
    <t>$120,000</t>
  </si>
  <si>
    <t>Construction : 1058 Rue Valiquette</t>
  </si>
  <si>
    <t>Jean-Jacques Jutras</t>
  </si>
  <si>
    <t>1061-1067 rue Valiquette</t>
  </si>
  <si>
    <t>Evaluation : $575,000</t>
  </si>
  <si>
    <t>$275,000</t>
  </si>
  <si>
    <t>1062-1064 rue Valiquette</t>
  </si>
  <si>
    <t>Evaluation : $366,100</t>
  </si>
  <si>
    <t>$115,000</t>
  </si>
  <si>
    <t>Construction : 1062 Rue Valiquette</t>
  </si>
  <si>
    <t>Pierre Boutin</t>
  </si>
  <si>
    <t>1066-1068 rue Valiquette</t>
  </si>
  <si>
    <t>Evaluation : $320,600</t>
  </si>
  <si>
    <t>Construction : 1066 Rue Valiquette</t>
  </si>
  <si>
    <t>Richard Lussier</t>
  </si>
  <si>
    <t>1066 Rue Valiquette</t>
  </si>
  <si>
    <t>Johanne Beriault</t>
  </si>
  <si>
    <t>1069-1075 rue Valiquette</t>
  </si>
  <si>
    <t>1943 3 2</t>
  </si>
  <si>
    <t>Evaluation : $582,300</t>
  </si>
  <si>
    <t>$373,800</t>
  </si>
  <si>
    <t>Construction : 414 21e Avenue</t>
  </si>
  <si>
    <t>Felix Gaudet-Dumais</t>
  </si>
  <si>
    <t>414 21e Avenue</t>
  </si>
  <si>
    <t>Monika Labner</t>
  </si>
  <si>
    <t>1070-1072 rue Valiquette</t>
  </si>
  <si>
    <t>Evaluation : $371,000</t>
  </si>
  <si>
    <t>Construction : 1070 Rue Valiquette</t>
  </si>
  <si>
    <t>Jean Bernard Boulerice</t>
  </si>
  <si>
    <t>1070 Rue Valiquette</t>
  </si>
  <si>
    <t>Andreane Dupont</t>
  </si>
  <si>
    <t>1074-1076 rue Valiquette</t>
  </si>
  <si>
    <t>Evaluation : $328,000</t>
  </si>
  <si>
    <t>Construction : 1074 Rue Valiquette</t>
  </si>
  <si>
    <t>Serge Gagne</t>
  </si>
  <si>
    <t>1078-1080 rue Valiquette</t>
  </si>
  <si>
    <t>$409,000</t>
  </si>
  <si>
    <t>Construction : 1078 Rue Valiquette</t>
  </si>
  <si>
    <t>Dora Ofelia Grajales Martinez</t>
  </si>
  <si>
    <t>1078 Rue Valiquette</t>
  </si>
  <si>
    <t>Christopher Jesus Grajales Martinez</t>
  </si>
  <si>
    <t>1081-1087 rue Valiquette</t>
  </si>
  <si>
    <t>Evaluation : $608,900</t>
  </si>
  <si>
    <t>Construction : 8 Rue De Monte-Carlo</t>
  </si>
  <si>
    <t>Carole Allaire</t>
  </si>
  <si>
    <t>Gatineau</t>
  </si>
  <si>
    <t>1082-1084 rue Valiquette</t>
  </si>
  <si>
    <t>Evaluation : $374,400</t>
  </si>
  <si>
    <t>Construction : 1082 Rue Valiquette</t>
  </si>
  <si>
    <t>Annie Huberty</t>
  </si>
  <si>
    <t>1086-1088 rue Valiquette</t>
  </si>
  <si>
    <t>Evaluation : $331,400</t>
  </si>
  <si>
    <t>$300,000</t>
  </si>
  <si>
    <t>Construction : 1086 Rue Valiquette</t>
  </si>
  <si>
    <t>Mathieu Delisle</t>
  </si>
  <si>
    <t>1086 Rue Valiquette</t>
  </si>
  <si>
    <t>Monique Bouchard</t>
  </si>
  <si>
    <t>1089-1095 rue Valiquette</t>
  </si>
  <si>
    <t>Evaluation : $586,400</t>
  </si>
  <si>
    <t>$416,666</t>
  </si>
  <si>
    <t>Construction : 1335 Rue Valiquette</t>
  </si>
  <si>
    <t>Guy Diamond</t>
  </si>
  <si>
    <t>1090-1096 rue Valiquette</t>
  </si>
  <si>
    <t>Evaluation : $533,900</t>
  </si>
  <si>
    <t>$55,000</t>
  </si>
  <si>
    <t>Construction : 1096 Rue Valiquette</t>
  </si>
  <si>
    <t>Suzanne Laurin</t>
  </si>
  <si>
    <t>1097-1103 rue Valiquette</t>
  </si>
  <si>
    <t>Evaluation : $613,300</t>
  </si>
  <si>
    <t>$82,000</t>
  </si>
  <si>
    <t>Construction : 1097 Rue Valiquette</t>
  </si>
  <si>
    <t>Denis Meilleur</t>
  </si>
  <si>
    <t>1098-1100 rue Valiquette</t>
  </si>
  <si>
    <t>Evaluation : $426,500</t>
  </si>
  <si>
    <t>Construction : 1098 Rue Valiquette</t>
  </si>
  <si>
    <t>Nalton Marku</t>
  </si>
  <si>
    <t>1098 Rue Valiquette</t>
  </si>
  <si>
    <t>Valbona Osmanaj Marku</t>
  </si>
  <si>
    <t>1102-1104 rue Valiquette</t>
  </si>
  <si>
    <t>Evaluation : $318,400</t>
  </si>
  <si>
    <t>$225,000</t>
  </si>
  <si>
    <t>Construction : 1102 Rue Valiquette</t>
  </si>
  <si>
    <t>Carmelle Farmer</t>
  </si>
  <si>
    <t>1105-1111 rue Valiquette</t>
  </si>
  <si>
    <t>Evaluation : $558,800</t>
  </si>
  <si>
    <t>$200,000</t>
  </si>
  <si>
    <t>Construction : 799 Rue Melrose</t>
  </si>
  <si>
    <t>Andre Blanchette</t>
  </si>
  <si>
    <t>1106-1108 rue Valiquette</t>
  </si>
  <si>
    <t>Hypotheque Legale</t>
  </si>
  <si>
    <t>Evaluation : $313,100</t>
  </si>
  <si>
    <t>Construction : 1106 Rue Valiquette</t>
  </si>
  <si>
    <t>Linda Minicucci</t>
  </si>
  <si>
    <t>1110-1112 rue Valiquette</t>
  </si>
  <si>
    <t>Evaluation : $327,400</t>
  </si>
  <si>
    <t>$135,000</t>
  </si>
  <si>
    <t>Construction : 1110 Rue Valiquette</t>
  </si>
  <si>
    <t>Therese Leroux</t>
  </si>
  <si>
    <t>1113-1119 rue Valiquette</t>
  </si>
  <si>
    <t>Evaluation : $554,500</t>
  </si>
  <si>
    <t>Construction : 1113 Rue Valiquette</t>
  </si>
  <si>
    <t>Noel Tremblay</t>
  </si>
  <si>
    <t>1113 Rue Valiquette</t>
  </si>
  <si>
    <t>Rita Girard</t>
  </si>
  <si>
    <t>1114-1120 rue Valiquette</t>
  </si>
  <si>
    <t>Evaluation : $485,000</t>
  </si>
  <si>
    <t>Construction : 1114 Rue Valiquette</t>
  </si>
  <si>
    <t>Zenon Piotrowski</t>
  </si>
  <si>
    <t>1114 Rue Valiquette</t>
  </si>
  <si>
    <t>Regina Piotrowski</t>
  </si>
  <si>
    <t>1121-1127 rue Valiquette</t>
  </si>
  <si>
    <t>Evaluation : $565,100</t>
  </si>
  <si>
    <t>Construction : 100 Rue Berlioz 1002</t>
  </si>
  <si>
    <t>Denise Roberge</t>
  </si>
  <si>
    <t>1122-1128 rue Valiquette</t>
  </si>
  <si>
    <t>Evaluation : $503,900</t>
  </si>
  <si>
    <t>$30,000</t>
  </si>
  <si>
    <t>Construction : 1126 Valiquette</t>
  </si>
  <si>
    <t>Josee Boudreau</t>
  </si>
  <si>
    <t>1431 Joliet</t>
  </si>
  <si>
    <t>Jean-Claude Boudreau</t>
  </si>
  <si>
    <t>Sherbrooke</t>
  </si>
  <si>
    <t>1128 Valiquette</t>
  </si>
  <si>
    <t>Maurice Boudreau</t>
  </si>
  <si>
    <t>1431 Jolliet</t>
  </si>
  <si>
    <t>1150-1152 rue Valiquette</t>
  </si>
  <si>
    <t>1949 2 2</t>
  </si>
  <si>
    <t>H4H2E5</t>
  </si>
  <si>
    <t>$410,000</t>
  </si>
  <si>
    <t>Construction : 1150 Rue Valiquette</t>
  </si>
  <si>
    <t>Luc Deschambault</t>
  </si>
  <si>
    <t>1150 Rue Valiquette</t>
  </si>
  <si>
    <t>Catherine Gosselin</t>
  </si>
  <si>
    <t>Olivier Deschambault</t>
  </si>
  <si>
    <t>Anne-Marie Trepanier</t>
  </si>
  <si>
    <t>1151-1153 rue Valiquette</t>
  </si>
  <si>
    <t>H4H2E6</t>
  </si>
  <si>
    <t>Evaluation : $436,500</t>
  </si>
  <si>
    <t>Construction : 1151 Rue Valiquette</t>
  </si>
  <si>
    <t>Roger George Beauchamp</t>
  </si>
  <si>
    <t>1155-1157 rue Valiquette</t>
  </si>
  <si>
    <t>Avis D'Administration Du</t>
  </si>
  <si>
    <t>CCournatrteepura rPtiueb :lic</t>
  </si>
  <si>
    <t>Evaluation : $468,400</t>
  </si>
  <si>
    <t>Construction : 1155 Rue Valiquette</t>
  </si>
  <si>
    <t>Gerald Rooney</t>
  </si>
  <si>
    <t>1158-1160 rue Valiquette</t>
  </si>
  <si>
    <t>Evaluation : $410,500</t>
  </si>
  <si>
    <t>$437,500</t>
  </si>
  <si>
    <t>Construction : 1158 Rue Valiquette</t>
  </si>
  <si>
    <t>Francine Levesque</t>
  </si>
  <si>
    <t>1158 Rue Valiquette</t>
  </si>
  <si>
    <t>Philemon Levesque</t>
  </si>
  <si>
    <t>1164-1166 rue Valiquette</t>
  </si>
  <si>
    <t>Evaluation : $352,600</t>
  </si>
  <si>
    <t>$85,000</t>
  </si>
  <si>
    <t>Construction : 1164 Rue Valiquette</t>
  </si>
  <si>
    <t>Ronald Lucciola</t>
  </si>
  <si>
    <t>1165-1167 rue Valiquette</t>
  </si>
  <si>
    <t>Evaluation : $451,500</t>
  </si>
  <si>
    <t>$144,000</t>
  </si>
  <si>
    <t>Construction : 1165 Rue Valiquette</t>
  </si>
  <si>
    <t>Normand De L Etoile</t>
  </si>
  <si>
    <t>1165 Rue Valiquette</t>
  </si>
  <si>
    <t>Claudette Lauzon</t>
  </si>
  <si>
    <t>1169-1171 rue Valiquette</t>
  </si>
  <si>
    <t>Evaluation : $444,000</t>
  </si>
  <si>
    <t>Construction : 1169 Rue Valiquette</t>
  </si>
  <si>
    <t>Rita Dalterio</t>
  </si>
  <si>
    <t>1170-1172 rue Valiquette</t>
  </si>
  <si>
    <t>$82,500</t>
  </si>
  <si>
    <t>Construction : 1170 Rue Valiquette</t>
  </si>
  <si>
    <t>William Et Atures Brydges</t>
  </si>
  <si>
    <t>1176-1178 rue Valiquette</t>
  </si>
  <si>
    <t>Evaluation : $381,800</t>
  </si>
  <si>
    <t>$445,000</t>
  </si>
  <si>
    <t>Construction : 1176 Rue Valiquette</t>
  </si>
  <si>
    <t>Nancy Leduc</t>
  </si>
  <si>
    <t>1176 Rue Valiquette</t>
  </si>
  <si>
    <t>Jean-Pierre Breux</t>
  </si>
  <si>
    <t>1177-1179 rue Valiquette</t>
  </si>
  <si>
    <t>Evaluation : $451,900</t>
  </si>
  <si>
    <t>Construction : 1177 Rue Valiquette</t>
  </si>
  <si>
    <t>Jean Paul St Laurent</t>
  </si>
  <si>
    <t>1181-1183 rue Valiquette</t>
  </si>
  <si>
    <t>Evaluation : $474,400</t>
  </si>
  <si>
    <t>$169,765</t>
  </si>
  <si>
    <t>Construction : 1183 Rue Valiquette</t>
  </si>
  <si>
    <t>Richard Gareau</t>
  </si>
  <si>
    <t>1184 rue Valiquette</t>
  </si>
  <si>
    <t>1949 1 2</t>
  </si>
  <si>
    <t>Evaluation : $535,700</t>
  </si>
  <si>
    <t>Construction : 1184 Rue Valiquette</t>
  </si>
  <si>
    <t>Rolland De L Etoile</t>
  </si>
  <si>
    <t>1188-1190 rue Valiquette</t>
  </si>
  <si>
    <t>Evaluation : $409,600</t>
  </si>
  <si>
    <t>$63,378</t>
  </si>
  <si>
    <t>Construction : 1188 Rue Valiquette</t>
  </si>
  <si>
    <t>Yves Gratton</t>
  </si>
  <si>
    <t>1191-1193 rue Valiquette</t>
  </si>
  <si>
    <t>Evaluation : $434,900</t>
  </si>
  <si>
    <t>$490,000</t>
  </si>
  <si>
    <t>Construction : 1191 Rue Valiquette</t>
  </si>
  <si>
    <t>David Dion</t>
  </si>
  <si>
    <t>1191 Rue Valiquette</t>
  </si>
  <si>
    <t>Catherine Gendron-Lemieux</t>
  </si>
  <si>
    <t>1194-1196 rue Valiquette</t>
  </si>
  <si>
    <t>Construction : 1196 Rue Valiquette</t>
  </si>
  <si>
    <t>Elda Luciana Carpi</t>
  </si>
  <si>
    <t>1195-1197 rue Valiquette</t>
  </si>
  <si>
    <t>Evaluation : $445,900</t>
  </si>
  <si>
    <t>Construction : 1197 Rue Valiquette</t>
  </si>
  <si>
    <t>Patrick O'Dowd</t>
  </si>
  <si>
    <t>1197 Rue Valiquette</t>
  </si>
  <si>
    <t>Robyn Mullett</t>
  </si>
  <si>
    <t>1200-1202 rue Valiquette</t>
  </si>
  <si>
    <t>Evaluation : $346,800</t>
  </si>
  <si>
    <t>Construction : 1200 Rue Valiquette</t>
  </si>
  <si>
    <t>Alice Paley</t>
  </si>
  <si>
    <t>1203-1205 rue Valiquette</t>
  </si>
  <si>
    <t>Evaluation : $442,400</t>
  </si>
  <si>
    <t>Construction : 1203 Rue Valiquette</t>
  </si>
  <si>
    <t>Medard Lecavalier</t>
  </si>
  <si>
    <t>1206-1208 rue Valiquette</t>
  </si>
  <si>
    <t>$394,000</t>
  </si>
  <si>
    <t>Construction : 1206 Rue Valiquette</t>
  </si>
  <si>
    <t>Maxime Auclair</t>
  </si>
  <si>
    <t>1206 Rue Valiquette</t>
  </si>
  <si>
    <t>Valerie Auclair</t>
  </si>
  <si>
    <t>1207-1209 rue Valiquette</t>
  </si>
  <si>
    <t>Construction : Po Box 1079 Stn Garibaldi</t>
  </si>
  <si>
    <t>Lise Regis</t>
  </si>
  <si>
    <t>1212-1214 rue Valiquette</t>
  </si>
  <si>
    <t>Evaluation : $359,400</t>
  </si>
  <si>
    <t>Construction : 1212 Rue Valiquette</t>
  </si>
  <si>
    <t>Maria Lemecha</t>
  </si>
  <si>
    <t>1212 Rue Valiquette</t>
  </si>
  <si>
    <t>Andy Richard Lemecha</t>
  </si>
  <si>
    <t>1217-1219 rue Valiquette</t>
  </si>
  <si>
    <t>Evaluation : $444,800</t>
  </si>
  <si>
    <t>$127,500</t>
  </si>
  <si>
    <t>Construction : 1217 Rue Valiquette</t>
  </si>
  <si>
    <t>Martin Blanch</t>
  </si>
  <si>
    <t>1217 Rue Valiquette</t>
  </si>
  <si>
    <t>Lucia (Lucy) Cioccio</t>
  </si>
  <si>
    <t>1218-1220 rue Valiquette</t>
  </si>
  <si>
    <t>Evaluation : $352,400</t>
  </si>
  <si>
    <t>Construction : 1218 Rue Valiquette</t>
  </si>
  <si>
    <t>Jean Allard</t>
  </si>
  <si>
    <t>1218 Rue Valiquette</t>
  </si>
  <si>
    <t>Linda Corbeil</t>
  </si>
  <si>
    <t>1221-1223 rue Valiquette</t>
  </si>
  <si>
    <t>Evaluation : $465,100</t>
  </si>
  <si>
    <t>$68,000</t>
  </si>
  <si>
    <t>Construction : 1221 Rue Valiquette</t>
  </si>
  <si>
    <t>Julie Lauzon</t>
  </si>
  <si>
    <t>1221 Rue Valiquette</t>
  </si>
  <si>
    <t>Francis Levesque</t>
  </si>
  <si>
    <t>1224-1226 rue Valiquette</t>
  </si>
  <si>
    <t>Evaluation : $391,900</t>
  </si>
  <si>
    <t>Construction : 1224 Rue Valiquette</t>
  </si>
  <si>
    <t>Suzanne Gauthier-Taillefer</t>
  </si>
  <si>
    <t>1230-1232 rue Valiquette</t>
  </si>
  <si>
    <t>$450,000</t>
  </si>
  <si>
    <t>Construction : 1230 Rue Valiquette</t>
  </si>
  <si>
    <t>Pedro Gomez</t>
  </si>
  <si>
    <t>1230 Rue Valiquette</t>
  </si>
  <si>
    <t>Valerie Pachiaudo</t>
  </si>
  <si>
    <t>1231-1233 rue Valiquette</t>
  </si>
  <si>
    <t>Evaluation : $424,500</t>
  </si>
  <si>
    <t>$141,000</t>
  </si>
  <si>
    <t>Construction : 1231 Rue Valiquette</t>
  </si>
  <si>
    <t>Monique Senecal</t>
  </si>
  <si>
    <t>1235-1237 rue Valiquette</t>
  </si>
  <si>
    <t>$368,000</t>
  </si>
  <si>
    <t>Construction : 1235 Valiquette</t>
  </si>
  <si>
    <t>Sean Craig</t>
  </si>
  <si>
    <t>1236-1238 rue Valiquette</t>
  </si>
  <si>
    <t>$360,000</t>
  </si>
  <si>
    <t>Construction : 1236 Rue Valiquette</t>
  </si>
  <si>
    <t>Lidia Tenti</t>
  </si>
  <si>
    <t>1242-1244 rue Valiquette</t>
  </si>
  <si>
    <t>Evaluation : $376,000</t>
  </si>
  <si>
    <t>$136,210</t>
  </si>
  <si>
    <t>Construction : 1242 Rue Valiquette</t>
  </si>
  <si>
    <t>Daniel Rochon</t>
  </si>
  <si>
    <t>1242 Rue Valiquette</t>
  </si>
  <si>
    <t>Debra Minna</t>
  </si>
  <si>
    <t>1247-1249 rue Valiquette</t>
  </si>
  <si>
    <t>Servitude</t>
  </si>
  <si>
    <t>Evaluation : $418,800</t>
  </si>
  <si>
    <t>Construction : 1247 Rue Valiquette</t>
  </si>
  <si>
    <t>Luc De La Sablonniere</t>
  </si>
  <si>
    <t>1247 Rue Valiquette</t>
  </si>
  <si>
    <t>Joanne Legault</t>
  </si>
  <si>
    <t>1248-1250 rue Valiquette</t>
  </si>
  <si>
    <t>Evaluation : $385,500</t>
  </si>
  <si>
    <t>$111,551</t>
  </si>
  <si>
    <t>Construction : 1248 Rue Valiquette</t>
  </si>
  <si>
    <t>Caroline O'Hara</t>
  </si>
  <si>
    <t>1251-1253 rue Valiquette</t>
  </si>
  <si>
    <t>Evaluation : $420,100</t>
  </si>
  <si>
    <t>Construction : 1251 Rue Valiquette</t>
  </si>
  <si>
    <t>Kazimierz Kuziomko</t>
  </si>
  <si>
    <t>1256 rue Valiquette</t>
  </si>
  <si>
    <t>Evaluation : $438,100</t>
  </si>
  <si>
    <t>Construction : 1254 Rue Valiquette</t>
  </si>
  <si>
    <t>Christopher Castine</t>
  </si>
  <si>
    <t>1260-1262 rue Valiquette</t>
  </si>
  <si>
    <t>Evaluation : $356,600</t>
  </si>
  <si>
    <t>$52,250</t>
  </si>
  <si>
    <t>Construction : 1260 Rue Valiquette</t>
  </si>
  <si>
    <t>Mireille De Luca</t>
  </si>
  <si>
    <t>1261-1263 rue Valiquette</t>
  </si>
  <si>
    <t>Evaluation : $452,600</t>
  </si>
  <si>
    <t>Construction : 1261 Rue Valiquette</t>
  </si>
  <si>
    <t>Doris Martel</t>
  </si>
  <si>
    <t>1261 Rue Valiquette</t>
  </si>
  <si>
    <t>Ely Patrick</t>
  </si>
  <si>
    <t>1265-1267 rue Valiquette</t>
  </si>
  <si>
    <t>Evaluation : $459,400</t>
  </si>
  <si>
    <t>Construction : 1265 Rue Valiquette</t>
  </si>
  <si>
    <t>William Demetriou</t>
  </si>
  <si>
    <t>1266-1268 rue Valiquette</t>
  </si>
  <si>
    <t>Evaluation : $353,800</t>
  </si>
  <si>
    <t>$395,000</t>
  </si>
  <si>
    <t>Construction : 1256 Rue Valiquette</t>
  </si>
  <si>
    <t>1272-1274 rue Valiquette</t>
  </si>
  <si>
    <t>Evaluation : $371,500</t>
  </si>
  <si>
    <t>Construction : 1272 Rue Valiquette</t>
  </si>
  <si>
    <t>Carole Potvin-Proulx</t>
  </si>
  <si>
    <t>1273-1275 rue Valiquette</t>
  </si>
  <si>
    <t>Evaluation : $470,800</t>
  </si>
  <si>
    <t>Construction : 1273 Rue Valiquette</t>
  </si>
  <si>
    <t>Salvatore Mendolia</t>
  </si>
  <si>
    <t>1277-1279 rue Valiquette</t>
  </si>
  <si>
    <t>Evaluation : $470,100</t>
  </si>
  <si>
    <t>$173,333</t>
  </si>
  <si>
    <t>Construction : 1277 Rue Valiquette</t>
  </si>
  <si>
    <t>Kerry Knight</t>
  </si>
  <si>
    <t>1277 Rue Valiquette</t>
  </si>
  <si>
    <t>Trina Laura Chicoine</t>
  </si>
  <si>
    <t>1278-1280 rue Valiquette</t>
  </si>
  <si>
    <t>Evaluation : $385,800</t>
  </si>
  <si>
    <t>$430,000</t>
  </si>
  <si>
    <t>Construction : 1278 Rue Valiquette</t>
  </si>
  <si>
    <t>Miguel Laurion</t>
  </si>
  <si>
    <t>1278 Rue Valiquette</t>
  </si>
  <si>
    <t>Marlene Circe</t>
  </si>
  <si>
    <t>1282-1284 rue Valiquette</t>
  </si>
  <si>
    <t>1950 2 2</t>
  </si>
  <si>
    <t>Evaluation : $360,800</t>
  </si>
  <si>
    <t>$112,000</t>
  </si>
  <si>
    <t>Construction : 1282 Rue Valiquette</t>
  </si>
  <si>
    <t>Amanda Shyngera</t>
  </si>
  <si>
    <t>1282 Rue Valiquette</t>
  </si>
  <si>
    <t>David Staines</t>
  </si>
  <si>
    <t>1286-1288 rue Valiquette</t>
  </si>
  <si>
    <t>Evaluation : $367,600</t>
  </si>
  <si>
    <t>$352,000</t>
  </si>
  <si>
    <t>Construction : 1286 Rue Valiquette</t>
  </si>
  <si>
    <t>Jonathan Fournier</t>
  </si>
  <si>
    <t>1286 Rue Valiquette</t>
  </si>
  <si>
    <t>Jil-Janina Hotopp</t>
  </si>
  <si>
    <t>1287-1289 rue Valiquette</t>
  </si>
  <si>
    <t>Evaluation : $465,600</t>
  </si>
  <si>
    <t>$250,000</t>
  </si>
  <si>
    <t>Construction : 1287 Rue Valiquette</t>
  </si>
  <si>
    <t>Orestila Orellana</t>
  </si>
  <si>
    <t>1290-1292 rue Valiquette</t>
  </si>
  <si>
    <t>Evaluation : $442,300</t>
  </si>
  <si>
    <t>Construction : 1290 Rue Valiquette</t>
  </si>
  <si>
    <t>Georges Jr Dufresne</t>
  </si>
  <si>
    <t>1291-1293 rue Valiquette</t>
  </si>
  <si>
    <t>Evaluation : $386,500</t>
  </si>
  <si>
    <t>$132,500</t>
  </si>
  <si>
    <t>Construction : 1291 Rue Valiquette</t>
  </si>
  <si>
    <t>Jean Huot</t>
  </si>
  <si>
    <t>1312-1318 rue Valiquette</t>
  </si>
  <si>
    <t>1951 4 2</t>
  </si>
  <si>
    <t>H4H2E7</t>
  </si>
  <si>
    <t>Evaluation : $602,300</t>
  </si>
  <si>
    <t>Construction : 10400 Boul De L' Acadie 110</t>
  </si>
  <si>
    <t>Pierre Lachapelle</t>
  </si>
  <si>
    <t>1313-1319 rue Valiquette</t>
  </si>
  <si>
    <t>H4H2E8</t>
  </si>
  <si>
    <t>Evaluation : $581,400</t>
  </si>
  <si>
    <t>$600,000</t>
  </si>
  <si>
    <t>Construction : 3839 Cher</t>
  </si>
  <si>
    <t>Rene Leclaire</t>
  </si>
  <si>
    <t>Rawdon</t>
  </si>
  <si>
    <t>1322-1328 rue Valiquette</t>
  </si>
  <si>
    <t>Evaluation : $566,300</t>
  </si>
  <si>
    <t>$610,000</t>
  </si>
  <si>
    <t>Construction : 3244 Rue Springland</t>
  </si>
  <si>
    <t>Serguei Ougrioumov</t>
  </si>
  <si>
    <t>3244 Rue Springland</t>
  </si>
  <si>
    <t>Olga Glazkova</t>
  </si>
  <si>
    <t>Anton Ianovski</t>
  </si>
  <si>
    <t>1323-1329 rue Valiquette</t>
  </si>
  <si>
    <t>Evaluation : $613,600</t>
  </si>
  <si>
    <t>$613,000</t>
  </si>
  <si>
    <t>Construction : 1329 Rue Valiquette</t>
  </si>
  <si>
    <t>Remi Demers</t>
  </si>
  <si>
    <t>1334-1336 rue Valiquette</t>
  </si>
  <si>
    <t>1951 2 0</t>
  </si>
  <si>
    <t>Evaluation : $435,300</t>
  </si>
  <si>
    <t>$150,000</t>
  </si>
  <si>
    <t>Construction : 1334 Valiquette</t>
  </si>
  <si>
    <t>Richard Aubin</t>
  </si>
  <si>
    <t>1335-1341 rue Valiquette</t>
  </si>
  <si>
    <t>1952 4 2</t>
  </si>
  <si>
    <t>Evaluation : $621,400</t>
  </si>
  <si>
    <t>$288,900</t>
  </si>
  <si>
    <t>Construction : 1335 Valiquette</t>
  </si>
  <si>
    <t>1340-1342 rue Valiquette</t>
  </si>
  <si>
    <t>1951 2 2</t>
  </si>
  <si>
    <t>Evaluation : $433,600</t>
  </si>
  <si>
    <t>$290,000</t>
  </si>
  <si>
    <t>Construction : 1340 Rue Valiquette</t>
  </si>
  <si>
    <t>Vathanak Sar</t>
  </si>
  <si>
    <t>1347-1353 rue Valiquette</t>
  </si>
  <si>
    <t>Evaluation : $595,600</t>
  </si>
  <si>
    <t>$205,000</t>
  </si>
  <si>
    <t>Construction : 13 067e</t>
  </si>
  <si>
    <t>Francine Duchesne Fortin</t>
  </si>
  <si>
    <t>1350-1352 rue Valiquette</t>
  </si>
  <si>
    <t>Evaluation : $349,000</t>
  </si>
  <si>
    <t>$58,000</t>
  </si>
  <si>
    <t>Construction : 1350 Rue Valiquette</t>
  </si>
  <si>
    <t>Deborah Patricia Bolduc</t>
  </si>
  <si>
    <t>1358-1360 rue Valiquette</t>
  </si>
  <si>
    <t>1952 2 2</t>
  </si>
  <si>
    <t>Evaluation : $423,400</t>
  </si>
  <si>
    <t>$179,000</t>
  </si>
  <si>
    <t>Construction : 1358 Valiquette</t>
  </si>
  <si>
    <t>Jerry Pasiolan</t>
  </si>
  <si>
    <t>1358 Valiquette</t>
  </si>
  <si>
    <t>Imelda Tique</t>
  </si>
  <si>
    <t>1363-1369 rue Valiquette</t>
  </si>
  <si>
    <t>Evaluation : $640,500</t>
  </si>
  <si>
    <t>Construction : 1062 Rue Rolland</t>
  </si>
  <si>
    <t>William (Wasyl) Nazywalskyj</t>
  </si>
  <si>
    <t>1062 Rue Rolland</t>
  </si>
  <si>
    <t>Barbara Eccleston</t>
  </si>
  <si>
    <t>1364-1370 rue Valiquette</t>
  </si>
  <si>
    <t>Evaluation : $532,000</t>
  </si>
  <si>
    <t>Construction : 323 Rue Francois-Cotineau</t>
  </si>
  <si>
    <t>Denis Gagne</t>
  </si>
  <si>
    <t>Terrebonne</t>
  </si>
  <si>
    <t>1375-1381 rue Valiquette</t>
  </si>
  <si>
    <t>$616,000</t>
  </si>
  <si>
    <t>Construction : 2539 A Rue Knox</t>
  </si>
  <si>
    <t>Jean-Francois Marcoux</t>
  </si>
  <si>
    <t>1376-1382 rue Valiquette</t>
  </si>
  <si>
    <t>Evaluation : $562,800</t>
  </si>
  <si>
    <t>$390,000</t>
  </si>
  <si>
    <t>Construction : 1378 Rue Valiquette</t>
  </si>
  <si>
    <t>Yasmina Saiari</t>
  </si>
  <si>
    <t>1378 Rue Valiquette</t>
  </si>
  <si>
    <t>Patrick Dusablon</t>
  </si>
  <si>
    <t>1388-1394 rue Valiquette</t>
  </si>
  <si>
    <t>Evaluation : $516,000</t>
  </si>
  <si>
    <t>$90,200</t>
  </si>
  <si>
    <t>1389-1395 rue Valiquette</t>
  </si>
  <si>
    <t>1953 4 2</t>
  </si>
  <si>
    <t>Evaluation : $645,900</t>
  </si>
  <si>
    <t>$110,000</t>
  </si>
  <si>
    <t>Construction : 1389 Rue Valiquette</t>
  </si>
  <si>
    <t>1397-1403 rue Valiquette</t>
  </si>
  <si>
    <t>Evaluation : $630,500</t>
  </si>
  <si>
    <t>$245,000</t>
  </si>
  <si>
    <t>Construction : 5721 Boul A Monk</t>
  </si>
  <si>
    <t>Renata Gruszczyk</t>
  </si>
  <si>
    <t>1403 Rue Valiquette</t>
  </si>
  <si>
    <t>Tadeusz Dutka</t>
  </si>
  <si>
    <t>1400-1406 rue Valiquette</t>
  </si>
  <si>
    <t>Evaluation : $573,600</t>
  </si>
  <si>
    <t>$688,320</t>
  </si>
  <si>
    <t>Construction : 1402 Rue Valiquette</t>
  </si>
  <si>
    <t>Micheline Cabana</t>
  </si>
  <si>
    <t>1400 Rue Valiquette</t>
  </si>
  <si>
    <t>Eve-Annie Lajoie</t>
  </si>
  <si>
    <t>1412-1418 rue Valiquette</t>
  </si>
  <si>
    <t>Evaluation : $592,500</t>
  </si>
  <si>
    <t>$339,000</t>
  </si>
  <si>
    <t>Construction : 247 Av St-Louis</t>
  </si>
  <si>
    <t>Anthony Reed</t>
  </si>
  <si>
    <t>Pointe-Claire</t>
  </si>
  <si>
    <t>1415-1417 rue Valiquette</t>
  </si>
  <si>
    <t>Evaluation : $461,800</t>
  </si>
  <si>
    <t>$67,650</t>
  </si>
  <si>
    <t>Construction : 1415 Rue Valiquette</t>
  </si>
  <si>
    <t>Kim Matthews</t>
  </si>
  <si>
    <t>1415 Rue Valiquette</t>
  </si>
  <si>
    <t>Serge Lacasse</t>
  </si>
  <si>
    <t>1419-1421 rue Valiquette</t>
  </si>
  <si>
    <t>Evaluation : $451,000</t>
  </si>
  <si>
    <t>$138,500</t>
  </si>
  <si>
    <t>Construction : 1419 Rue Valiquette</t>
  </si>
  <si>
    <t>Guy Richardson</t>
  </si>
  <si>
    <t>1424-1430 rue Valiquette</t>
  </si>
  <si>
    <t>Evaluation : $575,300</t>
  </si>
  <si>
    <t>$220,000</t>
  </si>
  <si>
    <t>Construction : 3505 Rue Sainte-Famille</t>
  </si>
  <si>
    <t>Alejandro Zelerteins</t>
  </si>
  <si>
    <t>1429-1431 rue Valiquette</t>
  </si>
  <si>
    <t>Construction : 1429 Rue Valiquette</t>
  </si>
  <si>
    <t>Rosa Miron</t>
  </si>
  <si>
    <t>1436-1438 rue Valiquette</t>
  </si>
  <si>
    <t>$60,000</t>
  </si>
  <si>
    <t>Construction : 1436 Valiquette</t>
  </si>
  <si>
    <t>Mary Owad</t>
  </si>
  <si>
    <t>1437-1439 rue Valiquette</t>
  </si>
  <si>
    <t>Evaluation : $537,300</t>
  </si>
  <si>
    <t>$407,000</t>
  </si>
  <si>
    <t>Construction : 1437 Rue Valiquette</t>
  </si>
  <si>
    <t>Alexandre Massey</t>
  </si>
  <si>
    <t>1437 Rue Valiquette</t>
  </si>
  <si>
    <t>Jessica Vu</t>
  </si>
  <si>
    <t>1442-1444 rue Valiquette</t>
  </si>
  <si>
    <t>Construction : 1442 Valiquette</t>
  </si>
  <si>
    <t>Petr Fiurasek</t>
  </si>
  <si>
    <t>1442 Valiquette</t>
  </si>
  <si>
    <t>Julie De Grandmont</t>
  </si>
  <si>
    <t>1450-1456 rue Valiquette</t>
  </si>
  <si>
    <t>Evaluation : $601,100</t>
  </si>
  <si>
    <t>$545,000</t>
  </si>
  <si>
    <t>Construction : 1450 Rue Valiquette</t>
  </si>
  <si>
    <t>Eric Lemay</t>
  </si>
  <si>
    <t>1455-1457 rue Valiquette</t>
  </si>
  <si>
    <t>Evaluation : $439,600</t>
  </si>
  <si>
    <t>Construction : 1455 Rue Valiquette</t>
  </si>
  <si>
    <t>Sean Boyle</t>
  </si>
  <si>
    <t>1455 Rue Valiquette</t>
  </si>
  <si>
    <t>Sonya Turner</t>
  </si>
  <si>
    <t>1459-1461 rue Valiquette</t>
  </si>
  <si>
    <t>Evaluation : $475,300</t>
  </si>
  <si>
    <t>Construction : 1459 Rue Valiquette</t>
  </si>
  <si>
    <t>Jocelyne Limoges</t>
  </si>
  <si>
    <t>1459 Rue Valiquette</t>
  </si>
  <si>
    <t>Arnold Berry</t>
  </si>
  <si>
    <t>1466-1472 rue Valiquette</t>
  </si>
  <si>
    <t>Evaluation : $611,300</t>
  </si>
  <si>
    <t>$129,000</t>
  </si>
  <si>
    <t>Construction : 1472 Valiquette</t>
  </si>
  <si>
    <t>Denis Dussault</t>
  </si>
  <si>
    <t>1472 Valiquette</t>
  </si>
  <si>
    <t>Andre Dussault</t>
  </si>
  <si>
    <t>1475-1477 rue Valiquette</t>
  </si>
  <si>
    <t>Evaluation : $456,000</t>
  </si>
  <si>
    <t>Construction : 1475 Valiquette</t>
  </si>
  <si>
    <t>Martine Faustin</t>
  </si>
  <si>
    <t>1475 Valiquette</t>
  </si>
  <si>
    <t>Mark Viger</t>
  </si>
  <si>
    <t>1478-1480 rue Valiquette</t>
  </si>
  <si>
    <t>Construction : 1480 Rue Valiquette</t>
  </si>
  <si>
    <t>Winnifred Bray</t>
  </si>
  <si>
    <t>1479-1481 rue Valiquette</t>
  </si>
  <si>
    <t>Evaluation : $460,800</t>
  </si>
  <si>
    <t>$480,000</t>
  </si>
  <si>
    <t>Construction : 1479 Rue Valiquette</t>
  </si>
  <si>
    <t>Karine Lemieux</t>
  </si>
  <si>
    <t>1479 Rue Valiquette</t>
  </si>
  <si>
    <t>Renaud De Larocheliere</t>
  </si>
  <si>
    <t>1484-1486 rue Valiquette</t>
  </si>
  <si>
    <t>Evaluation : $346,300</t>
  </si>
  <si>
    <t>Construction : 1484 Rue Valiquette</t>
  </si>
  <si>
    <t>Jacques Levesque</t>
  </si>
  <si>
    <t>1490-1492 rue Valiquette</t>
  </si>
  <si>
    <t>$187,500</t>
  </si>
  <si>
    <t>Construction : 1490 Valiquette</t>
  </si>
  <si>
    <t>Lina Sparapani</t>
  </si>
  <si>
    <t>1490 Valiquette</t>
  </si>
  <si>
    <t>Danny Holvor</t>
  </si>
  <si>
    <t>1496-1502 rue Valiquette</t>
  </si>
  <si>
    <t>Evaluation : $520,300</t>
  </si>
  <si>
    <t>Construction : 20 Ave Easton</t>
  </si>
  <si>
    <t>Jean Marcinow</t>
  </si>
  <si>
    <t>Montreal-Ouest</t>
  </si>
  <si>
    <t>1497-1499 rue Valiquette</t>
  </si>
  <si>
    <t>$125,000</t>
  </si>
  <si>
    <t>Construction : 1497 Rue Valiquette</t>
  </si>
  <si>
    <t>Marcel Parent</t>
  </si>
  <si>
    <t>1497 Rue Valiquette</t>
  </si>
  <si>
    <t>Yvette Mehalacopoulos</t>
  </si>
  <si>
    <t>1501-1503 rue Valiquette</t>
  </si>
  <si>
    <t>Evaluation : $470,400</t>
  </si>
  <si>
    <t>$470,000</t>
  </si>
  <si>
    <t>Construction : 1501 Rue Valiquette</t>
  </si>
  <si>
    <t>Reginald Roc</t>
  </si>
  <si>
    <t>1501 Rue Valiquette</t>
  </si>
  <si>
    <t>Myriam Champagne</t>
  </si>
  <si>
    <t>1504 rue Valiquette</t>
  </si>
  <si>
    <t>1952 1 2</t>
  </si>
  <si>
    <t>Evaluation : $282,600</t>
  </si>
  <si>
    <t>$295,000</t>
  </si>
  <si>
    <t>Construction : 1504 Rue Valiquette</t>
  </si>
  <si>
    <t>Olivier Briand</t>
  </si>
  <si>
    <t>1504-1510 rue Valiquette</t>
  </si>
  <si>
    <t>Déclaration De</t>
  </si>
  <si>
    <t>CCoonptrroeppraiérttéie :</t>
  </si>
  <si>
    <t>Evaluation : $465,300</t>
  </si>
  <si>
    <t>Construction : 2487 Boul Des Oiseaux</t>
  </si>
  <si>
    <t>Myriam Marouani</t>
  </si>
  <si>
    <t>Laval</t>
  </si>
  <si>
    <t>2487 Boul Des Oiseaux</t>
  </si>
  <si>
    <t>Karim Marouani</t>
  </si>
  <si>
    <t>Celine Le Naour</t>
  </si>
  <si>
    <t>1506 rue Valiquette</t>
  </si>
  <si>
    <t>1952 1 1</t>
  </si>
  <si>
    <t>Condominium</t>
  </si>
  <si>
    <t>Evaluation : $188,600</t>
  </si>
  <si>
    <t>$237,000</t>
  </si>
  <si>
    <t>Construction : 1506 Rue Valiquette</t>
  </si>
  <si>
    <t>Darlene W. Gammie</t>
  </si>
  <si>
    <t>1508 rue Valiquette</t>
  </si>
  <si>
    <t>Evaluation : $206,600</t>
  </si>
  <si>
    <t>$202,000</t>
  </si>
  <si>
    <t>Construction : 1508 Rue Valiquette</t>
  </si>
  <si>
    <t>Tamara Ariane Philip</t>
  </si>
  <si>
    <t>1510 rue Valiquette</t>
  </si>
  <si>
    <t>Evaluation : $287,600</t>
  </si>
  <si>
    <t>$315,000</t>
  </si>
  <si>
    <t>Construction : 1510 Rue Valiquette</t>
  </si>
  <si>
    <t>Anne Metcalfe</t>
  </si>
  <si>
    <t>1514-1516 rue Valiquette</t>
  </si>
  <si>
    <t>Evaluation : $388,500</t>
  </si>
  <si>
    <t>Construction : 1514 Rue Valiquette</t>
  </si>
  <si>
    <t>Cecile Le Calvez-Sabourin</t>
  </si>
  <si>
    <t>1517-1519 rue Valiquette</t>
  </si>
  <si>
    <t>Evaluation : $539,600</t>
  </si>
  <si>
    <t>Construction : 1517 Rue Valiquette</t>
  </si>
  <si>
    <t>Kevin Turner</t>
  </si>
  <si>
    <t>1524-1526 rue Valiquette</t>
  </si>
  <si>
    <t>Evaluation : $427,600</t>
  </si>
  <si>
    <t>$373,000</t>
  </si>
  <si>
    <t>Construction : 1524 Rue Valiquette</t>
  </si>
  <si>
    <t>Rafael Antonio Jassan Corona</t>
  </si>
  <si>
    <t>1524 Rue Valiquette</t>
  </si>
  <si>
    <t>Deborah Interlicchia</t>
  </si>
  <si>
    <t>1527-1529 rue Valiquette</t>
  </si>
  <si>
    <t>Evaluation : $488,100</t>
  </si>
  <si>
    <t>$35,750</t>
  </si>
  <si>
    <t>Construction : 1527 Rue Valiquette</t>
  </si>
  <si>
    <t>Suzan Calestagne</t>
  </si>
  <si>
    <t>1527 Rue Valiquette</t>
  </si>
  <si>
    <t>Yvon Calestagne</t>
  </si>
  <si>
    <t>1534 rue Valiquette</t>
  </si>
  <si>
    <t>Evaluation : $588,000</t>
  </si>
  <si>
    <t>Construction : 1534 Rue Valiquette</t>
  </si>
  <si>
    <t>Jindrich Sixta</t>
  </si>
  <si>
    <t>1534 Rue Valiquette</t>
  </si>
  <si>
    <t>Dian Boodram</t>
  </si>
  <si>
    <t>1539-1545 rue Valiquette</t>
  </si>
  <si>
    <t>Evaluation : $564,100</t>
  </si>
  <si>
    <t>$174,500</t>
  </si>
  <si>
    <t>Construction : 1495 Rue Stephens</t>
  </si>
  <si>
    <t>Societe En Commandite Soclin</t>
  </si>
  <si>
    <t>1540-1546 rue Valiquette</t>
  </si>
  <si>
    <t>Evaluation : $455,100</t>
  </si>
  <si>
    <t>$310,000</t>
  </si>
  <si>
    <t>Construction : 5807 Rue David-Lewis</t>
  </si>
  <si>
    <t>Marilyn Kolotinsky</t>
  </si>
  <si>
    <t>Cote-St-Luc</t>
  </si>
  <si>
    <t>1550-1552 rue Valiquette</t>
  </si>
  <si>
    <t>Evaluation : $333,600</t>
  </si>
  <si>
    <t>$330,000</t>
  </si>
  <si>
    <t>Construction : 1550 Rue Valiquette</t>
  </si>
  <si>
    <t>Philippe Cote</t>
  </si>
  <si>
    <t>1550 Rue Valiquette</t>
  </si>
  <si>
    <t>Gina Nunez</t>
  </si>
  <si>
    <t>1556-1558 rue Valiquette</t>
  </si>
  <si>
    <t>Evaluation : $392,000</t>
  </si>
  <si>
    <t>$283,000</t>
  </si>
  <si>
    <t>Construction : 1556 Rue Valiquette</t>
  </si>
  <si>
    <t>Thomas Clement</t>
  </si>
  <si>
    <t>1556 Rue Valiquette</t>
  </si>
  <si>
    <t>Andree Anne Vincent</t>
  </si>
  <si>
    <t>1562-1564 rue Valiquette</t>
  </si>
  <si>
    <t>Evaluation : $429,600</t>
  </si>
  <si>
    <t>$388,000</t>
  </si>
  <si>
    <t>Construction : 1562 Rue Valiquette</t>
  </si>
  <si>
    <t>Alexandre Coude</t>
  </si>
  <si>
    <t>1562 Rue Valiquette</t>
  </si>
  <si>
    <t>Julie Mercier</t>
  </si>
  <si>
    <t>Type</t>
  </si>
  <si>
    <t>Info sur la PROPRIÉTÉ</t>
  </si>
  <si>
    <t>Coordonnées du PROPRIÉTAIRE</t>
  </si>
  <si>
    <t>Date</t>
  </si>
  <si>
    <t>Nom</t>
  </si>
  <si>
    <t>App.</t>
  </si>
  <si>
    <t>Code Postal</t>
  </si>
  <si>
    <t>Type de Propriété</t>
  </si>
  <si>
    <t>App.-P</t>
  </si>
  <si>
    <t>Ville-P</t>
  </si>
  <si>
    <t>Code Postal-P</t>
  </si>
  <si>
    <t>Téléphone-P</t>
  </si>
  <si>
    <t>Autres informations</t>
  </si>
  <si>
    <t>Statut</t>
  </si>
  <si>
    <t>Notes</t>
  </si>
  <si>
    <t>02/05/2016</t>
  </si>
  <si>
    <t>...@gmail.com</t>
  </si>
  <si>
    <t>Adresse</t>
  </si>
  <si>
    <t>Adresse  P</t>
  </si>
  <si>
    <t>Dernière vente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</si>
</sst>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name val="Verdana"/>
      <family val="2"/>
    </font>
    <font>
      <sz val="20"/>
      <color theme="3" tint="0.39997558519241921"/>
      <name val="Arial"/>
      <family val="2"/>
    </font>
    <font>
      <sz val="11"/>
      <color theme="3" tint="0.39997558519241921"/>
      <name val="Calibri"/>
      <family val="2"/>
      <scheme val="minor"/>
    </font>
    <font>
      <sz val="20"/>
      <color theme="3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/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vertical="center" wrapText="1"/>
    </xf>
    <xf numFmtId="0" fontId="0" fillId="7" borderId="0" xfId="0" applyFill="1"/>
    <xf numFmtId="0" fontId="4" fillId="0" borderId="1" xfId="0" applyFont="1" applyFill="1" applyBorder="1" applyAlignment="1">
      <alignment horizontal="center" vertical="center" wrapText="1"/>
    </xf>
    <xf numFmtId="16" fontId="4" fillId="7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0" fillId="0" borderId="0" xfId="0" applyFill="1"/>
    <xf numFmtId="14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6" xfId="0" applyBorder="1"/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0" fontId="1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PhotoPopup(1,'146340224',22,%202,1)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communautes.centris.ca/communautesSA.aspx?NoInsc=9430021&amp;Lang=FR&amp;Mode=4&amp;ShowSearch=0&amp;ShowPicture=1&amp;ShowBreadcrumbs=0&amp;ShowPrint=1&amp;ShowSocioDemo=1&amp;ShowStats=1&amp;ShowServRes=1&amp;ShowMaps=1&amp;ShowPOI=1&amp;ShowStreetView=1&amp;ShowWalkscore=1&amp;DefaultTab=0" TargetMode="External"/><Relationship Id="rId6" Type="http://schemas.openxmlformats.org/officeDocument/2006/relationships/hyperlink" Target="javascript:PhotoPopup(1,'151340662',20,%202,1)" TargetMode="External"/><Relationship Id="rId5" Type="http://schemas.openxmlformats.org/officeDocument/2006/relationships/hyperlink" Target="http://communautes.centris.ca/communautesSA.aspx?NoInsc=25953752&amp;Lang=FR&amp;Mode=4&amp;ShowSearch=0&amp;ShowPicture=1&amp;ShowBreadcrumbs=0&amp;ShowPrint=1&amp;ShowSocioDemo=1&amp;ShowStats=1&amp;ShowServRes=1&amp;ShowMaps=1&amp;ShowPOI=1&amp;ShowStreetView=1&amp;ShowWalkscore=1&amp;DefaultTab=0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1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2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3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4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152400</xdr:colOff>
      <xdr:row>3</xdr:row>
      <xdr:rowOff>19050</xdr:rowOff>
    </xdr:to>
    <xdr:pic>
      <xdr:nvPicPr>
        <xdr:cNvPr id="4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4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5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6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152400</xdr:colOff>
      <xdr:row>3</xdr:row>
      <xdr:rowOff>19050</xdr:rowOff>
    </xdr:to>
    <xdr:pic>
      <xdr:nvPicPr>
        <xdr:cNvPr id="6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28725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6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7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8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19050</xdr:rowOff>
    </xdr:to>
    <xdr:pic>
      <xdr:nvPicPr>
        <xdr:cNvPr id="8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00450" y="11430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4" name="Picture 8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5" name="Picture 8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8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9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0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1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2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152400</xdr:colOff>
      <xdr:row>0</xdr:row>
      <xdr:rowOff>19050</xdr:rowOff>
    </xdr:to>
    <xdr:pic>
      <xdr:nvPicPr>
        <xdr:cNvPr id="12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839450" y="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4" name="Picture 12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5" name="Picture 12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2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3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2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3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6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7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8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49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0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1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2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3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4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5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6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7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8" name="Picture 3" descr="http://matrix.centris.ca/Matrix/Images/communautes_16X16.png">
          <a:hlinkClick xmlns:r="http://schemas.openxmlformats.org/officeDocument/2006/relationships" r:id="rId1" tgtFrame="nw"/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59" name="Picture 4" descr="http://matrix.centris.ca/Matrix/Images/cammulti.gif">
          <a:hlinkClick xmlns:r="http://schemas.openxmlformats.org/officeDocument/2006/relationships" r:id="rId3" tooltip="Voir les photos"/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60" name="Picture 6" descr="http://matrix.centris.ca/Matrix/Images/communautes_16X16.png">
          <a:hlinkClick xmlns:r="http://schemas.openxmlformats.org/officeDocument/2006/relationships" r:id="rId5" tgtFrame="nw"/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8</xdr:col>
      <xdr:colOff>152400</xdr:colOff>
      <xdr:row>2</xdr:row>
      <xdr:rowOff>19050</xdr:rowOff>
    </xdr:to>
    <xdr:pic>
      <xdr:nvPicPr>
        <xdr:cNvPr id="161" name="Picture 7" descr="http://matrix.centris.ca/Matrix/Images/cammulti.gif">
          <a:hlinkClick xmlns:r="http://schemas.openxmlformats.org/officeDocument/2006/relationships" r:id="rId6" tooltip="Voir les photos"/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210675" y="800100"/>
          <a:ext cx="1524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javascript:Action_Sort('3656,3655,3321')" TargetMode="External"/><Relationship Id="rId2" Type="http://schemas.openxmlformats.org/officeDocument/2006/relationships/hyperlink" Target="javascript:Action_Sort('3656,3655,3321')" TargetMode="External"/><Relationship Id="rId1" Type="http://schemas.openxmlformats.org/officeDocument/2006/relationships/hyperlink" Target="javascript:Action_Sort('3656,3655,3321')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3803"/>
  <sheetViews>
    <sheetView workbookViewId="0">
      <selection activeCell="D2" sqref="D2"/>
    </sheetView>
  </sheetViews>
  <sheetFormatPr baseColWidth="10" defaultColWidth="11.42578125" defaultRowHeight="15"/>
  <cols>
    <col min="2" max="2" width="88.85546875" bestFit="1" customWidth="1"/>
  </cols>
  <sheetData>
    <row r="1" spans="2:4">
      <c r="B1" s="31" t="s">
        <v>0</v>
      </c>
      <c r="D1">
        <v>0</v>
      </c>
    </row>
    <row r="2" spans="2:4">
      <c r="B2" s="32" t="s">
        <v>1</v>
      </c>
      <c r="D2">
        <f>MATCH(411,B1:B19,0)</f>
        <v>19</v>
      </c>
    </row>
    <row r="3" spans="2:4">
      <c r="B3" s="32" t="s">
        <v>2</v>
      </c>
      <c r="D3">
        <f ca="1">D2+MATCH(411,OFFSET($B$1,D2,0,50,1),0)</f>
        <v>38</v>
      </c>
    </row>
    <row r="4" spans="2:4">
      <c r="B4" s="32" t="s">
        <v>3</v>
      </c>
      <c r="D4">
        <f t="shared" ref="D4:D67" ca="1" si="0">D3+MATCH(411,OFFSET($B$1,D3,0,50,1),0)</f>
        <v>57</v>
      </c>
    </row>
    <row r="5" spans="2:4">
      <c r="B5" s="32" t="s">
        <v>4</v>
      </c>
      <c r="D5">
        <f t="shared" ca="1" si="0"/>
        <v>76</v>
      </c>
    </row>
    <row r="6" spans="2:4">
      <c r="B6" s="32" t="s">
        <v>5</v>
      </c>
      <c r="D6">
        <f t="shared" ca="1" si="0"/>
        <v>80</v>
      </c>
    </row>
    <row r="7" spans="2:4">
      <c r="B7" s="32" t="s">
        <v>6</v>
      </c>
      <c r="D7">
        <f t="shared" ca="1" si="0"/>
        <v>99</v>
      </c>
    </row>
    <row r="8" spans="2:4">
      <c r="B8" s="32" t="s">
        <v>7</v>
      </c>
      <c r="D8">
        <f t="shared" ca="1" si="0"/>
        <v>118</v>
      </c>
    </row>
    <row r="9" spans="2:4">
      <c r="B9" s="32" t="s">
        <v>8</v>
      </c>
      <c r="D9">
        <f t="shared" ca="1" si="0"/>
        <v>122</v>
      </c>
    </row>
    <row r="10" spans="2:4">
      <c r="B10" s="32" t="s">
        <v>9</v>
      </c>
      <c r="D10">
        <f t="shared" ca="1" si="0"/>
        <v>148</v>
      </c>
    </row>
    <row r="11" spans="2:4">
      <c r="B11" s="32" t="s">
        <v>10</v>
      </c>
      <c r="D11">
        <f t="shared" ca="1" si="0"/>
        <v>152</v>
      </c>
    </row>
    <row r="12" spans="2:4">
      <c r="B12" s="32" t="s">
        <v>11</v>
      </c>
      <c r="D12">
        <f t="shared" ca="1" si="0"/>
        <v>171</v>
      </c>
    </row>
    <row r="13" spans="2:4">
      <c r="B13" s="32" t="s">
        <v>12</v>
      </c>
      <c r="D13">
        <f t="shared" ca="1" si="0"/>
        <v>190</v>
      </c>
    </row>
    <row r="14" spans="2:4">
      <c r="B14" s="33">
        <v>41774</v>
      </c>
      <c r="D14">
        <f t="shared" ca="1" si="0"/>
        <v>194</v>
      </c>
    </row>
    <row r="15" spans="2:4">
      <c r="B15" s="32" t="s">
        <v>13</v>
      </c>
      <c r="D15">
        <f t="shared" ca="1" si="0"/>
        <v>211</v>
      </c>
    </row>
    <row r="16" spans="2:4">
      <c r="B16" s="32" t="s">
        <v>14</v>
      </c>
      <c r="D16">
        <f t="shared" ca="1" si="0"/>
        <v>230</v>
      </c>
    </row>
    <row r="17" spans="2:4">
      <c r="B17" s="32" t="s">
        <v>15</v>
      </c>
      <c r="D17">
        <f t="shared" ca="1" si="0"/>
        <v>249</v>
      </c>
    </row>
    <row r="18" spans="2:4">
      <c r="B18" s="32" t="s">
        <v>1</v>
      </c>
      <c r="D18">
        <f t="shared" ca="1" si="0"/>
        <v>275</v>
      </c>
    </row>
    <row r="19" spans="2:4" ht="15.75" thickBot="1">
      <c r="B19" s="34">
        <v>411</v>
      </c>
      <c r="D19">
        <f t="shared" ca="1" si="0"/>
        <v>279</v>
      </c>
    </row>
    <row r="20" spans="2:4">
      <c r="B20" s="31" t="s">
        <v>16</v>
      </c>
      <c r="D20">
        <f t="shared" ca="1" si="0"/>
        <v>283</v>
      </c>
    </row>
    <row r="21" spans="2:4">
      <c r="B21" s="32" t="s">
        <v>1</v>
      </c>
      <c r="D21">
        <f t="shared" ca="1" si="0"/>
        <v>302</v>
      </c>
    </row>
    <row r="22" spans="2:4">
      <c r="B22" s="32" t="s">
        <v>17</v>
      </c>
      <c r="D22">
        <f t="shared" ca="1" si="0"/>
        <v>321</v>
      </c>
    </row>
    <row r="23" spans="2:4">
      <c r="B23" s="32" t="s">
        <v>3</v>
      </c>
      <c r="D23">
        <f t="shared" ca="1" si="0"/>
        <v>325</v>
      </c>
    </row>
    <row r="24" spans="2:4">
      <c r="B24" s="32" t="s">
        <v>4</v>
      </c>
      <c r="D24">
        <f t="shared" ca="1" si="0"/>
        <v>344</v>
      </c>
    </row>
    <row r="25" spans="2:4">
      <c r="B25" s="32" t="s">
        <v>18</v>
      </c>
      <c r="D25">
        <f t="shared" ca="1" si="0"/>
        <v>363</v>
      </c>
    </row>
    <row r="26" spans="2:4">
      <c r="B26" s="32" t="s">
        <v>19</v>
      </c>
      <c r="D26">
        <f t="shared" ca="1" si="0"/>
        <v>367</v>
      </c>
    </row>
    <row r="27" spans="2:4">
      <c r="B27" s="32" t="s">
        <v>7</v>
      </c>
      <c r="D27">
        <f t="shared" ca="1" si="0"/>
        <v>393</v>
      </c>
    </row>
    <row r="28" spans="2:4">
      <c r="B28" s="32" t="s">
        <v>8</v>
      </c>
      <c r="D28">
        <f t="shared" ca="1" si="0"/>
        <v>397</v>
      </c>
    </row>
    <row r="29" spans="2:4">
      <c r="B29" s="32" t="s">
        <v>20</v>
      </c>
      <c r="D29">
        <f t="shared" ca="1" si="0"/>
        <v>416</v>
      </c>
    </row>
    <row r="30" spans="2:4">
      <c r="B30" s="32" t="s">
        <v>10</v>
      </c>
      <c r="D30">
        <f t="shared" ca="1" si="0"/>
        <v>435</v>
      </c>
    </row>
    <row r="31" spans="2:4">
      <c r="B31" s="32" t="s">
        <v>21</v>
      </c>
      <c r="D31">
        <f t="shared" ca="1" si="0"/>
        <v>454</v>
      </c>
    </row>
    <row r="32" spans="2:4">
      <c r="B32" s="32" t="s">
        <v>22</v>
      </c>
      <c r="D32">
        <f t="shared" ca="1" si="0"/>
        <v>471</v>
      </c>
    </row>
    <row r="33" spans="2:4">
      <c r="B33" s="33">
        <v>41661</v>
      </c>
      <c r="D33">
        <f t="shared" ca="1" si="0"/>
        <v>475</v>
      </c>
    </row>
    <row r="34" spans="2:4">
      <c r="B34" s="32" t="s">
        <v>13</v>
      </c>
      <c r="D34">
        <f t="shared" ca="1" si="0"/>
        <v>492</v>
      </c>
    </row>
    <row r="35" spans="2:4">
      <c r="B35" s="32" t="s">
        <v>23</v>
      </c>
      <c r="D35">
        <f t="shared" ca="1" si="0"/>
        <v>518</v>
      </c>
    </row>
    <row r="36" spans="2:4">
      <c r="B36" s="32" t="s">
        <v>24</v>
      </c>
      <c r="D36">
        <f t="shared" ca="1" si="0"/>
        <v>537</v>
      </c>
    </row>
    <row r="37" spans="2:4">
      <c r="B37" s="32" t="s">
        <v>1</v>
      </c>
      <c r="D37">
        <f t="shared" ca="1" si="0"/>
        <v>541</v>
      </c>
    </row>
    <row r="38" spans="2:4" ht="15.75" thickBot="1">
      <c r="B38" s="34">
        <v>411</v>
      </c>
      <c r="D38">
        <f t="shared" ca="1" si="0"/>
        <v>560</v>
      </c>
    </row>
    <row r="39" spans="2:4">
      <c r="B39" s="31" t="s">
        <v>25</v>
      </c>
      <c r="D39">
        <f t="shared" ca="1" si="0"/>
        <v>579</v>
      </c>
    </row>
    <row r="40" spans="2:4">
      <c r="B40" s="32" t="s">
        <v>1</v>
      </c>
      <c r="D40">
        <f t="shared" ca="1" si="0"/>
        <v>598</v>
      </c>
    </row>
    <row r="41" spans="2:4">
      <c r="B41" s="32" t="s">
        <v>26</v>
      </c>
      <c r="D41">
        <f t="shared" ca="1" si="0"/>
        <v>617</v>
      </c>
    </row>
    <row r="42" spans="2:4">
      <c r="B42" s="32" t="s">
        <v>3</v>
      </c>
      <c r="D42">
        <f t="shared" ca="1" si="0"/>
        <v>636</v>
      </c>
    </row>
    <row r="43" spans="2:4">
      <c r="B43" s="32" t="s">
        <v>4</v>
      </c>
      <c r="D43">
        <f t="shared" ca="1" si="0"/>
        <v>660</v>
      </c>
    </row>
    <row r="44" spans="2:4">
      <c r="B44" s="32" t="s">
        <v>27</v>
      </c>
      <c r="D44">
        <f t="shared" ca="1" si="0"/>
        <v>664</v>
      </c>
    </row>
    <row r="45" spans="2:4">
      <c r="B45" s="32" t="s">
        <v>28</v>
      </c>
      <c r="D45">
        <f t="shared" ca="1" si="0"/>
        <v>683</v>
      </c>
    </row>
    <row r="46" spans="2:4">
      <c r="B46" s="32" t="s">
        <v>7</v>
      </c>
      <c r="D46">
        <f t="shared" ca="1" si="0"/>
        <v>700</v>
      </c>
    </row>
    <row r="47" spans="2:4">
      <c r="B47" s="32" t="s">
        <v>8</v>
      </c>
      <c r="D47">
        <f t="shared" ca="1" si="0"/>
        <v>719</v>
      </c>
    </row>
    <row r="48" spans="2:4">
      <c r="B48" s="32" t="s">
        <v>9</v>
      </c>
      <c r="D48">
        <f t="shared" ca="1" si="0"/>
        <v>723</v>
      </c>
    </row>
    <row r="49" spans="2:4">
      <c r="B49" s="32" t="s">
        <v>10</v>
      </c>
      <c r="D49">
        <f t="shared" ca="1" si="0"/>
        <v>742</v>
      </c>
    </row>
    <row r="50" spans="2:4">
      <c r="B50" s="32" t="s">
        <v>29</v>
      </c>
      <c r="D50">
        <f t="shared" ca="1" si="0"/>
        <v>759</v>
      </c>
    </row>
    <row r="51" spans="2:4">
      <c r="B51" s="32" t="s">
        <v>30</v>
      </c>
      <c r="D51">
        <f t="shared" ca="1" si="0"/>
        <v>785</v>
      </c>
    </row>
    <row r="52" spans="2:4">
      <c r="B52" s="33">
        <v>39693</v>
      </c>
      <c r="D52">
        <f t="shared" ca="1" si="0"/>
        <v>789</v>
      </c>
    </row>
    <row r="53" spans="2:4">
      <c r="B53" s="32" t="s">
        <v>13</v>
      </c>
      <c r="D53">
        <f t="shared" ca="1" si="0"/>
        <v>806</v>
      </c>
    </row>
    <row r="54" spans="2:4">
      <c r="B54" s="32" t="s">
        <v>31</v>
      </c>
      <c r="D54">
        <f t="shared" ca="1" si="0"/>
        <v>810</v>
      </c>
    </row>
    <row r="55" spans="2:4">
      <c r="B55" s="32" t="s">
        <v>32</v>
      </c>
      <c r="D55">
        <f t="shared" ca="1" si="0"/>
        <v>829</v>
      </c>
    </row>
    <row r="56" spans="2:4">
      <c r="B56" s="32" t="s">
        <v>1</v>
      </c>
      <c r="D56">
        <f t="shared" ca="1" si="0"/>
        <v>848</v>
      </c>
    </row>
    <row r="57" spans="2:4" ht="15.75" thickBot="1">
      <c r="B57" s="34">
        <v>411</v>
      </c>
      <c r="D57">
        <f t="shared" ca="1" si="0"/>
        <v>867</v>
      </c>
    </row>
    <row r="58" spans="2:4">
      <c r="B58" s="31" t="s">
        <v>33</v>
      </c>
      <c r="D58">
        <f t="shared" ca="1" si="0"/>
        <v>871</v>
      </c>
    </row>
    <row r="59" spans="2:4">
      <c r="B59" s="32" t="s">
        <v>1</v>
      </c>
      <c r="D59">
        <f t="shared" ca="1" si="0"/>
        <v>890</v>
      </c>
    </row>
    <row r="60" spans="2:4">
      <c r="B60" s="32" t="s">
        <v>34</v>
      </c>
      <c r="D60">
        <f t="shared" ca="1" si="0"/>
        <v>914</v>
      </c>
    </row>
    <row r="61" spans="2:4">
      <c r="B61" s="32" t="s">
        <v>3</v>
      </c>
      <c r="D61">
        <f t="shared" ca="1" si="0"/>
        <v>918</v>
      </c>
    </row>
    <row r="62" spans="2:4">
      <c r="B62" s="32" t="s">
        <v>35</v>
      </c>
      <c r="D62">
        <f t="shared" ca="1" si="0"/>
        <v>937</v>
      </c>
    </row>
    <row r="63" spans="2:4">
      <c r="B63" s="32" t="s">
        <v>5</v>
      </c>
      <c r="D63">
        <f t="shared" ca="1" si="0"/>
        <v>956</v>
      </c>
    </row>
    <row r="64" spans="2:4">
      <c r="B64" s="32" t="s">
        <v>19</v>
      </c>
      <c r="D64">
        <f t="shared" ca="1" si="0"/>
        <v>975</v>
      </c>
    </row>
    <row r="65" spans="2:4">
      <c r="B65" s="32" t="s">
        <v>7</v>
      </c>
      <c r="D65">
        <f t="shared" ca="1" si="0"/>
        <v>979</v>
      </c>
    </row>
    <row r="66" spans="2:4">
      <c r="B66" s="32" t="s">
        <v>8</v>
      </c>
      <c r="D66">
        <f t="shared" ca="1" si="0"/>
        <v>998</v>
      </c>
    </row>
    <row r="67" spans="2:4">
      <c r="B67" s="32" t="s">
        <v>9</v>
      </c>
      <c r="D67">
        <f t="shared" ca="1" si="0"/>
        <v>1017</v>
      </c>
    </row>
    <row r="68" spans="2:4">
      <c r="B68" s="32" t="s">
        <v>10</v>
      </c>
      <c r="D68">
        <f t="shared" ref="D68:D131" ca="1" si="1">D67+MATCH(411,OFFSET($B$1,D67,0,50,1),0)</f>
        <v>1043</v>
      </c>
    </row>
    <row r="69" spans="2:4">
      <c r="B69" s="32" t="s">
        <v>36</v>
      </c>
      <c r="D69">
        <f t="shared" ca="1" si="1"/>
        <v>1047</v>
      </c>
    </row>
    <row r="70" spans="2:4">
      <c r="B70" s="32" t="s">
        <v>37</v>
      </c>
      <c r="D70">
        <f t="shared" ca="1" si="1"/>
        <v>1066</v>
      </c>
    </row>
    <row r="71" spans="2:4">
      <c r="B71" s="33">
        <v>42118</v>
      </c>
      <c r="D71">
        <f t="shared" ca="1" si="1"/>
        <v>1070</v>
      </c>
    </row>
    <row r="72" spans="2:4">
      <c r="B72" s="32" t="s">
        <v>13</v>
      </c>
      <c r="D72">
        <f t="shared" ca="1" si="1"/>
        <v>1089</v>
      </c>
    </row>
    <row r="73" spans="2:4">
      <c r="B73" s="32" t="s">
        <v>38</v>
      </c>
      <c r="D73">
        <f t="shared" ca="1" si="1"/>
        <v>1093</v>
      </c>
    </row>
    <row r="74" spans="2:4">
      <c r="B74" s="32" t="s">
        <v>39</v>
      </c>
      <c r="D74">
        <f t="shared" ca="1" si="1"/>
        <v>1112</v>
      </c>
    </row>
    <row r="75" spans="2:4">
      <c r="B75" s="32" t="s">
        <v>1</v>
      </c>
      <c r="D75">
        <f t="shared" ca="1" si="1"/>
        <v>1131</v>
      </c>
    </row>
    <row r="76" spans="2:4" ht="15.75" thickBot="1">
      <c r="B76" s="34">
        <v>411</v>
      </c>
      <c r="D76">
        <f t="shared" ca="1" si="1"/>
        <v>1150</v>
      </c>
    </row>
    <row r="77" spans="2:4">
      <c r="B77" s="31" t="s">
        <v>40</v>
      </c>
      <c r="D77">
        <f t="shared" ca="1" si="1"/>
        <v>1174</v>
      </c>
    </row>
    <row r="78" spans="2:4">
      <c r="B78" s="32" t="s">
        <v>41</v>
      </c>
      <c r="D78">
        <f t="shared" ca="1" si="1"/>
        <v>1178</v>
      </c>
    </row>
    <row r="79" spans="2:4">
      <c r="B79" s="32" t="s">
        <v>1</v>
      </c>
      <c r="D79">
        <f t="shared" ca="1" si="1"/>
        <v>1197</v>
      </c>
    </row>
    <row r="80" spans="2:4" ht="15.75" thickBot="1">
      <c r="B80" s="34">
        <v>411</v>
      </c>
      <c r="D80">
        <f t="shared" ca="1" si="1"/>
        <v>1201</v>
      </c>
    </row>
    <row r="81" spans="2:4">
      <c r="B81" s="31" t="s">
        <v>42</v>
      </c>
      <c r="D81">
        <f t="shared" ca="1" si="1"/>
        <v>1220</v>
      </c>
    </row>
    <row r="82" spans="2:4">
      <c r="B82" s="32" t="s">
        <v>1</v>
      </c>
      <c r="D82">
        <f t="shared" ca="1" si="1"/>
        <v>1224</v>
      </c>
    </row>
    <row r="83" spans="2:4">
      <c r="B83" s="32" t="s">
        <v>43</v>
      </c>
      <c r="D83">
        <f t="shared" ca="1" si="1"/>
        <v>1243</v>
      </c>
    </row>
    <row r="84" spans="2:4">
      <c r="B84" s="32" t="s">
        <v>3</v>
      </c>
      <c r="D84">
        <f t="shared" ca="1" si="1"/>
        <v>1262</v>
      </c>
    </row>
    <row r="85" spans="2:4">
      <c r="B85" s="32" t="s">
        <v>4</v>
      </c>
      <c r="D85">
        <f t="shared" ca="1" si="1"/>
        <v>1266</v>
      </c>
    </row>
    <row r="86" spans="2:4">
      <c r="B86" s="32" t="s">
        <v>18</v>
      </c>
      <c r="D86">
        <f t="shared" ca="1" si="1"/>
        <v>1285</v>
      </c>
    </row>
    <row r="87" spans="2:4">
      <c r="B87" s="32" t="s">
        <v>44</v>
      </c>
      <c r="D87">
        <f t="shared" ca="1" si="1"/>
        <v>1311</v>
      </c>
    </row>
    <row r="88" spans="2:4">
      <c r="B88" s="32" t="s">
        <v>7</v>
      </c>
      <c r="D88">
        <f t="shared" ca="1" si="1"/>
        <v>1330</v>
      </c>
    </row>
    <row r="89" spans="2:4">
      <c r="B89" s="32" t="s">
        <v>8</v>
      </c>
      <c r="D89">
        <f t="shared" ca="1" si="1"/>
        <v>1334</v>
      </c>
    </row>
    <row r="90" spans="2:4">
      <c r="B90" s="32" t="s">
        <v>9</v>
      </c>
      <c r="D90">
        <f t="shared" ca="1" si="1"/>
        <v>1353</v>
      </c>
    </row>
    <row r="91" spans="2:4">
      <c r="B91" s="32" t="s">
        <v>10</v>
      </c>
      <c r="D91">
        <f t="shared" ca="1" si="1"/>
        <v>1372</v>
      </c>
    </row>
    <row r="92" spans="2:4">
      <c r="B92" s="32" t="s">
        <v>45</v>
      </c>
      <c r="D92">
        <f t="shared" ca="1" si="1"/>
        <v>1391</v>
      </c>
    </row>
    <row r="93" spans="2:4">
      <c r="B93" s="32" t="s">
        <v>46</v>
      </c>
      <c r="D93">
        <f t="shared" ca="1" si="1"/>
        <v>1410</v>
      </c>
    </row>
    <row r="94" spans="2:4">
      <c r="B94" s="33">
        <v>37972</v>
      </c>
      <c r="D94">
        <f t="shared" ca="1" si="1"/>
        <v>1414</v>
      </c>
    </row>
    <row r="95" spans="2:4">
      <c r="B95" s="32" t="s">
        <v>13</v>
      </c>
      <c r="D95">
        <f t="shared" ca="1" si="1"/>
        <v>1440</v>
      </c>
    </row>
    <row r="96" spans="2:4">
      <c r="B96" s="32" t="s">
        <v>47</v>
      </c>
      <c r="D96">
        <f t="shared" ca="1" si="1"/>
        <v>1459</v>
      </c>
    </row>
    <row r="97" spans="2:4">
      <c r="B97" s="32" t="s">
        <v>48</v>
      </c>
      <c r="D97">
        <f t="shared" ca="1" si="1"/>
        <v>1478</v>
      </c>
    </row>
    <row r="98" spans="2:4">
      <c r="B98" s="32" t="s">
        <v>49</v>
      </c>
      <c r="D98">
        <f t="shared" ca="1" si="1"/>
        <v>1497</v>
      </c>
    </row>
    <row r="99" spans="2:4" ht="15.75" thickBot="1">
      <c r="B99" s="34">
        <v>411</v>
      </c>
      <c r="D99">
        <f t="shared" ca="1" si="1"/>
        <v>1514</v>
      </c>
    </row>
    <row r="100" spans="2:4">
      <c r="B100" s="31" t="s">
        <v>50</v>
      </c>
      <c r="D100">
        <f t="shared" ca="1" si="1"/>
        <v>1518</v>
      </c>
    </row>
    <row r="101" spans="2:4">
      <c r="B101" s="32" t="s">
        <v>1</v>
      </c>
      <c r="D101">
        <f t="shared" ca="1" si="1"/>
        <v>1535</v>
      </c>
    </row>
    <row r="102" spans="2:4">
      <c r="B102" s="32" t="s">
        <v>51</v>
      </c>
      <c r="D102">
        <f t="shared" ca="1" si="1"/>
        <v>1539</v>
      </c>
    </row>
    <row r="103" spans="2:4">
      <c r="B103" s="32" t="s">
        <v>3</v>
      </c>
      <c r="D103">
        <f t="shared" ca="1" si="1"/>
        <v>1563</v>
      </c>
    </row>
    <row r="104" spans="2:4">
      <c r="B104" s="32" t="s">
        <v>35</v>
      </c>
      <c r="D104">
        <f t="shared" ca="1" si="1"/>
        <v>1582</v>
      </c>
    </row>
    <row r="105" spans="2:4">
      <c r="B105" s="32" t="s">
        <v>27</v>
      </c>
      <c r="D105">
        <f t="shared" ca="1" si="1"/>
        <v>1586</v>
      </c>
    </row>
    <row r="106" spans="2:4">
      <c r="B106" s="32" t="s">
        <v>28</v>
      </c>
      <c r="D106">
        <f t="shared" ca="1" si="1"/>
        <v>1590</v>
      </c>
    </row>
    <row r="107" spans="2:4">
      <c r="B107" s="32" t="s">
        <v>7</v>
      </c>
      <c r="D107">
        <f t="shared" ca="1" si="1"/>
        <v>1594</v>
      </c>
    </row>
    <row r="108" spans="2:4">
      <c r="B108" s="32" t="s">
        <v>8</v>
      </c>
      <c r="D108">
        <f t="shared" ca="1" si="1"/>
        <v>1613</v>
      </c>
    </row>
    <row r="109" spans="2:4">
      <c r="B109" s="32" t="s">
        <v>52</v>
      </c>
      <c r="D109">
        <f t="shared" ca="1" si="1"/>
        <v>1617</v>
      </c>
    </row>
    <row r="110" spans="2:4">
      <c r="B110" s="32" t="s">
        <v>10</v>
      </c>
      <c r="D110">
        <f t="shared" ca="1" si="1"/>
        <v>1621</v>
      </c>
    </row>
    <row r="111" spans="2:4">
      <c r="B111" s="32" t="s">
        <v>53</v>
      </c>
      <c r="D111">
        <f t="shared" ca="1" si="1"/>
        <v>1625</v>
      </c>
    </row>
    <row r="112" spans="2:4">
      <c r="B112" s="32" t="s">
        <v>54</v>
      </c>
      <c r="D112">
        <f t="shared" ca="1" si="1"/>
        <v>1642</v>
      </c>
    </row>
    <row r="113" spans="2:4">
      <c r="B113" s="33">
        <v>40808</v>
      </c>
      <c r="D113">
        <f t="shared" ca="1" si="1"/>
        <v>1661</v>
      </c>
    </row>
    <row r="114" spans="2:4">
      <c r="B114" s="32" t="s">
        <v>13</v>
      </c>
      <c r="D114">
        <f t="shared" ca="1" si="1"/>
        <v>1687</v>
      </c>
    </row>
    <row r="115" spans="2:4">
      <c r="B115" s="32" t="s">
        <v>55</v>
      </c>
      <c r="D115">
        <f t="shared" ca="1" si="1"/>
        <v>1691</v>
      </c>
    </row>
    <row r="116" spans="2:4">
      <c r="B116" s="32" t="s">
        <v>56</v>
      </c>
      <c r="D116">
        <f t="shared" ca="1" si="1"/>
        <v>1710</v>
      </c>
    </row>
    <row r="117" spans="2:4">
      <c r="B117" s="32" t="s">
        <v>1</v>
      </c>
      <c r="D117">
        <f t="shared" ca="1" si="1"/>
        <v>1729</v>
      </c>
    </row>
    <row r="118" spans="2:4" ht="15.75" thickBot="1">
      <c r="B118" s="34">
        <v>411</v>
      </c>
      <c r="D118">
        <f t="shared" ca="1" si="1"/>
        <v>1733</v>
      </c>
    </row>
    <row r="119" spans="2:4">
      <c r="B119" s="31" t="s">
        <v>57</v>
      </c>
      <c r="D119">
        <f t="shared" ca="1" si="1"/>
        <v>1752</v>
      </c>
    </row>
    <row r="120" spans="2:4">
      <c r="B120" s="32" t="s">
        <v>58</v>
      </c>
      <c r="D120">
        <f t="shared" ca="1" si="1"/>
        <v>1771</v>
      </c>
    </row>
    <row r="121" spans="2:4">
      <c r="B121" s="32" t="s">
        <v>1</v>
      </c>
      <c r="D121">
        <f t="shared" ca="1" si="1"/>
        <v>1790</v>
      </c>
    </row>
    <row r="122" spans="2:4" ht="15.75" thickBot="1">
      <c r="B122" s="34">
        <v>411</v>
      </c>
      <c r="D122">
        <f t="shared" ca="1" si="1"/>
        <v>1794</v>
      </c>
    </row>
    <row r="123" spans="2:4">
      <c r="B123" s="1">
        <v>42507</v>
      </c>
      <c r="D123">
        <f t="shared" ca="1" si="1"/>
        <v>1818</v>
      </c>
    </row>
    <row r="124" spans="2:4">
      <c r="B124" t="s">
        <v>1035</v>
      </c>
      <c r="D124">
        <f t="shared" ca="1" si="1"/>
        <v>1837</v>
      </c>
    </row>
    <row r="125" spans="2:4">
      <c r="B125" t="s">
        <v>59</v>
      </c>
      <c r="D125">
        <f t="shared" ca="1" si="1"/>
        <v>1854</v>
      </c>
    </row>
    <row r="126" spans="2:4">
      <c r="B126" t="s">
        <v>60</v>
      </c>
      <c r="D126">
        <f t="shared" ca="1" si="1"/>
        <v>1873</v>
      </c>
    </row>
    <row r="127" spans="2:4">
      <c r="B127" t="s">
        <v>61</v>
      </c>
      <c r="D127">
        <f t="shared" ca="1" si="1"/>
        <v>1892</v>
      </c>
    </row>
    <row r="128" spans="2:4">
      <c r="B128" t="s">
        <v>62</v>
      </c>
      <c r="D128">
        <f t="shared" ca="1" si="1"/>
        <v>1896</v>
      </c>
    </row>
    <row r="129" spans="2:4" ht="15.75" thickBot="1">
      <c r="B129" t="s">
        <v>63</v>
      </c>
      <c r="D129">
        <f t="shared" ca="1" si="1"/>
        <v>1915</v>
      </c>
    </row>
    <row r="130" spans="2:4">
      <c r="B130" s="31" t="s">
        <v>64</v>
      </c>
      <c r="D130">
        <f t="shared" ca="1" si="1"/>
        <v>1941</v>
      </c>
    </row>
    <row r="131" spans="2:4">
      <c r="B131" s="32" t="s">
        <v>1</v>
      </c>
      <c r="D131">
        <f t="shared" ca="1" si="1"/>
        <v>1945</v>
      </c>
    </row>
    <row r="132" spans="2:4">
      <c r="B132" s="32" t="s">
        <v>43</v>
      </c>
      <c r="D132">
        <f t="shared" ref="D132:D195" ca="1" si="2">D131+MATCH(411,OFFSET($B$1,D131,0,50,1),0)</f>
        <v>1962</v>
      </c>
    </row>
    <row r="133" spans="2:4">
      <c r="B133" s="32" t="s">
        <v>3</v>
      </c>
      <c r="D133">
        <f t="shared" ca="1" si="2"/>
        <v>1981</v>
      </c>
    </row>
    <row r="134" spans="2:4">
      <c r="B134" s="32" t="s">
        <v>4</v>
      </c>
      <c r="D134">
        <f t="shared" ca="1" si="2"/>
        <v>2000</v>
      </c>
    </row>
    <row r="135" spans="2:4">
      <c r="B135" s="32" t="s">
        <v>27</v>
      </c>
      <c r="D135">
        <f t="shared" ca="1" si="2"/>
        <v>2004</v>
      </c>
    </row>
    <row r="136" spans="2:4">
      <c r="B136" s="32" t="s">
        <v>44</v>
      </c>
      <c r="D136">
        <f t="shared" ca="1" si="2"/>
        <v>2022</v>
      </c>
    </row>
    <row r="137" spans="2:4">
      <c r="B137" s="32" t="s">
        <v>7</v>
      </c>
      <c r="D137">
        <f t="shared" ca="1" si="2"/>
        <v>2041</v>
      </c>
    </row>
    <row r="138" spans="2:4">
      <c r="B138" s="32" t="s">
        <v>8</v>
      </c>
      <c r="D138">
        <f t="shared" ca="1" si="2"/>
        <v>2045</v>
      </c>
    </row>
    <row r="139" spans="2:4">
      <c r="B139" s="32" t="s">
        <v>9</v>
      </c>
      <c r="D139">
        <f t="shared" ca="1" si="2"/>
        <v>2071</v>
      </c>
    </row>
    <row r="140" spans="2:4">
      <c r="B140" s="32" t="s">
        <v>10</v>
      </c>
      <c r="D140">
        <f t="shared" ca="1" si="2"/>
        <v>2075</v>
      </c>
    </row>
    <row r="141" spans="2:4">
      <c r="B141" s="32" t="s">
        <v>65</v>
      </c>
      <c r="D141">
        <f t="shared" ca="1" si="2"/>
        <v>2094</v>
      </c>
    </row>
    <row r="142" spans="2:4">
      <c r="B142" s="32" t="s">
        <v>66</v>
      </c>
      <c r="D142">
        <f t="shared" ca="1" si="2"/>
        <v>2098</v>
      </c>
    </row>
    <row r="143" spans="2:4">
      <c r="B143" s="33">
        <v>41281</v>
      </c>
      <c r="D143">
        <f t="shared" ca="1" si="2"/>
        <v>2117</v>
      </c>
    </row>
    <row r="144" spans="2:4">
      <c r="B144" s="32" t="s">
        <v>13</v>
      </c>
      <c r="D144">
        <f t="shared" ca="1" si="2"/>
        <v>2121</v>
      </c>
    </row>
    <row r="145" spans="2:4">
      <c r="B145" s="32" t="s">
        <v>67</v>
      </c>
      <c r="D145">
        <f t="shared" ca="1" si="2"/>
        <v>2138</v>
      </c>
    </row>
    <row r="146" spans="2:4">
      <c r="B146" s="32" t="s">
        <v>68</v>
      </c>
      <c r="D146">
        <f t="shared" ca="1" si="2"/>
        <v>2157</v>
      </c>
    </row>
    <row r="147" spans="2:4">
      <c r="B147" s="32" t="s">
        <v>49</v>
      </c>
      <c r="D147">
        <f t="shared" ca="1" si="2"/>
        <v>2161</v>
      </c>
    </row>
    <row r="148" spans="2:4" ht="15.75" thickBot="1">
      <c r="B148" s="34">
        <v>411</v>
      </c>
      <c r="D148">
        <f t="shared" ca="1" si="2"/>
        <v>2180</v>
      </c>
    </row>
    <row r="149" spans="2:4">
      <c r="B149" s="31" t="s">
        <v>69</v>
      </c>
      <c r="D149">
        <f t="shared" ca="1" si="2"/>
        <v>2206</v>
      </c>
    </row>
    <row r="150" spans="2:4">
      <c r="B150" s="32" t="s">
        <v>70</v>
      </c>
      <c r="D150">
        <f t="shared" ca="1" si="2"/>
        <v>2225</v>
      </c>
    </row>
    <row r="151" spans="2:4">
      <c r="B151" s="32" t="s">
        <v>49</v>
      </c>
      <c r="D151">
        <f t="shared" ca="1" si="2"/>
        <v>2244</v>
      </c>
    </row>
    <row r="152" spans="2:4" ht="15.75" thickBot="1">
      <c r="B152" s="34">
        <v>411</v>
      </c>
      <c r="D152">
        <f t="shared" ca="1" si="2"/>
        <v>2248</v>
      </c>
    </row>
    <row r="153" spans="2:4">
      <c r="B153" s="31" t="s">
        <v>71</v>
      </c>
      <c r="D153">
        <f t="shared" ca="1" si="2"/>
        <v>2267</v>
      </c>
    </row>
    <row r="154" spans="2:4">
      <c r="B154" s="32" t="s">
        <v>1</v>
      </c>
      <c r="D154">
        <f t="shared" ca="1" si="2"/>
        <v>2271</v>
      </c>
    </row>
    <row r="155" spans="2:4">
      <c r="B155" s="32" t="s">
        <v>72</v>
      </c>
      <c r="D155">
        <f t="shared" ca="1" si="2"/>
        <v>2290</v>
      </c>
    </row>
    <row r="156" spans="2:4">
      <c r="B156" s="32" t="s">
        <v>3</v>
      </c>
      <c r="D156">
        <f t="shared" ca="1" si="2"/>
        <v>2307</v>
      </c>
    </row>
    <row r="157" spans="2:4">
      <c r="B157" s="32" t="s">
        <v>35</v>
      </c>
      <c r="D157">
        <f t="shared" ca="1" si="2"/>
        <v>2333</v>
      </c>
    </row>
    <row r="158" spans="2:4">
      <c r="B158" s="32" t="s">
        <v>18</v>
      </c>
      <c r="D158">
        <f t="shared" ca="1" si="2"/>
        <v>2352</v>
      </c>
    </row>
    <row r="159" spans="2:4">
      <c r="B159" s="32" t="s">
        <v>28</v>
      </c>
      <c r="D159">
        <f t="shared" ca="1" si="2"/>
        <v>2371</v>
      </c>
    </row>
    <row r="160" spans="2:4">
      <c r="B160" s="32" t="s">
        <v>7</v>
      </c>
      <c r="D160">
        <f t="shared" ca="1" si="2"/>
        <v>2375</v>
      </c>
    </row>
    <row r="161" spans="2:4">
      <c r="B161" s="32" t="s">
        <v>8</v>
      </c>
      <c r="D161">
        <f t="shared" ca="1" si="2"/>
        <v>2392</v>
      </c>
    </row>
    <row r="162" spans="2:4">
      <c r="B162" s="32" t="s">
        <v>9</v>
      </c>
      <c r="D162">
        <f t="shared" ca="1" si="2"/>
        <v>2411</v>
      </c>
    </row>
    <row r="163" spans="2:4">
      <c r="B163" s="32" t="s">
        <v>10</v>
      </c>
      <c r="D163">
        <f t="shared" ca="1" si="2"/>
        <v>2428</v>
      </c>
    </row>
    <row r="164" spans="2:4">
      <c r="B164" s="32" t="s">
        <v>73</v>
      </c>
      <c r="D164">
        <f t="shared" ca="1" si="2"/>
        <v>2445</v>
      </c>
    </row>
    <row r="165" spans="2:4">
      <c r="B165" s="32" t="s">
        <v>74</v>
      </c>
      <c r="D165">
        <f t="shared" ca="1" si="2"/>
        <v>2471</v>
      </c>
    </row>
    <row r="166" spans="2:4">
      <c r="B166" s="33">
        <v>37028</v>
      </c>
      <c r="D166">
        <f t="shared" ca="1" si="2"/>
        <v>2475</v>
      </c>
    </row>
    <row r="167" spans="2:4">
      <c r="B167" s="32" t="s">
        <v>13</v>
      </c>
      <c r="D167">
        <f t="shared" ca="1" si="2"/>
        <v>2494</v>
      </c>
    </row>
    <row r="168" spans="2:4">
      <c r="B168" s="32" t="s">
        <v>75</v>
      </c>
      <c r="D168">
        <f t="shared" ca="1" si="2"/>
        <v>2498</v>
      </c>
    </row>
    <row r="169" spans="2:4">
      <c r="B169" s="32" t="s">
        <v>76</v>
      </c>
      <c r="D169">
        <f t="shared" ca="1" si="2"/>
        <v>2517</v>
      </c>
    </row>
    <row r="170" spans="2:4">
      <c r="B170" s="32" t="s">
        <v>1</v>
      </c>
      <c r="D170">
        <f t="shared" ca="1" si="2"/>
        <v>2521</v>
      </c>
    </row>
    <row r="171" spans="2:4" ht="15.75" thickBot="1">
      <c r="B171" s="34">
        <v>411</v>
      </c>
      <c r="D171">
        <f t="shared" ca="1" si="2"/>
        <v>2540</v>
      </c>
    </row>
    <row r="172" spans="2:4">
      <c r="B172" s="31" t="s">
        <v>77</v>
      </c>
      <c r="D172">
        <f t="shared" ca="1" si="2"/>
        <v>2544</v>
      </c>
    </row>
    <row r="173" spans="2:4">
      <c r="B173" s="32" t="s">
        <v>1</v>
      </c>
      <c r="D173">
        <f t="shared" ca="1" si="2"/>
        <v>2563</v>
      </c>
    </row>
    <row r="174" spans="2:4">
      <c r="B174" s="32" t="s">
        <v>78</v>
      </c>
      <c r="D174">
        <f t="shared" ca="1" si="2"/>
        <v>2580</v>
      </c>
    </row>
    <row r="175" spans="2:4">
      <c r="B175" s="32" t="s">
        <v>3</v>
      </c>
      <c r="D175">
        <f t="shared" ca="1" si="2"/>
        <v>2606</v>
      </c>
    </row>
    <row r="176" spans="2:4">
      <c r="B176" s="32" t="s">
        <v>4</v>
      </c>
      <c r="D176">
        <f t="shared" ca="1" si="2"/>
        <v>2625</v>
      </c>
    </row>
    <row r="177" spans="2:4">
      <c r="B177" s="32" t="s">
        <v>27</v>
      </c>
      <c r="D177">
        <f t="shared" ca="1" si="2"/>
        <v>2644</v>
      </c>
    </row>
    <row r="178" spans="2:4">
      <c r="B178" s="32" t="s">
        <v>44</v>
      </c>
      <c r="D178">
        <f t="shared" ca="1" si="2"/>
        <v>2663</v>
      </c>
    </row>
    <row r="179" spans="2:4">
      <c r="B179" s="32" t="s">
        <v>7</v>
      </c>
      <c r="D179">
        <f t="shared" ca="1" si="2"/>
        <v>2667</v>
      </c>
    </row>
    <row r="180" spans="2:4">
      <c r="B180" s="32" t="s">
        <v>8</v>
      </c>
      <c r="D180">
        <f t="shared" ca="1" si="2"/>
        <v>2671</v>
      </c>
    </row>
    <row r="181" spans="2:4">
      <c r="B181" s="32" t="s">
        <v>9</v>
      </c>
      <c r="D181">
        <f t="shared" ca="1" si="2"/>
        <v>2690</v>
      </c>
    </row>
    <row r="182" spans="2:4">
      <c r="B182" s="32" t="s">
        <v>10</v>
      </c>
      <c r="D182">
        <f t="shared" ca="1" si="2"/>
        <v>2709</v>
      </c>
    </row>
    <row r="183" spans="2:4">
      <c r="B183" s="32" t="s">
        <v>79</v>
      </c>
      <c r="D183">
        <f t="shared" ca="1" si="2"/>
        <v>2735</v>
      </c>
    </row>
    <row r="184" spans="2:4">
      <c r="B184" s="32" t="s">
        <v>80</v>
      </c>
      <c r="D184">
        <f t="shared" ca="1" si="2"/>
        <v>2754</v>
      </c>
    </row>
    <row r="185" spans="2:4">
      <c r="B185" s="33">
        <v>40338</v>
      </c>
      <c r="D185">
        <f t="shared" ca="1" si="2"/>
        <v>2773</v>
      </c>
    </row>
    <row r="186" spans="2:4">
      <c r="B186" s="32" t="s">
        <v>13</v>
      </c>
      <c r="D186">
        <f t="shared" ca="1" si="2"/>
        <v>2792</v>
      </c>
    </row>
    <row r="187" spans="2:4">
      <c r="B187" s="32" t="s">
        <v>81</v>
      </c>
      <c r="D187">
        <f t="shared" ca="1" si="2"/>
        <v>2811</v>
      </c>
    </row>
    <row r="188" spans="2:4">
      <c r="B188" s="32" t="s">
        <v>82</v>
      </c>
      <c r="D188">
        <f t="shared" ca="1" si="2"/>
        <v>2815</v>
      </c>
    </row>
    <row r="189" spans="2:4">
      <c r="B189" s="32" t="s">
        <v>49</v>
      </c>
      <c r="D189">
        <f t="shared" ca="1" si="2"/>
        <v>2834</v>
      </c>
    </row>
    <row r="190" spans="2:4" ht="15.75" thickBot="1">
      <c r="B190" s="34">
        <v>411</v>
      </c>
      <c r="D190">
        <f t="shared" ca="1" si="2"/>
        <v>2838</v>
      </c>
    </row>
    <row r="191" spans="2:4">
      <c r="B191" s="31" t="s">
        <v>83</v>
      </c>
      <c r="D191">
        <f t="shared" ca="1" si="2"/>
        <v>2864</v>
      </c>
    </row>
    <row r="192" spans="2:4">
      <c r="B192" s="32" t="s">
        <v>84</v>
      </c>
      <c r="D192">
        <f t="shared" ca="1" si="2"/>
        <v>2883</v>
      </c>
    </row>
    <row r="193" spans="2:4">
      <c r="B193" s="32" t="s">
        <v>49</v>
      </c>
      <c r="D193">
        <f t="shared" ca="1" si="2"/>
        <v>2902</v>
      </c>
    </row>
    <row r="194" spans="2:4" ht="15.75" thickBot="1">
      <c r="B194" s="34">
        <v>411</v>
      </c>
      <c r="D194">
        <f t="shared" ca="1" si="2"/>
        <v>2906</v>
      </c>
    </row>
    <row r="195" spans="2:4">
      <c r="B195" s="31" t="s">
        <v>85</v>
      </c>
      <c r="D195">
        <f t="shared" ca="1" si="2"/>
        <v>2925</v>
      </c>
    </row>
    <row r="196" spans="2:4">
      <c r="B196" s="32" t="s">
        <v>1</v>
      </c>
      <c r="D196">
        <f t="shared" ref="D196:D257" ca="1" si="3">D195+MATCH(411,OFFSET($B$1,D195,0,50,1),0)</f>
        <v>2944</v>
      </c>
    </row>
    <row r="197" spans="2:4">
      <c r="B197" s="32" t="s">
        <v>86</v>
      </c>
      <c r="D197">
        <f t="shared" ca="1" si="3"/>
        <v>2963</v>
      </c>
    </row>
    <row r="198" spans="2:4">
      <c r="B198" s="32" t="s">
        <v>3</v>
      </c>
      <c r="D198">
        <f t="shared" ca="1" si="3"/>
        <v>2967</v>
      </c>
    </row>
    <row r="199" spans="2:4">
      <c r="B199" s="32" t="s">
        <v>35</v>
      </c>
      <c r="D199">
        <f t="shared" ca="1" si="3"/>
        <v>2993</v>
      </c>
    </row>
    <row r="200" spans="2:4">
      <c r="B200" s="32" t="s">
        <v>18</v>
      </c>
      <c r="D200">
        <f t="shared" ca="1" si="3"/>
        <v>2997</v>
      </c>
    </row>
    <row r="201" spans="2:4">
      <c r="B201" s="32" t="s">
        <v>44</v>
      </c>
      <c r="D201">
        <f t="shared" ca="1" si="3"/>
        <v>3016</v>
      </c>
    </row>
    <row r="202" spans="2:4">
      <c r="B202" s="32" t="s">
        <v>7</v>
      </c>
      <c r="D202">
        <f t="shared" ca="1" si="3"/>
        <v>3035</v>
      </c>
    </row>
    <row r="203" spans="2:4">
      <c r="B203" s="32" t="s">
        <v>8</v>
      </c>
      <c r="D203">
        <f t="shared" ca="1" si="3"/>
        <v>3039</v>
      </c>
    </row>
    <row r="204" spans="2:4">
      <c r="B204" s="32" t="s">
        <v>10</v>
      </c>
      <c r="D204">
        <f t="shared" ca="1" si="3"/>
        <v>3043</v>
      </c>
    </row>
    <row r="205" spans="2:4">
      <c r="B205" s="32" t="s">
        <v>87</v>
      </c>
      <c r="D205">
        <f t="shared" ca="1" si="3"/>
        <v>3047</v>
      </c>
    </row>
    <row r="206" spans="2:4">
      <c r="B206" s="32" t="s">
        <v>88</v>
      </c>
      <c r="D206">
        <f t="shared" ca="1" si="3"/>
        <v>3066</v>
      </c>
    </row>
    <row r="207" spans="2:4">
      <c r="B207" s="32" t="s">
        <v>13</v>
      </c>
      <c r="D207">
        <f t="shared" ca="1" si="3"/>
        <v>3085</v>
      </c>
    </row>
    <row r="208" spans="2:4">
      <c r="B208" s="32" t="s">
        <v>89</v>
      </c>
      <c r="D208">
        <f t="shared" ca="1" si="3"/>
        <v>3111</v>
      </c>
    </row>
    <row r="209" spans="2:4">
      <c r="B209" s="32" t="s">
        <v>90</v>
      </c>
      <c r="D209">
        <f t="shared" ca="1" si="3"/>
        <v>3130</v>
      </c>
    </row>
    <row r="210" spans="2:4">
      <c r="B210" s="32" t="s">
        <v>49</v>
      </c>
      <c r="D210">
        <f t="shared" ca="1" si="3"/>
        <v>3149</v>
      </c>
    </row>
    <row r="211" spans="2:4" ht="15.75" thickBot="1">
      <c r="B211" s="34">
        <v>411</v>
      </c>
      <c r="D211">
        <f t="shared" ca="1" si="3"/>
        <v>3153</v>
      </c>
    </row>
    <row r="212" spans="2:4">
      <c r="B212" s="31" t="s">
        <v>91</v>
      </c>
      <c r="D212">
        <f t="shared" ca="1" si="3"/>
        <v>3172</v>
      </c>
    </row>
    <row r="213" spans="2:4">
      <c r="B213" s="32" t="s">
        <v>1</v>
      </c>
      <c r="D213">
        <f t="shared" ca="1" si="3"/>
        <v>3176</v>
      </c>
    </row>
    <row r="214" spans="2:4">
      <c r="B214" s="32" t="s">
        <v>92</v>
      </c>
      <c r="D214">
        <f t="shared" ca="1" si="3"/>
        <v>3195</v>
      </c>
    </row>
    <row r="215" spans="2:4">
      <c r="B215" s="32" t="s">
        <v>3</v>
      </c>
      <c r="D215">
        <f t="shared" ca="1" si="3"/>
        <v>3214</v>
      </c>
    </row>
    <row r="216" spans="2:4">
      <c r="B216" s="32" t="s">
        <v>4</v>
      </c>
      <c r="D216">
        <f t="shared" ca="1" si="3"/>
        <v>3218</v>
      </c>
    </row>
    <row r="217" spans="2:4">
      <c r="B217" s="32" t="s">
        <v>18</v>
      </c>
      <c r="D217">
        <f t="shared" ca="1" si="3"/>
        <v>3244</v>
      </c>
    </row>
    <row r="218" spans="2:4">
      <c r="B218" s="32" t="s">
        <v>44</v>
      </c>
      <c r="D218">
        <f t="shared" ca="1" si="3"/>
        <v>3248</v>
      </c>
    </row>
    <row r="219" spans="2:4">
      <c r="B219" s="32" t="s">
        <v>7</v>
      </c>
      <c r="D219">
        <f t="shared" ca="1" si="3"/>
        <v>3267</v>
      </c>
    </row>
    <row r="220" spans="2:4">
      <c r="B220" s="32" t="s">
        <v>8</v>
      </c>
      <c r="D220">
        <f t="shared" ca="1" si="3"/>
        <v>3271</v>
      </c>
    </row>
    <row r="221" spans="2:4">
      <c r="B221" s="32" t="s">
        <v>9</v>
      </c>
      <c r="D221">
        <f t="shared" ca="1" si="3"/>
        <v>3290</v>
      </c>
    </row>
    <row r="222" spans="2:4">
      <c r="B222" s="32" t="s">
        <v>10</v>
      </c>
      <c r="D222">
        <f t="shared" ca="1" si="3"/>
        <v>3294</v>
      </c>
    </row>
    <row r="223" spans="2:4">
      <c r="B223" s="32" t="s">
        <v>87</v>
      </c>
      <c r="D223">
        <f t="shared" ca="1" si="3"/>
        <v>3313</v>
      </c>
    </row>
    <row r="224" spans="2:4">
      <c r="B224" s="32" t="s">
        <v>93</v>
      </c>
      <c r="D224">
        <f t="shared" ca="1" si="3"/>
        <v>3332</v>
      </c>
    </row>
    <row r="225" spans="2:4">
      <c r="B225" s="33">
        <v>38251</v>
      </c>
      <c r="D225">
        <f t="shared" ca="1" si="3"/>
        <v>3336</v>
      </c>
    </row>
    <row r="226" spans="2:4">
      <c r="B226" s="32" t="s">
        <v>13</v>
      </c>
      <c r="D226">
        <f t="shared" ca="1" si="3"/>
        <v>3355</v>
      </c>
    </row>
    <row r="227" spans="2:4">
      <c r="B227" s="32" t="s">
        <v>94</v>
      </c>
      <c r="D227">
        <f t="shared" ca="1" si="3"/>
        <v>3381</v>
      </c>
    </row>
    <row r="228" spans="2:4">
      <c r="B228" s="32" t="s">
        <v>95</v>
      </c>
      <c r="D228">
        <f t="shared" ca="1" si="3"/>
        <v>3385</v>
      </c>
    </row>
    <row r="229" spans="2:4">
      <c r="B229" s="32" t="s">
        <v>49</v>
      </c>
      <c r="D229">
        <f t="shared" ca="1" si="3"/>
        <v>3404</v>
      </c>
    </row>
    <row r="230" spans="2:4" ht="15.75" thickBot="1">
      <c r="B230" s="34">
        <v>411</v>
      </c>
      <c r="D230">
        <f t="shared" ca="1" si="3"/>
        <v>3423</v>
      </c>
    </row>
    <row r="231" spans="2:4">
      <c r="B231" t="s">
        <v>96</v>
      </c>
      <c r="D231">
        <f t="shared" ca="1" si="3"/>
        <v>3427</v>
      </c>
    </row>
    <row r="232" spans="2:4">
      <c r="B232" t="s">
        <v>1</v>
      </c>
      <c r="D232">
        <f t="shared" ca="1" si="3"/>
        <v>3446</v>
      </c>
    </row>
    <row r="233" spans="2:4">
      <c r="B233" t="s">
        <v>72</v>
      </c>
      <c r="D233">
        <f t="shared" ca="1" si="3"/>
        <v>3450</v>
      </c>
    </row>
    <row r="234" spans="2:4">
      <c r="B234" t="s">
        <v>3</v>
      </c>
      <c r="D234">
        <f t="shared" ca="1" si="3"/>
        <v>3468</v>
      </c>
    </row>
    <row r="235" spans="2:4">
      <c r="B235" t="s">
        <v>35</v>
      </c>
      <c r="D235">
        <f t="shared" ca="1" si="3"/>
        <v>3487</v>
      </c>
    </row>
    <row r="236" spans="2:4">
      <c r="B236" t="s">
        <v>18</v>
      </c>
      <c r="D236">
        <f t="shared" ca="1" si="3"/>
        <v>3491</v>
      </c>
    </row>
    <row r="237" spans="2:4">
      <c r="B237" t="s">
        <v>28</v>
      </c>
      <c r="D237">
        <f t="shared" ca="1" si="3"/>
        <v>3516</v>
      </c>
    </row>
    <row r="238" spans="2:4">
      <c r="B238" t="s">
        <v>7</v>
      </c>
      <c r="D238">
        <f t="shared" ca="1" si="3"/>
        <v>3534</v>
      </c>
    </row>
    <row r="239" spans="2:4">
      <c r="B239" t="s">
        <v>8</v>
      </c>
      <c r="D239">
        <f t="shared" ca="1" si="3"/>
        <v>3552</v>
      </c>
    </row>
    <row r="240" spans="2:4">
      <c r="B240" t="s">
        <v>20</v>
      </c>
      <c r="D240">
        <f t="shared" ca="1" si="3"/>
        <v>3570</v>
      </c>
    </row>
    <row r="241" spans="2:4">
      <c r="B241" t="s">
        <v>10</v>
      </c>
      <c r="D241">
        <f t="shared" ca="1" si="3"/>
        <v>3587</v>
      </c>
    </row>
    <row r="242" spans="2:4">
      <c r="B242" t="s">
        <v>97</v>
      </c>
      <c r="D242">
        <f t="shared" ca="1" si="3"/>
        <v>3606</v>
      </c>
    </row>
    <row r="243" spans="2:4">
      <c r="B243" t="s">
        <v>98</v>
      </c>
      <c r="D243">
        <f t="shared" ca="1" si="3"/>
        <v>3625</v>
      </c>
    </row>
    <row r="244" spans="2:4">
      <c r="B244" s="1">
        <v>42083</v>
      </c>
      <c r="D244">
        <f t="shared" ca="1" si="3"/>
        <v>3629</v>
      </c>
    </row>
    <row r="245" spans="2:4">
      <c r="B245" t="s">
        <v>13</v>
      </c>
      <c r="D245">
        <f t="shared" ca="1" si="3"/>
        <v>3655</v>
      </c>
    </row>
    <row r="246" spans="2:4">
      <c r="B246" t="s">
        <v>99</v>
      </c>
      <c r="D246">
        <f t="shared" ca="1" si="3"/>
        <v>3659</v>
      </c>
    </row>
    <row r="247" spans="2:4">
      <c r="B247" t="s">
        <v>100</v>
      </c>
      <c r="D247">
        <f t="shared" ca="1" si="3"/>
        <v>3678</v>
      </c>
    </row>
    <row r="248" spans="2:4">
      <c r="B248" t="s">
        <v>1</v>
      </c>
      <c r="D248">
        <f t="shared" ca="1" si="3"/>
        <v>3682</v>
      </c>
    </row>
    <row r="249" spans="2:4">
      <c r="B249">
        <v>411</v>
      </c>
      <c r="D249">
        <f t="shared" ca="1" si="3"/>
        <v>3701</v>
      </c>
    </row>
    <row r="250" spans="2:4">
      <c r="B250" s="1">
        <v>42507</v>
      </c>
      <c r="D250">
        <f t="shared" ca="1" si="3"/>
        <v>3720</v>
      </c>
    </row>
    <row r="251" spans="2:4">
      <c r="B251" t="s">
        <v>1035</v>
      </c>
      <c r="D251">
        <f t="shared" ca="1" si="3"/>
        <v>3739</v>
      </c>
    </row>
    <row r="252" spans="2:4">
      <c r="B252" t="s">
        <v>59</v>
      </c>
      <c r="D252">
        <f t="shared" ca="1" si="3"/>
        <v>3743</v>
      </c>
    </row>
    <row r="253" spans="2:4">
      <c r="B253" t="s">
        <v>60</v>
      </c>
      <c r="D253">
        <f t="shared" ca="1" si="3"/>
        <v>3762</v>
      </c>
    </row>
    <row r="254" spans="2:4">
      <c r="B254" t="s">
        <v>61</v>
      </c>
      <c r="D254">
        <f t="shared" ca="1" si="3"/>
        <v>3766</v>
      </c>
    </row>
    <row r="255" spans="2:4">
      <c r="B255" t="s">
        <v>62</v>
      </c>
      <c r="D255">
        <f t="shared" ca="1" si="3"/>
        <v>3797</v>
      </c>
    </row>
    <row r="256" spans="2:4">
      <c r="B256" t="s">
        <v>63</v>
      </c>
      <c r="D256">
        <f t="shared" ca="1" si="3"/>
        <v>3801</v>
      </c>
    </row>
    <row r="257" spans="2:4">
      <c r="B257" t="s">
        <v>101</v>
      </c>
      <c r="D257" t="e">
        <f t="shared" ca="1" si="3"/>
        <v>#N/A</v>
      </c>
    </row>
    <row r="258" spans="2:4">
      <c r="B258" t="s">
        <v>1</v>
      </c>
    </row>
    <row r="259" spans="2:4">
      <c r="B259" t="s">
        <v>102</v>
      </c>
    </row>
    <row r="260" spans="2:4">
      <c r="B260" t="s">
        <v>3</v>
      </c>
    </row>
    <row r="261" spans="2:4">
      <c r="B261" t="s">
        <v>4</v>
      </c>
    </row>
    <row r="262" spans="2:4">
      <c r="B262" t="s">
        <v>27</v>
      </c>
    </row>
    <row r="263" spans="2:4">
      <c r="B263" t="s">
        <v>28</v>
      </c>
    </row>
    <row r="264" spans="2:4">
      <c r="B264" t="s">
        <v>7</v>
      </c>
    </row>
    <row r="265" spans="2:4">
      <c r="B265" t="s">
        <v>8</v>
      </c>
    </row>
    <row r="266" spans="2:4">
      <c r="B266" t="s">
        <v>9</v>
      </c>
    </row>
    <row r="267" spans="2:4">
      <c r="B267" t="s">
        <v>10</v>
      </c>
    </row>
    <row r="268" spans="2:4">
      <c r="B268" t="s">
        <v>103</v>
      </c>
    </row>
    <row r="269" spans="2:4">
      <c r="B269" t="s">
        <v>104</v>
      </c>
    </row>
    <row r="270" spans="2:4">
      <c r="B270" s="1">
        <v>42215</v>
      </c>
    </row>
    <row r="271" spans="2:4">
      <c r="B271" t="s">
        <v>13</v>
      </c>
    </row>
    <row r="272" spans="2:4">
      <c r="B272" t="s">
        <v>105</v>
      </c>
    </row>
    <row r="273" spans="2:2">
      <c r="B273" t="s">
        <v>106</v>
      </c>
    </row>
    <row r="274" spans="2:2">
      <c r="B274" t="s">
        <v>1</v>
      </c>
    </row>
    <row r="275" spans="2:2">
      <c r="B275">
        <v>411</v>
      </c>
    </row>
    <row r="276" spans="2:2">
      <c r="B276" t="s">
        <v>107</v>
      </c>
    </row>
    <row r="277" spans="2:2">
      <c r="B277" t="s">
        <v>108</v>
      </c>
    </row>
    <row r="278" spans="2:2">
      <c r="B278" t="s">
        <v>1</v>
      </c>
    </row>
    <row r="279" spans="2:2">
      <c r="B279">
        <v>411</v>
      </c>
    </row>
    <row r="280" spans="2:2">
      <c r="B280" t="s">
        <v>107</v>
      </c>
    </row>
    <row r="281" spans="2:2">
      <c r="B281" t="s">
        <v>109</v>
      </c>
    </row>
    <row r="282" spans="2:2">
      <c r="B282" t="s">
        <v>1</v>
      </c>
    </row>
    <row r="283" spans="2:2">
      <c r="B283">
        <v>411</v>
      </c>
    </row>
    <row r="284" spans="2:2">
      <c r="B284" t="s">
        <v>110</v>
      </c>
    </row>
    <row r="285" spans="2:2">
      <c r="B285" t="s">
        <v>1</v>
      </c>
    </row>
    <row r="286" spans="2:2">
      <c r="B286" t="s">
        <v>43</v>
      </c>
    </row>
    <row r="287" spans="2:2">
      <c r="B287" t="s">
        <v>3</v>
      </c>
    </row>
    <row r="288" spans="2:2">
      <c r="B288" t="s">
        <v>35</v>
      </c>
    </row>
    <row r="289" spans="2:2">
      <c r="B289" t="s">
        <v>18</v>
      </c>
    </row>
    <row r="290" spans="2:2">
      <c r="B290" t="s">
        <v>44</v>
      </c>
    </row>
    <row r="291" spans="2:2">
      <c r="B291" t="s">
        <v>7</v>
      </c>
    </row>
    <row r="292" spans="2:2">
      <c r="B292" t="s">
        <v>8</v>
      </c>
    </row>
    <row r="293" spans="2:2">
      <c r="B293" t="s">
        <v>9</v>
      </c>
    </row>
    <row r="294" spans="2:2">
      <c r="B294" t="s">
        <v>10</v>
      </c>
    </row>
    <row r="295" spans="2:2">
      <c r="B295" t="s">
        <v>111</v>
      </c>
    </row>
    <row r="296" spans="2:2">
      <c r="B296" t="s">
        <v>112</v>
      </c>
    </row>
    <row r="297" spans="2:2">
      <c r="B297" s="1">
        <v>36312</v>
      </c>
    </row>
    <row r="298" spans="2:2">
      <c r="B298" t="s">
        <v>13</v>
      </c>
    </row>
    <row r="299" spans="2:2">
      <c r="B299" t="s">
        <v>113</v>
      </c>
    </row>
    <row r="300" spans="2:2">
      <c r="B300" t="s">
        <v>114</v>
      </c>
    </row>
    <row r="301" spans="2:2">
      <c r="B301" t="s">
        <v>49</v>
      </c>
    </row>
    <row r="302" spans="2:2">
      <c r="B302">
        <v>411</v>
      </c>
    </row>
    <row r="303" spans="2:2">
      <c r="B303" t="s">
        <v>115</v>
      </c>
    </row>
    <row r="304" spans="2:2">
      <c r="B304" t="s">
        <v>1</v>
      </c>
    </row>
    <row r="305" spans="2:2">
      <c r="B305" t="s">
        <v>34</v>
      </c>
    </row>
    <row r="306" spans="2:2">
      <c r="B306" t="s">
        <v>3</v>
      </c>
    </row>
    <row r="307" spans="2:2">
      <c r="B307" t="s">
        <v>4</v>
      </c>
    </row>
    <row r="308" spans="2:2">
      <c r="B308" t="s">
        <v>18</v>
      </c>
    </row>
    <row r="309" spans="2:2">
      <c r="B309" t="s">
        <v>19</v>
      </c>
    </row>
    <row r="310" spans="2:2">
      <c r="B310" t="s">
        <v>7</v>
      </c>
    </row>
    <row r="311" spans="2:2">
      <c r="B311" t="s">
        <v>8</v>
      </c>
    </row>
    <row r="312" spans="2:2">
      <c r="B312" t="s">
        <v>52</v>
      </c>
    </row>
    <row r="313" spans="2:2">
      <c r="B313" t="s">
        <v>10</v>
      </c>
    </row>
    <row r="314" spans="2:2">
      <c r="B314" t="s">
        <v>116</v>
      </c>
    </row>
    <row r="315" spans="2:2">
      <c r="B315" t="s">
        <v>117</v>
      </c>
    </row>
    <row r="316" spans="2:2">
      <c r="B316" s="1">
        <v>37784</v>
      </c>
    </row>
    <row r="317" spans="2:2">
      <c r="B317" t="s">
        <v>13</v>
      </c>
    </row>
    <row r="318" spans="2:2">
      <c r="B318" t="s">
        <v>118</v>
      </c>
    </row>
    <row r="319" spans="2:2">
      <c r="B319" t="s">
        <v>100</v>
      </c>
    </row>
    <row r="320" spans="2:2">
      <c r="B320" t="s">
        <v>1</v>
      </c>
    </row>
    <row r="321" spans="2:2">
      <c r="B321">
        <v>411</v>
      </c>
    </row>
    <row r="322" spans="2:2">
      <c r="B322" t="s">
        <v>119</v>
      </c>
    </row>
    <row r="323" spans="2:2">
      <c r="B323" t="s">
        <v>120</v>
      </c>
    </row>
    <row r="324" spans="2:2">
      <c r="B324" t="s">
        <v>1</v>
      </c>
    </row>
    <row r="325" spans="2:2">
      <c r="B325">
        <v>411</v>
      </c>
    </row>
    <row r="326" spans="2:2">
      <c r="B326" t="s">
        <v>121</v>
      </c>
    </row>
    <row r="327" spans="2:2">
      <c r="B327" t="s">
        <v>1</v>
      </c>
    </row>
    <row r="328" spans="2:2">
      <c r="B328" t="s">
        <v>34</v>
      </c>
    </row>
    <row r="329" spans="2:2">
      <c r="B329" t="s">
        <v>3</v>
      </c>
    </row>
    <row r="330" spans="2:2">
      <c r="B330" t="s">
        <v>4</v>
      </c>
    </row>
    <row r="331" spans="2:2">
      <c r="B331" t="s">
        <v>5</v>
      </c>
    </row>
    <row r="332" spans="2:2">
      <c r="B332" t="s">
        <v>19</v>
      </c>
    </row>
    <row r="333" spans="2:2">
      <c r="B333" t="s">
        <v>7</v>
      </c>
    </row>
    <row r="334" spans="2:2">
      <c r="B334" t="s">
        <v>8</v>
      </c>
    </row>
    <row r="335" spans="2:2">
      <c r="B335" t="s">
        <v>122</v>
      </c>
    </row>
    <row r="336" spans="2:2">
      <c r="B336" t="s">
        <v>10</v>
      </c>
    </row>
    <row r="337" spans="2:2">
      <c r="B337" t="s">
        <v>123</v>
      </c>
    </row>
    <row r="338" spans="2:2">
      <c r="B338" t="s">
        <v>88</v>
      </c>
    </row>
    <row r="339" spans="2:2">
      <c r="B339" s="1">
        <v>37866</v>
      </c>
    </row>
    <row r="340" spans="2:2">
      <c r="B340" t="s">
        <v>13</v>
      </c>
    </row>
    <row r="341" spans="2:2">
      <c r="B341" t="s">
        <v>124</v>
      </c>
    </row>
    <row r="342" spans="2:2">
      <c r="B342" t="s">
        <v>125</v>
      </c>
    </row>
    <row r="343" spans="2:2">
      <c r="B343" t="s">
        <v>1</v>
      </c>
    </row>
    <row r="344" spans="2:2">
      <c r="B344">
        <v>411</v>
      </c>
    </row>
    <row r="345" spans="2:2">
      <c r="B345" t="s">
        <v>126</v>
      </c>
    </row>
    <row r="346" spans="2:2">
      <c r="B346" t="s">
        <v>1</v>
      </c>
    </row>
    <row r="347" spans="2:2">
      <c r="B347" t="s">
        <v>127</v>
      </c>
    </row>
    <row r="348" spans="2:2">
      <c r="B348" t="s">
        <v>3</v>
      </c>
    </row>
    <row r="349" spans="2:2">
      <c r="B349" t="s">
        <v>35</v>
      </c>
    </row>
    <row r="350" spans="2:2">
      <c r="B350" t="s">
        <v>27</v>
      </c>
    </row>
    <row r="351" spans="2:2">
      <c r="B351" t="s">
        <v>28</v>
      </c>
    </row>
    <row r="352" spans="2:2">
      <c r="B352" t="s">
        <v>7</v>
      </c>
    </row>
    <row r="353" spans="2:2">
      <c r="B353" t="s">
        <v>8</v>
      </c>
    </row>
    <row r="354" spans="2:2">
      <c r="B354" t="s">
        <v>9</v>
      </c>
    </row>
    <row r="355" spans="2:2">
      <c r="B355" t="s">
        <v>10</v>
      </c>
    </row>
    <row r="356" spans="2:2">
      <c r="B356" t="s">
        <v>128</v>
      </c>
    </row>
    <row r="357" spans="2:2">
      <c r="B357" t="s">
        <v>129</v>
      </c>
    </row>
    <row r="358" spans="2:2">
      <c r="B358" s="1">
        <v>41446</v>
      </c>
    </row>
    <row r="359" spans="2:2">
      <c r="B359" t="s">
        <v>13</v>
      </c>
    </row>
    <row r="360" spans="2:2">
      <c r="B360" t="s">
        <v>130</v>
      </c>
    </row>
    <row r="361" spans="2:2">
      <c r="B361" t="s">
        <v>131</v>
      </c>
    </row>
    <row r="362" spans="2:2">
      <c r="B362" t="s">
        <v>1</v>
      </c>
    </row>
    <row r="363" spans="2:2">
      <c r="B363">
        <v>411</v>
      </c>
    </row>
    <row r="364" spans="2:2">
      <c r="B364" t="s">
        <v>132</v>
      </c>
    </row>
    <row r="365" spans="2:2">
      <c r="B365" t="s">
        <v>133</v>
      </c>
    </row>
    <row r="366" spans="2:2">
      <c r="B366" t="s">
        <v>1</v>
      </c>
    </row>
    <row r="367" spans="2:2">
      <c r="B367">
        <v>411</v>
      </c>
    </row>
    <row r="368" spans="2:2">
      <c r="B368" s="1">
        <v>42507</v>
      </c>
    </row>
    <row r="369" spans="2:2">
      <c r="B369" t="s">
        <v>1035</v>
      </c>
    </row>
    <row r="370" spans="2:2">
      <c r="B370" t="s">
        <v>59</v>
      </c>
    </row>
    <row r="371" spans="2:2">
      <c r="B371" t="s">
        <v>60</v>
      </c>
    </row>
    <row r="372" spans="2:2">
      <c r="B372" t="s">
        <v>61</v>
      </c>
    </row>
    <row r="373" spans="2:2">
      <c r="B373" t="s">
        <v>62</v>
      </c>
    </row>
    <row r="374" spans="2:2">
      <c r="B374" t="s">
        <v>63</v>
      </c>
    </row>
    <row r="375" spans="2:2">
      <c r="B375" t="s">
        <v>134</v>
      </c>
    </row>
    <row r="376" spans="2:2">
      <c r="B376" t="s">
        <v>1</v>
      </c>
    </row>
    <row r="377" spans="2:2">
      <c r="B377" t="s">
        <v>135</v>
      </c>
    </row>
    <row r="378" spans="2:2">
      <c r="B378" t="s">
        <v>3</v>
      </c>
    </row>
    <row r="379" spans="2:2">
      <c r="B379" t="s">
        <v>4</v>
      </c>
    </row>
    <row r="380" spans="2:2">
      <c r="B380" t="s">
        <v>5</v>
      </c>
    </row>
    <row r="381" spans="2:2">
      <c r="B381" t="s">
        <v>19</v>
      </c>
    </row>
    <row r="382" spans="2:2">
      <c r="B382" t="s">
        <v>7</v>
      </c>
    </row>
    <row r="383" spans="2:2">
      <c r="B383" t="s">
        <v>8</v>
      </c>
    </row>
    <row r="384" spans="2:2">
      <c r="B384" t="s">
        <v>20</v>
      </c>
    </row>
    <row r="385" spans="2:2">
      <c r="B385" t="s">
        <v>10</v>
      </c>
    </row>
    <row r="386" spans="2:2">
      <c r="B386" t="s">
        <v>136</v>
      </c>
    </row>
    <row r="387" spans="2:2">
      <c r="B387" t="s">
        <v>137</v>
      </c>
    </row>
    <row r="388" spans="2:2">
      <c r="B388" s="1">
        <v>42062</v>
      </c>
    </row>
    <row r="389" spans="2:2">
      <c r="B389" t="s">
        <v>13</v>
      </c>
    </row>
    <row r="390" spans="2:2">
      <c r="B390" t="s">
        <v>138</v>
      </c>
    </row>
    <row r="391" spans="2:2">
      <c r="B391" t="s">
        <v>139</v>
      </c>
    </row>
    <row r="392" spans="2:2">
      <c r="B392" t="s">
        <v>49</v>
      </c>
    </row>
    <row r="393" spans="2:2">
      <c r="B393">
        <v>411</v>
      </c>
    </row>
    <row r="394" spans="2:2">
      <c r="B394" t="s">
        <v>140</v>
      </c>
    </row>
    <row r="395" spans="2:2">
      <c r="B395" t="s">
        <v>141</v>
      </c>
    </row>
    <row r="396" spans="2:2">
      <c r="B396" t="s">
        <v>49</v>
      </c>
    </row>
    <row r="397" spans="2:2">
      <c r="B397">
        <v>411</v>
      </c>
    </row>
    <row r="398" spans="2:2">
      <c r="B398" t="s">
        <v>142</v>
      </c>
    </row>
    <row r="399" spans="2:2">
      <c r="B399" t="s">
        <v>1</v>
      </c>
    </row>
    <row r="400" spans="2:2">
      <c r="B400" t="s">
        <v>34</v>
      </c>
    </row>
    <row r="401" spans="2:2">
      <c r="B401" t="s">
        <v>3</v>
      </c>
    </row>
    <row r="402" spans="2:2">
      <c r="B402" t="s">
        <v>35</v>
      </c>
    </row>
    <row r="403" spans="2:2">
      <c r="B403" t="s">
        <v>5</v>
      </c>
    </row>
    <row r="404" spans="2:2">
      <c r="B404" t="s">
        <v>19</v>
      </c>
    </row>
    <row r="405" spans="2:2">
      <c r="B405" t="s">
        <v>7</v>
      </c>
    </row>
    <row r="406" spans="2:2">
      <c r="B406" t="s">
        <v>8</v>
      </c>
    </row>
    <row r="407" spans="2:2">
      <c r="B407" t="s">
        <v>122</v>
      </c>
    </row>
    <row r="408" spans="2:2">
      <c r="B408" t="s">
        <v>10</v>
      </c>
    </row>
    <row r="409" spans="2:2">
      <c r="B409" t="s">
        <v>143</v>
      </c>
    </row>
    <row r="410" spans="2:2">
      <c r="B410" t="s">
        <v>88</v>
      </c>
    </row>
    <row r="411" spans="2:2">
      <c r="B411" s="1">
        <v>38222</v>
      </c>
    </row>
    <row r="412" spans="2:2">
      <c r="B412" t="s">
        <v>13</v>
      </c>
    </row>
    <row r="413" spans="2:2">
      <c r="B413" t="s">
        <v>144</v>
      </c>
    </row>
    <row r="414" spans="2:2">
      <c r="B414" t="s">
        <v>145</v>
      </c>
    </row>
    <row r="415" spans="2:2">
      <c r="B415" t="s">
        <v>49</v>
      </c>
    </row>
    <row r="416" spans="2:2">
      <c r="B416">
        <v>411</v>
      </c>
    </row>
    <row r="417" spans="2:2">
      <c r="B417" t="s">
        <v>146</v>
      </c>
    </row>
    <row r="418" spans="2:2">
      <c r="B418" t="s">
        <v>1</v>
      </c>
    </row>
    <row r="419" spans="2:2">
      <c r="B419" t="s">
        <v>135</v>
      </c>
    </row>
    <row r="420" spans="2:2">
      <c r="B420" t="s">
        <v>3</v>
      </c>
    </row>
    <row r="421" spans="2:2">
      <c r="B421" t="s">
        <v>4</v>
      </c>
    </row>
    <row r="422" spans="2:2">
      <c r="B422" t="s">
        <v>27</v>
      </c>
    </row>
    <row r="423" spans="2:2">
      <c r="B423" t="s">
        <v>19</v>
      </c>
    </row>
    <row r="424" spans="2:2">
      <c r="B424" t="s">
        <v>7</v>
      </c>
    </row>
    <row r="425" spans="2:2">
      <c r="B425" t="s">
        <v>8</v>
      </c>
    </row>
    <row r="426" spans="2:2">
      <c r="B426" t="s">
        <v>52</v>
      </c>
    </row>
    <row r="427" spans="2:2">
      <c r="B427" t="s">
        <v>10</v>
      </c>
    </row>
    <row r="428" spans="2:2">
      <c r="B428" t="s">
        <v>147</v>
      </c>
    </row>
    <row r="429" spans="2:2">
      <c r="B429" t="s">
        <v>148</v>
      </c>
    </row>
    <row r="430" spans="2:2">
      <c r="B430" s="1">
        <v>40375</v>
      </c>
    </row>
    <row r="431" spans="2:2">
      <c r="B431" t="s">
        <v>13</v>
      </c>
    </row>
    <row r="432" spans="2:2">
      <c r="B432" t="s">
        <v>149</v>
      </c>
    </row>
    <row r="433" spans="2:2">
      <c r="B433" t="s">
        <v>150</v>
      </c>
    </row>
    <row r="434" spans="2:2">
      <c r="B434" t="s">
        <v>1</v>
      </c>
    </row>
    <row r="435" spans="2:2">
      <c r="B435">
        <v>411</v>
      </c>
    </row>
    <row r="436" spans="2:2">
      <c r="B436" t="s">
        <v>151</v>
      </c>
    </row>
    <row r="437" spans="2:2">
      <c r="B437" t="s">
        <v>1</v>
      </c>
    </row>
    <row r="438" spans="2:2">
      <c r="B438" t="s">
        <v>152</v>
      </c>
    </row>
    <row r="439" spans="2:2">
      <c r="B439" t="s">
        <v>3</v>
      </c>
    </row>
    <row r="440" spans="2:2">
      <c r="B440" t="s">
        <v>35</v>
      </c>
    </row>
    <row r="441" spans="2:2">
      <c r="B441" t="s">
        <v>18</v>
      </c>
    </row>
    <row r="442" spans="2:2">
      <c r="B442" t="s">
        <v>6</v>
      </c>
    </row>
    <row r="443" spans="2:2">
      <c r="B443" t="s">
        <v>7</v>
      </c>
    </row>
    <row r="444" spans="2:2">
      <c r="B444" t="s">
        <v>8</v>
      </c>
    </row>
    <row r="445" spans="2:2">
      <c r="B445" t="s">
        <v>9</v>
      </c>
    </row>
    <row r="446" spans="2:2">
      <c r="B446" t="s">
        <v>10</v>
      </c>
    </row>
    <row r="447" spans="2:2">
      <c r="B447" t="s">
        <v>153</v>
      </c>
    </row>
    <row r="448" spans="2:2">
      <c r="B448" t="s">
        <v>154</v>
      </c>
    </row>
    <row r="449" spans="2:2">
      <c r="B449" s="1">
        <v>36699</v>
      </c>
    </row>
    <row r="450" spans="2:2">
      <c r="B450" t="s">
        <v>13</v>
      </c>
    </row>
    <row r="451" spans="2:2">
      <c r="B451" t="s">
        <v>155</v>
      </c>
    </row>
    <row r="452" spans="2:2">
      <c r="B452" t="s">
        <v>156</v>
      </c>
    </row>
    <row r="453" spans="2:2">
      <c r="B453" t="s">
        <v>49</v>
      </c>
    </row>
    <row r="454" spans="2:2">
      <c r="B454">
        <v>411</v>
      </c>
    </row>
    <row r="455" spans="2:2">
      <c r="B455" t="s">
        <v>157</v>
      </c>
    </row>
    <row r="456" spans="2:2">
      <c r="B456" t="s">
        <v>1</v>
      </c>
    </row>
    <row r="457" spans="2:2">
      <c r="B457" t="s">
        <v>135</v>
      </c>
    </row>
    <row r="458" spans="2:2">
      <c r="B458" t="s">
        <v>3</v>
      </c>
    </row>
    <row r="459" spans="2:2">
      <c r="B459" t="s">
        <v>4</v>
      </c>
    </row>
    <row r="460" spans="2:2">
      <c r="B460" t="s">
        <v>18</v>
      </c>
    </row>
    <row r="461" spans="2:2">
      <c r="B461" t="s">
        <v>19</v>
      </c>
    </row>
    <row r="462" spans="2:2">
      <c r="B462" t="s">
        <v>7</v>
      </c>
    </row>
    <row r="463" spans="2:2">
      <c r="B463" t="s">
        <v>8</v>
      </c>
    </row>
    <row r="464" spans="2:2">
      <c r="B464" t="s">
        <v>10</v>
      </c>
    </row>
    <row r="465" spans="2:2">
      <c r="B465" t="s">
        <v>158</v>
      </c>
    </row>
    <row r="466" spans="2:2">
      <c r="B466" t="s">
        <v>88</v>
      </c>
    </row>
    <row r="467" spans="2:2">
      <c r="B467" t="s">
        <v>13</v>
      </c>
    </row>
    <row r="468" spans="2:2">
      <c r="B468" t="s">
        <v>159</v>
      </c>
    </row>
    <row r="469" spans="2:2">
      <c r="B469" t="s">
        <v>160</v>
      </c>
    </row>
    <row r="470" spans="2:2">
      <c r="B470" t="s">
        <v>1</v>
      </c>
    </row>
    <row r="471" spans="2:2">
      <c r="B471">
        <v>411</v>
      </c>
    </row>
    <row r="472" spans="2:2">
      <c r="B472" t="s">
        <v>161</v>
      </c>
    </row>
    <row r="473" spans="2:2">
      <c r="B473" t="s">
        <v>162</v>
      </c>
    </row>
    <row r="474" spans="2:2">
      <c r="B474" t="s">
        <v>1</v>
      </c>
    </row>
    <row r="475" spans="2:2">
      <c r="B475">
        <v>411</v>
      </c>
    </row>
    <row r="476" spans="2:2">
      <c r="B476" t="s">
        <v>163</v>
      </c>
    </row>
    <row r="477" spans="2:2">
      <c r="B477" t="s">
        <v>1</v>
      </c>
    </row>
    <row r="478" spans="2:2">
      <c r="B478" t="s">
        <v>135</v>
      </c>
    </row>
    <row r="479" spans="2:2">
      <c r="B479" t="s">
        <v>3</v>
      </c>
    </row>
    <row r="480" spans="2:2">
      <c r="B480" t="s">
        <v>4</v>
      </c>
    </row>
    <row r="481" spans="2:2">
      <c r="B481" t="s">
        <v>18</v>
      </c>
    </row>
    <row r="482" spans="2:2">
      <c r="B482" t="s">
        <v>19</v>
      </c>
    </row>
    <row r="483" spans="2:2">
      <c r="B483" t="s">
        <v>7</v>
      </c>
    </row>
    <row r="484" spans="2:2">
      <c r="B484" t="s">
        <v>8</v>
      </c>
    </row>
    <row r="485" spans="2:2">
      <c r="B485" t="s">
        <v>10</v>
      </c>
    </row>
    <row r="486" spans="2:2">
      <c r="B486" t="s">
        <v>164</v>
      </c>
    </row>
    <row r="487" spans="2:2">
      <c r="B487" t="s">
        <v>88</v>
      </c>
    </row>
    <row r="488" spans="2:2">
      <c r="B488" t="s">
        <v>13</v>
      </c>
    </row>
    <row r="489" spans="2:2">
      <c r="B489" t="s">
        <v>165</v>
      </c>
    </row>
    <row r="490" spans="2:2">
      <c r="B490" t="s">
        <v>166</v>
      </c>
    </row>
    <row r="491" spans="2:2">
      <c r="B491" t="s">
        <v>49</v>
      </c>
    </row>
    <row r="492" spans="2:2">
      <c r="B492">
        <v>411</v>
      </c>
    </row>
    <row r="493" spans="2:2">
      <c r="B493" s="1">
        <v>42507</v>
      </c>
    </row>
    <row r="494" spans="2:2">
      <c r="B494" t="s">
        <v>1035</v>
      </c>
    </row>
    <row r="495" spans="2:2">
      <c r="B495" t="s">
        <v>59</v>
      </c>
    </row>
    <row r="496" spans="2:2">
      <c r="B496" t="s">
        <v>60</v>
      </c>
    </row>
    <row r="497" spans="2:2">
      <c r="B497" t="s">
        <v>61</v>
      </c>
    </row>
    <row r="498" spans="2:2">
      <c r="B498" t="s">
        <v>62</v>
      </c>
    </row>
    <row r="499" spans="2:2">
      <c r="B499" t="s">
        <v>63</v>
      </c>
    </row>
    <row r="500" spans="2:2">
      <c r="B500" t="s">
        <v>167</v>
      </c>
    </row>
    <row r="501" spans="2:2">
      <c r="B501" t="s">
        <v>1</v>
      </c>
    </row>
    <row r="502" spans="2:2">
      <c r="B502" t="s">
        <v>168</v>
      </c>
    </row>
    <row r="503" spans="2:2">
      <c r="B503" t="s">
        <v>3</v>
      </c>
    </row>
    <row r="504" spans="2:2">
      <c r="B504" t="s">
        <v>35</v>
      </c>
    </row>
    <row r="505" spans="2:2">
      <c r="B505" t="s">
        <v>5</v>
      </c>
    </row>
    <row r="506" spans="2:2">
      <c r="B506" t="s">
        <v>44</v>
      </c>
    </row>
    <row r="507" spans="2:2">
      <c r="B507" t="s">
        <v>7</v>
      </c>
    </row>
    <row r="508" spans="2:2">
      <c r="B508" t="s">
        <v>8</v>
      </c>
    </row>
    <row r="509" spans="2:2">
      <c r="B509" t="s">
        <v>20</v>
      </c>
    </row>
    <row r="510" spans="2:2">
      <c r="B510" t="s">
        <v>10</v>
      </c>
    </row>
    <row r="511" spans="2:2">
      <c r="B511" t="s">
        <v>169</v>
      </c>
    </row>
    <row r="512" spans="2:2">
      <c r="B512" t="s">
        <v>170</v>
      </c>
    </row>
    <row r="513" spans="2:2">
      <c r="B513" s="1">
        <v>42209</v>
      </c>
    </row>
    <row r="514" spans="2:2">
      <c r="B514" t="s">
        <v>13</v>
      </c>
    </row>
    <row r="515" spans="2:2">
      <c r="B515" t="s">
        <v>171</v>
      </c>
    </row>
    <row r="516" spans="2:2">
      <c r="B516" t="s">
        <v>172</v>
      </c>
    </row>
    <row r="517" spans="2:2">
      <c r="B517" t="s">
        <v>1</v>
      </c>
    </row>
    <row r="518" spans="2:2">
      <c r="B518">
        <v>411</v>
      </c>
    </row>
    <row r="519" spans="2:2">
      <c r="B519" t="s">
        <v>173</v>
      </c>
    </row>
    <row r="520" spans="2:2">
      <c r="B520" t="s">
        <v>1</v>
      </c>
    </row>
    <row r="521" spans="2:2">
      <c r="B521" t="s">
        <v>174</v>
      </c>
    </row>
    <row r="522" spans="2:2">
      <c r="B522" t="s">
        <v>3</v>
      </c>
    </row>
    <row r="523" spans="2:2">
      <c r="B523" t="s">
        <v>175</v>
      </c>
    </row>
    <row r="524" spans="2:2">
      <c r="B524" t="s">
        <v>5</v>
      </c>
    </row>
    <row r="525" spans="2:2">
      <c r="B525" t="s">
        <v>6</v>
      </c>
    </row>
    <row r="526" spans="2:2">
      <c r="B526" t="s">
        <v>7</v>
      </c>
    </row>
    <row r="527" spans="2:2">
      <c r="B527" t="s">
        <v>8</v>
      </c>
    </row>
    <row r="528" spans="2:2">
      <c r="B528" t="s">
        <v>9</v>
      </c>
    </row>
    <row r="529" spans="2:2">
      <c r="B529" t="s">
        <v>10</v>
      </c>
    </row>
    <row r="530" spans="2:2">
      <c r="B530" t="s">
        <v>176</v>
      </c>
    </row>
    <row r="531" spans="2:2">
      <c r="B531" t="s">
        <v>177</v>
      </c>
    </row>
    <row r="532" spans="2:2">
      <c r="B532" s="1">
        <v>40351</v>
      </c>
    </row>
    <row r="533" spans="2:2">
      <c r="B533" t="s">
        <v>13</v>
      </c>
    </row>
    <row r="534" spans="2:2">
      <c r="B534" t="s">
        <v>178</v>
      </c>
    </row>
    <row r="535" spans="2:2">
      <c r="B535" t="s">
        <v>179</v>
      </c>
    </row>
    <row r="536" spans="2:2">
      <c r="B536" t="s">
        <v>1</v>
      </c>
    </row>
    <row r="537" spans="2:2">
      <c r="B537">
        <v>411</v>
      </c>
    </row>
    <row r="538" spans="2:2">
      <c r="B538" t="s">
        <v>180</v>
      </c>
    </row>
    <row r="539" spans="2:2">
      <c r="B539" t="s">
        <v>181</v>
      </c>
    </row>
    <row r="540" spans="2:2">
      <c r="B540" t="s">
        <v>1</v>
      </c>
    </row>
    <row r="541" spans="2:2">
      <c r="B541">
        <v>411</v>
      </c>
    </row>
    <row r="542" spans="2:2">
      <c r="B542" t="s">
        <v>182</v>
      </c>
    </row>
    <row r="543" spans="2:2">
      <c r="B543" t="s">
        <v>1</v>
      </c>
    </row>
    <row r="544" spans="2:2">
      <c r="B544" t="s">
        <v>183</v>
      </c>
    </row>
    <row r="545" spans="2:2">
      <c r="B545" t="s">
        <v>3</v>
      </c>
    </row>
    <row r="546" spans="2:2">
      <c r="B546" t="s">
        <v>175</v>
      </c>
    </row>
    <row r="547" spans="2:2">
      <c r="B547" t="s">
        <v>27</v>
      </c>
    </row>
    <row r="548" spans="2:2">
      <c r="B548" t="s">
        <v>44</v>
      </c>
    </row>
    <row r="549" spans="2:2">
      <c r="B549" t="s">
        <v>7</v>
      </c>
    </row>
    <row r="550" spans="2:2">
      <c r="B550" t="s">
        <v>8</v>
      </c>
    </row>
    <row r="551" spans="2:2">
      <c r="B551" t="s">
        <v>9</v>
      </c>
    </row>
    <row r="552" spans="2:2">
      <c r="B552" t="s">
        <v>10</v>
      </c>
    </row>
    <row r="553" spans="2:2">
      <c r="B553" t="s">
        <v>184</v>
      </c>
    </row>
    <row r="554" spans="2:2">
      <c r="B554" t="s">
        <v>185</v>
      </c>
    </row>
    <row r="555" spans="2:2">
      <c r="B555" s="1">
        <v>39577</v>
      </c>
    </row>
    <row r="556" spans="2:2">
      <c r="B556" t="s">
        <v>13</v>
      </c>
    </row>
    <row r="557" spans="2:2">
      <c r="B557" t="s">
        <v>186</v>
      </c>
    </row>
    <row r="558" spans="2:2">
      <c r="B558" t="s">
        <v>187</v>
      </c>
    </row>
    <row r="559" spans="2:2">
      <c r="B559" t="s">
        <v>1</v>
      </c>
    </row>
    <row r="560" spans="2:2">
      <c r="B560">
        <v>411</v>
      </c>
    </row>
    <row r="561" spans="2:2">
      <c r="B561" t="s">
        <v>188</v>
      </c>
    </row>
    <row r="562" spans="2:2">
      <c r="B562" t="s">
        <v>1</v>
      </c>
    </row>
    <row r="563" spans="2:2">
      <c r="B563" t="s">
        <v>189</v>
      </c>
    </row>
    <row r="564" spans="2:2">
      <c r="B564" t="s">
        <v>3</v>
      </c>
    </row>
    <row r="565" spans="2:2">
      <c r="B565" t="s">
        <v>175</v>
      </c>
    </row>
    <row r="566" spans="2:2">
      <c r="B566" t="s">
        <v>18</v>
      </c>
    </row>
    <row r="567" spans="2:2">
      <c r="B567" t="s">
        <v>19</v>
      </c>
    </row>
    <row r="568" spans="2:2">
      <c r="B568" t="s">
        <v>7</v>
      </c>
    </row>
    <row r="569" spans="2:2">
      <c r="B569" t="s">
        <v>8</v>
      </c>
    </row>
    <row r="570" spans="2:2">
      <c r="B570" t="s">
        <v>52</v>
      </c>
    </row>
    <row r="571" spans="2:2">
      <c r="B571" t="s">
        <v>10</v>
      </c>
    </row>
    <row r="572" spans="2:2">
      <c r="B572" t="s">
        <v>190</v>
      </c>
    </row>
    <row r="573" spans="2:2">
      <c r="B573" t="s">
        <v>191</v>
      </c>
    </row>
    <row r="574" spans="2:2">
      <c r="B574" s="1">
        <v>41688</v>
      </c>
    </row>
    <row r="575" spans="2:2">
      <c r="B575" t="s">
        <v>13</v>
      </c>
    </row>
    <row r="576" spans="2:2">
      <c r="B576" t="s">
        <v>192</v>
      </c>
    </row>
    <row r="577" spans="2:2">
      <c r="B577" t="s">
        <v>193</v>
      </c>
    </row>
    <row r="578" spans="2:2">
      <c r="B578" t="s">
        <v>1</v>
      </c>
    </row>
    <row r="579" spans="2:2">
      <c r="B579">
        <v>411</v>
      </c>
    </row>
    <row r="580" spans="2:2">
      <c r="B580" t="s">
        <v>194</v>
      </c>
    </row>
    <row r="581" spans="2:2">
      <c r="B581" t="s">
        <v>1</v>
      </c>
    </row>
    <row r="582" spans="2:2">
      <c r="B582" t="s">
        <v>189</v>
      </c>
    </row>
    <row r="583" spans="2:2">
      <c r="B583" t="s">
        <v>3</v>
      </c>
    </row>
    <row r="584" spans="2:2">
      <c r="B584" t="s">
        <v>175</v>
      </c>
    </row>
    <row r="585" spans="2:2">
      <c r="B585" t="s">
        <v>18</v>
      </c>
    </row>
    <row r="586" spans="2:2">
      <c r="B586" t="s">
        <v>19</v>
      </c>
    </row>
    <row r="587" spans="2:2">
      <c r="B587" t="s">
        <v>7</v>
      </c>
    </row>
    <row r="588" spans="2:2">
      <c r="B588" t="s">
        <v>8</v>
      </c>
    </row>
    <row r="589" spans="2:2">
      <c r="B589" t="s">
        <v>20</v>
      </c>
    </row>
    <row r="590" spans="2:2">
      <c r="B590" t="s">
        <v>10</v>
      </c>
    </row>
    <row r="591" spans="2:2">
      <c r="B591" t="s">
        <v>195</v>
      </c>
    </row>
    <row r="592" spans="2:2">
      <c r="B592" t="s">
        <v>196</v>
      </c>
    </row>
    <row r="593" spans="2:2">
      <c r="B593" s="1">
        <v>42320</v>
      </c>
    </row>
    <row r="594" spans="2:2">
      <c r="B594" t="s">
        <v>13</v>
      </c>
    </row>
    <row r="595" spans="2:2">
      <c r="B595" t="s">
        <v>197</v>
      </c>
    </row>
    <row r="596" spans="2:2">
      <c r="B596" t="s">
        <v>198</v>
      </c>
    </row>
    <row r="597" spans="2:2">
      <c r="B597" t="s">
        <v>1</v>
      </c>
    </row>
    <row r="598" spans="2:2">
      <c r="B598">
        <v>411</v>
      </c>
    </row>
    <row r="599" spans="2:2">
      <c r="B599" t="s">
        <v>199</v>
      </c>
    </row>
    <row r="600" spans="2:2">
      <c r="B600" t="s">
        <v>1</v>
      </c>
    </row>
    <row r="601" spans="2:2">
      <c r="B601" t="s">
        <v>200</v>
      </c>
    </row>
    <row r="602" spans="2:2">
      <c r="B602" t="s">
        <v>3</v>
      </c>
    </row>
    <row r="603" spans="2:2">
      <c r="B603" t="s">
        <v>201</v>
      </c>
    </row>
    <row r="604" spans="2:2">
      <c r="B604" t="s">
        <v>18</v>
      </c>
    </row>
    <row r="605" spans="2:2">
      <c r="B605" t="s">
        <v>44</v>
      </c>
    </row>
    <row r="606" spans="2:2">
      <c r="B606" t="s">
        <v>7</v>
      </c>
    </row>
    <row r="607" spans="2:2">
      <c r="B607" t="s">
        <v>8</v>
      </c>
    </row>
    <row r="608" spans="2:2">
      <c r="B608" t="s">
        <v>9</v>
      </c>
    </row>
    <row r="609" spans="2:2">
      <c r="B609" t="s">
        <v>10</v>
      </c>
    </row>
    <row r="610" spans="2:2">
      <c r="B610" t="s">
        <v>202</v>
      </c>
    </row>
    <row r="611" spans="2:2">
      <c r="B611" t="s">
        <v>203</v>
      </c>
    </row>
    <row r="612" spans="2:2">
      <c r="B612" s="1">
        <v>32673</v>
      </c>
    </row>
    <row r="613" spans="2:2">
      <c r="B613" t="s">
        <v>13</v>
      </c>
    </row>
    <row r="614" spans="2:2">
      <c r="B614" t="s">
        <v>204</v>
      </c>
    </row>
    <row r="615" spans="2:2">
      <c r="B615" t="s">
        <v>205</v>
      </c>
    </row>
    <row r="616" spans="2:2">
      <c r="B616" t="s">
        <v>1</v>
      </c>
    </row>
    <row r="617" spans="2:2">
      <c r="B617">
        <v>411</v>
      </c>
    </row>
    <row r="618" spans="2:2">
      <c r="B618" t="s">
        <v>206</v>
      </c>
    </row>
    <row r="619" spans="2:2">
      <c r="B619" t="s">
        <v>1</v>
      </c>
    </row>
    <row r="620" spans="2:2">
      <c r="B620" t="s">
        <v>200</v>
      </c>
    </row>
    <row r="621" spans="2:2">
      <c r="B621" t="s">
        <v>3</v>
      </c>
    </row>
    <row r="622" spans="2:2">
      <c r="B622" t="s">
        <v>175</v>
      </c>
    </row>
    <row r="623" spans="2:2">
      <c r="B623" t="s">
        <v>27</v>
      </c>
    </row>
    <row r="624" spans="2:2">
      <c r="B624" t="s">
        <v>44</v>
      </c>
    </row>
    <row r="625" spans="2:2">
      <c r="B625" t="s">
        <v>7</v>
      </c>
    </row>
    <row r="626" spans="2:2">
      <c r="B626" t="s">
        <v>8</v>
      </c>
    </row>
    <row r="627" spans="2:2">
      <c r="B627" t="s">
        <v>20</v>
      </c>
    </row>
    <row r="628" spans="2:2">
      <c r="B628" t="s">
        <v>10</v>
      </c>
    </row>
    <row r="629" spans="2:2">
      <c r="B629" t="s">
        <v>207</v>
      </c>
    </row>
    <row r="630" spans="2:2">
      <c r="B630" t="s">
        <v>208</v>
      </c>
    </row>
    <row r="631" spans="2:2">
      <c r="B631" s="1">
        <v>37482</v>
      </c>
    </row>
    <row r="632" spans="2:2">
      <c r="B632" t="s">
        <v>13</v>
      </c>
    </row>
    <row r="633" spans="2:2">
      <c r="B633" t="s">
        <v>209</v>
      </c>
    </row>
    <row r="634" spans="2:2">
      <c r="B634" t="s">
        <v>210</v>
      </c>
    </row>
    <row r="635" spans="2:2">
      <c r="B635" t="s">
        <v>49</v>
      </c>
    </row>
    <row r="636" spans="2:2">
      <c r="B636">
        <v>411</v>
      </c>
    </row>
    <row r="637" spans="2:2">
      <c r="B637" s="1">
        <v>42507</v>
      </c>
    </row>
    <row r="638" spans="2:2">
      <c r="B638" t="s">
        <v>1035</v>
      </c>
    </row>
    <row r="639" spans="2:2">
      <c r="B639" t="s">
        <v>59</v>
      </c>
    </row>
    <row r="640" spans="2:2">
      <c r="B640" t="s">
        <v>60</v>
      </c>
    </row>
    <row r="641" spans="2:2">
      <c r="B641" t="s">
        <v>61</v>
      </c>
    </row>
    <row r="642" spans="2:2">
      <c r="B642" t="s">
        <v>62</v>
      </c>
    </row>
    <row r="643" spans="2:2">
      <c r="B643" t="s">
        <v>63</v>
      </c>
    </row>
    <row r="644" spans="2:2">
      <c r="B644" t="s">
        <v>211</v>
      </c>
    </row>
    <row r="645" spans="2:2">
      <c r="B645" t="s">
        <v>1</v>
      </c>
    </row>
    <row r="646" spans="2:2">
      <c r="B646" t="s">
        <v>189</v>
      </c>
    </row>
    <row r="647" spans="2:2">
      <c r="B647" t="s">
        <v>3</v>
      </c>
    </row>
    <row r="648" spans="2:2">
      <c r="B648" t="s">
        <v>201</v>
      </c>
    </row>
    <row r="649" spans="2:2">
      <c r="B649" t="s">
        <v>27</v>
      </c>
    </row>
    <row r="650" spans="2:2">
      <c r="B650" t="s">
        <v>19</v>
      </c>
    </row>
    <row r="651" spans="2:2">
      <c r="B651" t="s">
        <v>7</v>
      </c>
    </row>
    <row r="652" spans="2:2">
      <c r="B652" t="s">
        <v>8</v>
      </c>
    </row>
    <row r="653" spans="2:2">
      <c r="B653" t="s">
        <v>10</v>
      </c>
    </row>
    <row r="654" spans="2:2">
      <c r="B654" t="s">
        <v>212</v>
      </c>
    </row>
    <row r="655" spans="2:2">
      <c r="B655" t="s">
        <v>88</v>
      </c>
    </row>
    <row r="656" spans="2:2">
      <c r="B656" t="s">
        <v>13</v>
      </c>
    </row>
    <row r="657" spans="2:2">
      <c r="B657" t="s">
        <v>213</v>
      </c>
    </row>
    <row r="658" spans="2:2">
      <c r="B658" t="s">
        <v>214</v>
      </c>
    </row>
    <row r="659" spans="2:2">
      <c r="B659" t="s">
        <v>49</v>
      </c>
    </row>
    <row r="660" spans="2:2">
      <c r="B660">
        <v>411</v>
      </c>
    </row>
    <row r="661" spans="2:2">
      <c r="B661" t="s">
        <v>215</v>
      </c>
    </row>
    <row r="662" spans="2:2">
      <c r="B662" t="s">
        <v>216</v>
      </c>
    </row>
    <row r="663" spans="2:2">
      <c r="B663" t="s">
        <v>49</v>
      </c>
    </row>
    <row r="664" spans="2:2">
      <c r="B664">
        <v>411</v>
      </c>
    </row>
    <row r="665" spans="2:2">
      <c r="B665" t="s">
        <v>217</v>
      </c>
    </row>
    <row r="666" spans="2:2">
      <c r="B666" t="s">
        <v>1</v>
      </c>
    </row>
    <row r="667" spans="2:2">
      <c r="B667" t="s">
        <v>200</v>
      </c>
    </row>
    <row r="668" spans="2:2">
      <c r="B668" t="s">
        <v>3</v>
      </c>
    </row>
    <row r="669" spans="2:2">
      <c r="B669" t="s">
        <v>175</v>
      </c>
    </row>
    <row r="670" spans="2:2">
      <c r="B670" t="s">
        <v>5</v>
      </c>
    </row>
    <row r="671" spans="2:2">
      <c r="B671" t="s">
        <v>44</v>
      </c>
    </row>
    <row r="672" spans="2:2">
      <c r="B672" t="s">
        <v>7</v>
      </c>
    </row>
    <row r="673" spans="2:2">
      <c r="B673" t="s">
        <v>8</v>
      </c>
    </row>
    <row r="674" spans="2:2">
      <c r="B674" t="s">
        <v>9</v>
      </c>
    </row>
    <row r="675" spans="2:2">
      <c r="B675" t="s">
        <v>10</v>
      </c>
    </row>
    <row r="676" spans="2:2">
      <c r="B676" t="s">
        <v>218</v>
      </c>
    </row>
    <row r="677" spans="2:2">
      <c r="B677" t="s">
        <v>219</v>
      </c>
    </row>
    <row r="678" spans="2:2">
      <c r="B678" s="1">
        <v>31870</v>
      </c>
    </row>
    <row r="679" spans="2:2">
      <c r="B679" t="s">
        <v>13</v>
      </c>
    </row>
    <row r="680" spans="2:2">
      <c r="B680" t="s">
        <v>220</v>
      </c>
    </row>
    <row r="681" spans="2:2">
      <c r="B681" t="s">
        <v>221</v>
      </c>
    </row>
    <row r="682" spans="2:2">
      <c r="B682" t="s">
        <v>222</v>
      </c>
    </row>
    <row r="683" spans="2:2">
      <c r="B683">
        <v>411</v>
      </c>
    </row>
    <row r="684" spans="2:2">
      <c r="B684" t="s">
        <v>223</v>
      </c>
    </row>
    <row r="685" spans="2:2">
      <c r="B685" t="s">
        <v>1</v>
      </c>
    </row>
    <row r="686" spans="2:2">
      <c r="B686" t="s">
        <v>189</v>
      </c>
    </row>
    <row r="687" spans="2:2">
      <c r="B687" t="s">
        <v>3</v>
      </c>
    </row>
    <row r="688" spans="2:2">
      <c r="B688" t="s">
        <v>201</v>
      </c>
    </row>
    <row r="689" spans="2:2">
      <c r="B689" t="s">
        <v>18</v>
      </c>
    </row>
    <row r="690" spans="2:2">
      <c r="B690" t="s">
        <v>19</v>
      </c>
    </row>
    <row r="691" spans="2:2">
      <c r="B691" t="s">
        <v>7</v>
      </c>
    </row>
    <row r="692" spans="2:2">
      <c r="B692" t="s">
        <v>8</v>
      </c>
    </row>
    <row r="693" spans="2:2">
      <c r="B693" t="s">
        <v>10</v>
      </c>
    </row>
    <row r="694" spans="2:2">
      <c r="B694" t="s">
        <v>224</v>
      </c>
    </row>
    <row r="695" spans="2:2">
      <c r="B695" t="s">
        <v>88</v>
      </c>
    </row>
    <row r="696" spans="2:2">
      <c r="B696" t="s">
        <v>13</v>
      </c>
    </row>
    <row r="697" spans="2:2">
      <c r="B697" t="s">
        <v>225</v>
      </c>
    </row>
    <row r="698" spans="2:2">
      <c r="B698" t="s">
        <v>226</v>
      </c>
    </row>
    <row r="699" spans="2:2">
      <c r="B699" t="s">
        <v>1</v>
      </c>
    </row>
    <row r="700" spans="2:2">
      <c r="B700">
        <v>411</v>
      </c>
    </row>
    <row r="701" spans="2:2">
      <c r="B701" t="s">
        <v>227</v>
      </c>
    </row>
    <row r="702" spans="2:2">
      <c r="B702" t="s">
        <v>1</v>
      </c>
    </row>
    <row r="703" spans="2:2">
      <c r="B703" t="s">
        <v>189</v>
      </c>
    </row>
    <row r="704" spans="2:2">
      <c r="B704" t="s">
        <v>3</v>
      </c>
    </row>
    <row r="705" spans="2:2">
      <c r="B705" t="s">
        <v>175</v>
      </c>
    </row>
    <row r="706" spans="2:2">
      <c r="B706" t="s">
        <v>18</v>
      </c>
    </row>
    <row r="707" spans="2:2">
      <c r="B707" t="s">
        <v>19</v>
      </c>
    </row>
    <row r="708" spans="2:2">
      <c r="B708" t="s">
        <v>7</v>
      </c>
    </row>
    <row r="709" spans="2:2">
      <c r="B709" t="s">
        <v>8</v>
      </c>
    </row>
    <row r="710" spans="2:2">
      <c r="B710" t="s">
        <v>52</v>
      </c>
    </row>
    <row r="711" spans="2:2">
      <c r="B711" t="s">
        <v>10</v>
      </c>
    </row>
    <row r="712" spans="2:2">
      <c r="B712" t="s">
        <v>228</v>
      </c>
    </row>
    <row r="713" spans="2:2">
      <c r="B713" t="s">
        <v>229</v>
      </c>
    </row>
    <row r="714" spans="2:2">
      <c r="B714" s="1">
        <v>42171</v>
      </c>
    </row>
    <row r="715" spans="2:2">
      <c r="B715" t="s">
        <v>13</v>
      </c>
    </row>
    <row r="716" spans="2:2">
      <c r="B716" t="s">
        <v>230</v>
      </c>
    </row>
    <row r="717" spans="2:2">
      <c r="B717" t="s">
        <v>231</v>
      </c>
    </row>
    <row r="718" spans="2:2">
      <c r="B718" t="s">
        <v>1</v>
      </c>
    </row>
    <row r="719" spans="2:2">
      <c r="B719">
        <v>411</v>
      </c>
    </row>
    <row r="720" spans="2:2">
      <c r="B720" t="s">
        <v>232</v>
      </c>
    </row>
    <row r="721" spans="2:2">
      <c r="B721" t="s">
        <v>233</v>
      </c>
    </row>
    <row r="722" spans="2:2">
      <c r="B722" t="s">
        <v>1</v>
      </c>
    </row>
    <row r="723" spans="2:2">
      <c r="B723">
        <v>411</v>
      </c>
    </row>
    <row r="724" spans="2:2">
      <c r="B724" t="s">
        <v>234</v>
      </c>
    </row>
    <row r="725" spans="2:2">
      <c r="B725" t="s">
        <v>1</v>
      </c>
    </row>
    <row r="726" spans="2:2">
      <c r="B726" t="s">
        <v>189</v>
      </c>
    </row>
    <row r="727" spans="2:2">
      <c r="B727" t="s">
        <v>3</v>
      </c>
    </row>
    <row r="728" spans="2:2">
      <c r="B728" t="s">
        <v>201</v>
      </c>
    </row>
    <row r="729" spans="2:2">
      <c r="B729" t="s">
        <v>18</v>
      </c>
    </row>
    <row r="730" spans="2:2">
      <c r="B730" t="s">
        <v>19</v>
      </c>
    </row>
    <row r="731" spans="2:2">
      <c r="B731" t="s">
        <v>7</v>
      </c>
    </row>
    <row r="732" spans="2:2">
      <c r="B732" t="s">
        <v>8</v>
      </c>
    </row>
    <row r="733" spans="2:2">
      <c r="B733" t="s">
        <v>9</v>
      </c>
    </row>
    <row r="734" spans="2:2">
      <c r="B734" t="s">
        <v>10</v>
      </c>
    </row>
    <row r="735" spans="2:2">
      <c r="B735" t="s">
        <v>235</v>
      </c>
    </row>
    <row r="736" spans="2:2">
      <c r="B736" t="s">
        <v>208</v>
      </c>
    </row>
    <row r="737" spans="2:2">
      <c r="B737" s="1">
        <v>37085</v>
      </c>
    </row>
    <row r="738" spans="2:2">
      <c r="B738" t="s">
        <v>13</v>
      </c>
    </row>
    <row r="739" spans="2:2">
      <c r="B739" t="s">
        <v>236</v>
      </c>
    </row>
    <row r="740" spans="2:2">
      <c r="B740" t="s">
        <v>237</v>
      </c>
    </row>
    <row r="741" spans="2:2">
      <c r="B741" t="s">
        <v>49</v>
      </c>
    </row>
    <row r="742" spans="2:2">
      <c r="B742">
        <v>411</v>
      </c>
    </row>
    <row r="743" spans="2:2">
      <c r="B743" t="s">
        <v>238</v>
      </c>
    </row>
    <row r="744" spans="2:2">
      <c r="B744" t="s">
        <v>1</v>
      </c>
    </row>
    <row r="745" spans="2:2">
      <c r="B745" t="s">
        <v>189</v>
      </c>
    </row>
    <row r="746" spans="2:2">
      <c r="B746" t="s">
        <v>3</v>
      </c>
    </row>
    <row r="747" spans="2:2">
      <c r="B747" t="s">
        <v>175</v>
      </c>
    </row>
    <row r="748" spans="2:2">
      <c r="B748" t="s">
        <v>27</v>
      </c>
    </row>
    <row r="749" spans="2:2">
      <c r="B749" t="s">
        <v>19</v>
      </c>
    </row>
    <row r="750" spans="2:2">
      <c r="B750" t="s">
        <v>7</v>
      </c>
    </row>
    <row r="751" spans="2:2">
      <c r="B751" t="s">
        <v>8</v>
      </c>
    </row>
    <row r="752" spans="2:2">
      <c r="B752" t="s">
        <v>10</v>
      </c>
    </row>
    <row r="753" spans="2:2">
      <c r="B753" t="s">
        <v>239</v>
      </c>
    </row>
    <row r="754" spans="2:2">
      <c r="B754" t="s">
        <v>88</v>
      </c>
    </row>
    <row r="755" spans="2:2">
      <c r="B755" t="s">
        <v>13</v>
      </c>
    </row>
    <row r="756" spans="2:2">
      <c r="B756" t="s">
        <v>240</v>
      </c>
    </row>
    <row r="757" spans="2:2">
      <c r="B757" t="s">
        <v>241</v>
      </c>
    </row>
    <row r="758" spans="2:2">
      <c r="B758" t="s">
        <v>1</v>
      </c>
    </row>
    <row r="759" spans="2:2">
      <c r="B759">
        <v>411</v>
      </c>
    </row>
    <row r="760" spans="2:2">
      <c r="B760" s="1">
        <v>42507</v>
      </c>
    </row>
    <row r="761" spans="2:2">
      <c r="B761" t="s">
        <v>1035</v>
      </c>
    </row>
    <row r="762" spans="2:2">
      <c r="B762" t="s">
        <v>59</v>
      </c>
    </row>
    <row r="763" spans="2:2">
      <c r="B763" t="s">
        <v>60</v>
      </c>
    </row>
    <row r="764" spans="2:2">
      <c r="B764" t="s">
        <v>61</v>
      </c>
    </row>
    <row r="765" spans="2:2">
      <c r="B765" t="s">
        <v>62</v>
      </c>
    </row>
    <row r="766" spans="2:2">
      <c r="B766" t="s">
        <v>63</v>
      </c>
    </row>
    <row r="767" spans="2:2">
      <c r="B767" t="s">
        <v>242</v>
      </c>
    </row>
    <row r="768" spans="2:2">
      <c r="B768" t="s">
        <v>1</v>
      </c>
    </row>
    <row r="769" spans="2:2">
      <c r="B769" t="s">
        <v>189</v>
      </c>
    </row>
    <row r="770" spans="2:2">
      <c r="B770" t="s">
        <v>3</v>
      </c>
    </row>
    <row r="771" spans="2:2">
      <c r="B771" t="s">
        <v>201</v>
      </c>
    </row>
    <row r="772" spans="2:2">
      <c r="B772" t="s">
        <v>27</v>
      </c>
    </row>
    <row r="773" spans="2:2">
      <c r="B773" t="s">
        <v>19</v>
      </c>
    </row>
    <row r="774" spans="2:2">
      <c r="B774" t="s">
        <v>7</v>
      </c>
    </row>
    <row r="775" spans="2:2">
      <c r="B775" t="s">
        <v>8</v>
      </c>
    </row>
    <row r="776" spans="2:2">
      <c r="B776" t="s">
        <v>20</v>
      </c>
    </row>
    <row r="777" spans="2:2">
      <c r="B777" t="s">
        <v>10</v>
      </c>
    </row>
    <row r="778" spans="2:2">
      <c r="B778" t="s">
        <v>243</v>
      </c>
    </row>
    <row r="779" spans="2:2">
      <c r="B779" t="s">
        <v>244</v>
      </c>
    </row>
    <row r="780" spans="2:2">
      <c r="B780" s="1">
        <v>36964</v>
      </c>
    </row>
    <row r="781" spans="2:2">
      <c r="B781" t="s">
        <v>13</v>
      </c>
    </row>
    <row r="782" spans="2:2">
      <c r="B782" t="s">
        <v>245</v>
      </c>
    </row>
    <row r="783" spans="2:2">
      <c r="B783" t="s">
        <v>246</v>
      </c>
    </row>
    <row r="784" spans="2:2">
      <c r="B784" t="s">
        <v>1</v>
      </c>
    </row>
    <row r="785" spans="2:2">
      <c r="B785">
        <v>411</v>
      </c>
    </row>
    <row r="786" spans="2:2">
      <c r="B786" t="s">
        <v>247</v>
      </c>
    </row>
    <row r="787" spans="2:2">
      <c r="B787" t="s">
        <v>248</v>
      </c>
    </row>
    <row r="788" spans="2:2">
      <c r="B788" t="s">
        <v>1</v>
      </c>
    </row>
    <row r="789" spans="2:2">
      <c r="B789">
        <v>411</v>
      </c>
    </row>
    <row r="790" spans="2:2">
      <c r="B790" t="s">
        <v>249</v>
      </c>
    </row>
    <row r="791" spans="2:2">
      <c r="B791" t="s">
        <v>1</v>
      </c>
    </row>
    <row r="792" spans="2:2">
      <c r="B792" t="s">
        <v>200</v>
      </c>
    </row>
    <row r="793" spans="2:2">
      <c r="B793" t="s">
        <v>3</v>
      </c>
    </row>
    <row r="794" spans="2:2">
      <c r="B794" t="s">
        <v>175</v>
      </c>
    </row>
    <row r="795" spans="2:2">
      <c r="B795" t="s">
        <v>27</v>
      </c>
    </row>
    <row r="796" spans="2:2">
      <c r="B796" t="s">
        <v>44</v>
      </c>
    </row>
    <row r="797" spans="2:2">
      <c r="B797" t="s">
        <v>7</v>
      </c>
    </row>
    <row r="798" spans="2:2">
      <c r="B798" t="s">
        <v>8</v>
      </c>
    </row>
    <row r="799" spans="2:2">
      <c r="B799" t="s">
        <v>10</v>
      </c>
    </row>
    <row r="800" spans="2:2">
      <c r="B800" t="s">
        <v>250</v>
      </c>
    </row>
    <row r="801" spans="2:2">
      <c r="B801" t="s">
        <v>88</v>
      </c>
    </row>
    <row r="802" spans="2:2">
      <c r="B802" t="s">
        <v>13</v>
      </c>
    </row>
    <row r="803" spans="2:2">
      <c r="B803" t="s">
        <v>251</v>
      </c>
    </row>
    <row r="804" spans="2:2">
      <c r="B804" t="s">
        <v>252</v>
      </c>
    </row>
    <row r="805" spans="2:2">
      <c r="B805" t="s">
        <v>49</v>
      </c>
    </row>
    <row r="806" spans="2:2">
      <c r="B806">
        <v>411</v>
      </c>
    </row>
    <row r="807" spans="2:2">
      <c r="B807" t="s">
        <v>253</v>
      </c>
    </row>
    <row r="808" spans="2:2">
      <c r="B808" t="s">
        <v>254</v>
      </c>
    </row>
    <row r="809" spans="2:2">
      <c r="B809" t="s">
        <v>49</v>
      </c>
    </row>
    <row r="810" spans="2:2">
      <c r="B810">
        <v>411</v>
      </c>
    </row>
    <row r="811" spans="2:2">
      <c r="B811" t="s">
        <v>255</v>
      </c>
    </row>
    <row r="812" spans="2:2">
      <c r="B812" t="s">
        <v>1</v>
      </c>
    </row>
    <row r="813" spans="2:2">
      <c r="B813" t="s">
        <v>189</v>
      </c>
    </row>
    <row r="814" spans="2:2">
      <c r="B814" t="s">
        <v>3</v>
      </c>
    </row>
    <row r="815" spans="2:2">
      <c r="B815" t="s">
        <v>201</v>
      </c>
    </row>
    <row r="816" spans="2:2">
      <c r="B816" t="s">
        <v>27</v>
      </c>
    </row>
    <row r="817" spans="2:2">
      <c r="B817" t="s">
        <v>19</v>
      </c>
    </row>
    <row r="818" spans="2:2">
      <c r="B818" t="s">
        <v>7</v>
      </c>
    </row>
    <row r="819" spans="2:2">
      <c r="B819" t="s">
        <v>8</v>
      </c>
    </row>
    <row r="820" spans="2:2">
      <c r="B820" t="s">
        <v>20</v>
      </c>
    </row>
    <row r="821" spans="2:2">
      <c r="B821" t="s">
        <v>10</v>
      </c>
    </row>
    <row r="822" spans="2:2">
      <c r="B822" t="s">
        <v>195</v>
      </c>
    </row>
    <row r="823" spans="2:2">
      <c r="B823" t="s">
        <v>256</v>
      </c>
    </row>
    <row r="824" spans="2:2">
      <c r="B824" s="1">
        <v>41740</v>
      </c>
    </row>
    <row r="825" spans="2:2">
      <c r="B825" t="s">
        <v>13</v>
      </c>
    </row>
    <row r="826" spans="2:2">
      <c r="B826" t="s">
        <v>257</v>
      </c>
    </row>
    <row r="827" spans="2:2">
      <c r="B827" t="s">
        <v>258</v>
      </c>
    </row>
    <row r="828" spans="2:2">
      <c r="B828" t="s">
        <v>1</v>
      </c>
    </row>
    <row r="829" spans="2:2">
      <c r="B829">
        <v>411</v>
      </c>
    </row>
    <row r="830" spans="2:2">
      <c r="B830" t="s">
        <v>259</v>
      </c>
    </row>
    <row r="831" spans="2:2">
      <c r="B831" t="s">
        <v>1</v>
      </c>
    </row>
    <row r="832" spans="2:2">
      <c r="B832" t="s">
        <v>189</v>
      </c>
    </row>
    <row r="833" spans="2:2">
      <c r="B833" t="s">
        <v>3</v>
      </c>
    </row>
    <row r="834" spans="2:2">
      <c r="B834" t="s">
        <v>201</v>
      </c>
    </row>
    <row r="835" spans="2:2">
      <c r="B835" t="s">
        <v>18</v>
      </c>
    </row>
    <row r="836" spans="2:2">
      <c r="B836" t="s">
        <v>19</v>
      </c>
    </row>
    <row r="837" spans="2:2">
      <c r="B837" t="s">
        <v>7</v>
      </c>
    </row>
    <row r="838" spans="2:2">
      <c r="B838" t="s">
        <v>8</v>
      </c>
    </row>
    <row r="839" spans="2:2">
      <c r="B839" t="s">
        <v>20</v>
      </c>
    </row>
    <row r="840" spans="2:2">
      <c r="B840" t="s">
        <v>10</v>
      </c>
    </row>
    <row r="841" spans="2:2">
      <c r="B841" t="s">
        <v>260</v>
      </c>
    </row>
    <row r="842" spans="2:2">
      <c r="B842" t="s">
        <v>261</v>
      </c>
    </row>
    <row r="843" spans="2:2">
      <c r="B843" s="1">
        <v>42277</v>
      </c>
    </row>
    <row r="844" spans="2:2">
      <c r="B844" t="s">
        <v>13</v>
      </c>
    </row>
    <row r="845" spans="2:2">
      <c r="B845" t="s">
        <v>262</v>
      </c>
    </row>
    <row r="846" spans="2:2">
      <c r="B846" t="s">
        <v>263</v>
      </c>
    </row>
    <row r="847" spans="2:2">
      <c r="B847" t="s">
        <v>1</v>
      </c>
    </row>
    <row r="848" spans="2:2">
      <c r="B848">
        <v>411</v>
      </c>
    </row>
    <row r="849" spans="2:2">
      <c r="B849" t="s">
        <v>264</v>
      </c>
    </row>
    <row r="850" spans="2:2">
      <c r="B850" t="s">
        <v>1</v>
      </c>
    </row>
    <row r="851" spans="2:2">
      <c r="B851" t="s">
        <v>189</v>
      </c>
    </row>
    <row r="852" spans="2:2">
      <c r="B852" t="s">
        <v>3</v>
      </c>
    </row>
    <row r="853" spans="2:2">
      <c r="B853" t="s">
        <v>175</v>
      </c>
    </row>
    <row r="854" spans="2:2">
      <c r="B854" t="s">
        <v>18</v>
      </c>
    </row>
    <row r="855" spans="2:2">
      <c r="B855" t="s">
        <v>19</v>
      </c>
    </row>
    <row r="856" spans="2:2">
      <c r="B856" t="s">
        <v>7</v>
      </c>
    </row>
    <row r="857" spans="2:2">
      <c r="B857" t="s">
        <v>8</v>
      </c>
    </row>
    <row r="858" spans="2:2">
      <c r="B858" t="s">
        <v>9</v>
      </c>
    </row>
    <row r="859" spans="2:2">
      <c r="B859" t="s">
        <v>10</v>
      </c>
    </row>
    <row r="860" spans="2:2">
      <c r="B860" t="s">
        <v>265</v>
      </c>
    </row>
    <row r="861" spans="2:2">
      <c r="B861" t="s">
        <v>261</v>
      </c>
    </row>
    <row r="862" spans="2:2">
      <c r="B862" s="1">
        <v>41439</v>
      </c>
    </row>
    <row r="863" spans="2:2">
      <c r="B863" t="s">
        <v>13</v>
      </c>
    </row>
    <row r="864" spans="2:2">
      <c r="B864" t="s">
        <v>266</v>
      </c>
    </row>
    <row r="865" spans="2:2">
      <c r="B865" t="s">
        <v>267</v>
      </c>
    </row>
    <row r="866" spans="2:2">
      <c r="B866" t="s">
        <v>1</v>
      </c>
    </row>
    <row r="867" spans="2:2">
      <c r="B867">
        <v>411</v>
      </c>
    </row>
    <row r="868" spans="2:2">
      <c r="B868" t="s">
        <v>268</v>
      </c>
    </row>
    <row r="869" spans="2:2">
      <c r="B869" t="s">
        <v>269</v>
      </c>
    </row>
    <row r="870" spans="2:2">
      <c r="B870" t="s">
        <v>1</v>
      </c>
    </row>
    <row r="871" spans="2:2">
      <c r="B871">
        <v>411</v>
      </c>
    </row>
    <row r="872" spans="2:2">
      <c r="B872" t="s">
        <v>270</v>
      </c>
    </row>
    <row r="873" spans="2:2">
      <c r="B873" t="s">
        <v>1</v>
      </c>
    </row>
    <row r="874" spans="2:2">
      <c r="B874" t="s">
        <v>189</v>
      </c>
    </row>
    <row r="875" spans="2:2">
      <c r="B875" t="s">
        <v>3</v>
      </c>
    </row>
    <row r="876" spans="2:2">
      <c r="B876" t="s">
        <v>201</v>
      </c>
    </row>
    <row r="877" spans="2:2">
      <c r="B877" t="s">
        <v>27</v>
      </c>
    </row>
    <row r="878" spans="2:2">
      <c r="B878" t="s">
        <v>19</v>
      </c>
    </row>
    <row r="879" spans="2:2">
      <c r="B879" t="s">
        <v>7</v>
      </c>
    </row>
    <row r="880" spans="2:2">
      <c r="B880" t="s">
        <v>8</v>
      </c>
    </row>
    <row r="881" spans="2:2">
      <c r="B881" t="s">
        <v>271</v>
      </c>
    </row>
    <row r="882" spans="2:2">
      <c r="B882" t="s">
        <v>10</v>
      </c>
    </row>
    <row r="883" spans="2:2">
      <c r="B883" t="s">
        <v>272</v>
      </c>
    </row>
    <row r="884" spans="2:2">
      <c r="B884" t="s">
        <v>273</v>
      </c>
    </row>
    <row r="885" spans="2:2">
      <c r="B885" s="1">
        <v>40466</v>
      </c>
    </row>
    <row r="886" spans="2:2">
      <c r="B886" t="s">
        <v>13</v>
      </c>
    </row>
    <row r="887" spans="2:2">
      <c r="B887" t="s">
        <v>274</v>
      </c>
    </row>
    <row r="888" spans="2:2">
      <c r="B888" t="s">
        <v>275</v>
      </c>
    </row>
    <row r="889" spans="2:2">
      <c r="B889" t="s">
        <v>1</v>
      </c>
    </row>
    <row r="890" spans="2:2">
      <c r="B890">
        <v>411</v>
      </c>
    </row>
    <row r="891" spans="2:2">
      <c r="B891" s="1">
        <v>42507</v>
      </c>
    </row>
    <row r="892" spans="2:2">
      <c r="B892" t="s">
        <v>1035</v>
      </c>
    </row>
    <row r="893" spans="2:2">
      <c r="B893" t="s">
        <v>59</v>
      </c>
    </row>
    <row r="894" spans="2:2">
      <c r="B894" t="s">
        <v>60</v>
      </c>
    </row>
    <row r="895" spans="2:2">
      <c r="B895" t="s">
        <v>61</v>
      </c>
    </row>
    <row r="896" spans="2:2">
      <c r="B896" t="s">
        <v>62</v>
      </c>
    </row>
    <row r="897" spans="2:2">
      <c r="B897" t="s">
        <v>63</v>
      </c>
    </row>
    <row r="898" spans="2:2">
      <c r="B898" t="s">
        <v>276</v>
      </c>
    </row>
    <row r="899" spans="2:2">
      <c r="B899" t="s">
        <v>1</v>
      </c>
    </row>
    <row r="900" spans="2:2">
      <c r="B900" t="s">
        <v>189</v>
      </c>
    </row>
    <row r="901" spans="2:2">
      <c r="B901" t="s">
        <v>3</v>
      </c>
    </row>
    <row r="902" spans="2:2">
      <c r="B902" t="s">
        <v>175</v>
      </c>
    </row>
    <row r="903" spans="2:2">
      <c r="B903" t="s">
        <v>27</v>
      </c>
    </row>
    <row r="904" spans="2:2">
      <c r="B904" t="s">
        <v>19</v>
      </c>
    </row>
    <row r="905" spans="2:2">
      <c r="B905" t="s">
        <v>7</v>
      </c>
    </row>
    <row r="906" spans="2:2">
      <c r="B906" t="s">
        <v>8</v>
      </c>
    </row>
    <row r="907" spans="2:2">
      <c r="B907" t="s">
        <v>10</v>
      </c>
    </row>
    <row r="908" spans="2:2">
      <c r="B908" t="s">
        <v>277</v>
      </c>
    </row>
    <row r="909" spans="2:2">
      <c r="B909" t="s">
        <v>88</v>
      </c>
    </row>
    <row r="910" spans="2:2">
      <c r="B910" t="s">
        <v>13</v>
      </c>
    </row>
    <row r="911" spans="2:2">
      <c r="B911" t="s">
        <v>278</v>
      </c>
    </row>
    <row r="912" spans="2:2">
      <c r="B912" t="s">
        <v>279</v>
      </c>
    </row>
    <row r="913" spans="2:2">
      <c r="B913" t="s">
        <v>1</v>
      </c>
    </row>
    <row r="914" spans="2:2">
      <c r="B914">
        <v>411</v>
      </c>
    </row>
    <row r="915" spans="2:2">
      <c r="B915" t="s">
        <v>280</v>
      </c>
    </row>
    <row r="916" spans="2:2">
      <c r="B916" t="s">
        <v>281</v>
      </c>
    </row>
    <row r="917" spans="2:2">
      <c r="B917" t="s">
        <v>1</v>
      </c>
    </row>
    <row r="918" spans="2:2">
      <c r="B918">
        <v>411</v>
      </c>
    </row>
    <row r="919" spans="2:2">
      <c r="B919" t="s">
        <v>282</v>
      </c>
    </row>
    <row r="920" spans="2:2">
      <c r="B920" t="s">
        <v>1</v>
      </c>
    </row>
    <row r="921" spans="2:2">
      <c r="B921" t="s">
        <v>189</v>
      </c>
    </row>
    <row r="922" spans="2:2">
      <c r="B922" t="s">
        <v>3</v>
      </c>
    </row>
    <row r="923" spans="2:2">
      <c r="B923" t="s">
        <v>201</v>
      </c>
    </row>
    <row r="924" spans="2:2">
      <c r="B924" t="s">
        <v>18</v>
      </c>
    </row>
    <row r="925" spans="2:2">
      <c r="B925" t="s">
        <v>19</v>
      </c>
    </row>
    <row r="926" spans="2:2">
      <c r="B926" t="s">
        <v>7</v>
      </c>
    </row>
    <row r="927" spans="2:2">
      <c r="B927" t="s">
        <v>8</v>
      </c>
    </row>
    <row r="928" spans="2:2">
      <c r="B928" t="s">
        <v>20</v>
      </c>
    </row>
    <row r="929" spans="2:2">
      <c r="B929" t="s">
        <v>10</v>
      </c>
    </row>
    <row r="930" spans="2:2">
      <c r="B930" t="s">
        <v>283</v>
      </c>
    </row>
    <row r="931" spans="2:2">
      <c r="B931" t="s">
        <v>261</v>
      </c>
    </row>
    <row r="932" spans="2:2">
      <c r="B932" s="1">
        <v>41779</v>
      </c>
    </row>
    <row r="933" spans="2:2">
      <c r="B933" t="s">
        <v>13</v>
      </c>
    </row>
    <row r="934" spans="2:2">
      <c r="B934" t="s">
        <v>284</v>
      </c>
    </row>
    <row r="935" spans="2:2">
      <c r="B935" t="s">
        <v>285</v>
      </c>
    </row>
    <row r="936" spans="2:2">
      <c r="B936" t="s">
        <v>1</v>
      </c>
    </row>
    <row r="937" spans="2:2">
      <c r="B937">
        <v>411</v>
      </c>
    </row>
    <row r="938" spans="2:2">
      <c r="B938" t="s">
        <v>286</v>
      </c>
    </row>
    <row r="939" spans="2:2">
      <c r="B939" t="s">
        <v>1</v>
      </c>
    </row>
    <row r="940" spans="2:2">
      <c r="B940" t="s">
        <v>183</v>
      </c>
    </row>
    <row r="941" spans="2:2">
      <c r="B941" t="s">
        <v>3</v>
      </c>
    </row>
    <row r="942" spans="2:2">
      <c r="B942" t="s">
        <v>175</v>
      </c>
    </row>
    <row r="943" spans="2:2">
      <c r="B943" t="s">
        <v>5</v>
      </c>
    </row>
    <row r="944" spans="2:2">
      <c r="B944" t="s">
        <v>44</v>
      </c>
    </row>
    <row r="945" spans="2:2">
      <c r="B945" t="s">
        <v>7</v>
      </c>
    </row>
    <row r="946" spans="2:2">
      <c r="B946" t="s">
        <v>8</v>
      </c>
    </row>
    <row r="947" spans="2:2">
      <c r="B947" t="s">
        <v>9</v>
      </c>
    </row>
    <row r="948" spans="2:2">
      <c r="B948" t="s">
        <v>10</v>
      </c>
    </row>
    <row r="949" spans="2:2">
      <c r="B949" t="s">
        <v>36</v>
      </c>
    </row>
    <row r="950" spans="2:2">
      <c r="B950" t="s">
        <v>287</v>
      </c>
    </row>
    <row r="951" spans="2:2">
      <c r="B951" s="1">
        <v>32793</v>
      </c>
    </row>
    <row r="952" spans="2:2">
      <c r="B952" t="s">
        <v>13</v>
      </c>
    </row>
    <row r="953" spans="2:2">
      <c r="B953" t="s">
        <v>288</v>
      </c>
    </row>
    <row r="954" spans="2:2">
      <c r="B954" t="s">
        <v>289</v>
      </c>
    </row>
    <row r="955" spans="2:2">
      <c r="B955" t="s">
        <v>290</v>
      </c>
    </row>
    <row r="956" spans="2:2">
      <c r="B956">
        <v>411</v>
      </c>
    </row>
    <row r="957" spans="2:2">
      <c r="B957" t="s">
        <v>291</v>
      </c>
    </row>
    <row r="958" spans="2:2">
      <c r="B958" t="s">
        <v>1</v>
      </c>
    </row>
    <row r="959" spans="2:2">
      <c r="B959" t="s">
        <v>189</v>
      </c>
    </row>
    <row r="960" spans="2:2">
      <c r="B960" t="s">
        <v>3</v>
      </c>
    </row>
    <row r="961" spans="2:2">
      <c r="B961" t="s">
        <v>201</v>
      </c>
    </row>
    <row r="962" spans="2:2">
      <c r="B962" t="s">
        <v>27</v>
      </c>
    </row>
    <row r="963" spans="2:2">
      <c r="B963" t="s">
        <v>19</v>
      </c>
    </row>
    <row r="964" spans="2:2">
      <c r="B964" t="s">
        <v>7</v>
      </c>
    </row>
    <row r="965" spans="2:2">
      <c r="B965" t="s">
        <v>8</v>
      </c>
    </row>
    <row r="966" spans="2:2">
      <c r="B966" t="s">
        <v>9</v>
      </c>
    </row>
    <row r="967" spans="2:2">
      <c r="B967" t="s">
        <v>10</v>
      </c>
    </row>
    <row r="968" spans="2:2">
      <c r="B968" t="s">
        <v>292</v>
      </c>
    </row>
    <row r="969" spans="2:2">
      <c r="B969" t="s">
        <v>293</v>
      </c>
    </row>
    <row r="970" spans="2:2">
      <c r="B970" s="1">
        <v>40682</v>
      </c>
    </row>
    <row r="971" spans="2:2">
      <c r="B971" t="s">
        <v>13</v>
      </c>
    </row>
    <row r="972" spans="2:2">
      <c r="B972" t="s">
        <v>294</v>
      </c>
    </row>
    <row r="973" spans="2:2">
      <c r="B973" t="s">
        <v>295</v>
      </c>
    </row>
    <row r="974" spans="2:2">
      <c r="B974" t="s">
        <v>1</v>
      </c>
    </row>
    <row r="975" spans="2:2">
      <c r="B975">
        <v>411</v>
      </c>
    </row>
    <row r="976" spans="2:2">
      <c r="B976" t="s">
        <v>296</v>
      </c>
    </row>
    <row r="977" spans="2:2">
      <c r="B977" t="s">
        <v>297</v>
      </c>
    </row>
    <row r="978" spans="2:2">
      <c r="B978" t="s">
        <v>1</v>
      </c>
    </row>
    <row r="979" spans="2:2">
      <c r="B979">
        <v>411</v>
      </c>
    </row>
    <row r="980" spans="2:2">
      <c r="B980" t="s">
        <v>298</v>
      </c>
    </row>
    <row r="981" spans="2:2">
      <c r="B981" t="s">
        <v>1</v>
      </c>
    </row>
    <row r="982" spans="2:2">
      <c r="B982" t="s">
        <v>189</v>
      </c>
    </row>
    <row r="983" spans="2:2">
      <c r="B983" t="s">
        <v>3</v>
      </c>
    </row>
    <row r="984" spans="2:2">
      <c r="B984" t="s">
        <v>201</v>
      </c>
    </row>
    <row r="985" spans="2:2">
      <c r="B985" t="s">
        <v>27</v>
      </c>
    </row>
    <row r="986" spans="2:2">
      <c r="B986" t="s">
        <v>19</v>
      </c>
    </row>
    <row r="987" spans="2:2">
      <c r="B987" t="s">
        <v>7</v>
      </c>
    </row>
    <row r="988" spans="2:2">
      <c r="B988" t="s">
        <v>8</v>
      </c>
    </row>
    <row r="989" spans="2:2">
      <c r="B989" t="s">
        <v>20</v>
      </c>
    </row>
    <row r="990" spans="2:2">
      <c r="B990" t="s">
        <v>10</v>
      </c>
    </row>
    <row r="991" spans="2:2">
      <c r="B991" t="s">
        <v>299</v>
      </c>
    </row>
    <row r="992" spans="2:2">
      <c r="B992" t="s">
        <v>300</v>
      </c>
    </row>
    <row r="993" spans="2:2">
      <c r="B993" s="1">
        <v>36270</v>
      </c>
    </row>
    <row r="994" spans="2:2">
      <c r="B994" t="s">
        <v>13</v>
      </c>
    </row>
    <row r="995" spans="2:2">
      <c r="B995" t="s">
        <v>301</v>
      </c>
    </row>
    <row r="996" spans="2:2">
      <c r="B996" t="s">
        <v>302</v>
      </c>
    </row>
    <row r="997" spans="2:2">
      <c r="B997" t="s">
        <v>49</v>
      </c>
    </row>
    <row r="998" spans="2:2">
      <c r="B998">
        <v>411</v>
      </c>
    </row>
    <row r="999" spans="2:2">
      <c r="B999" t="s">
        <v>303</v>
      </c>
    </row>
    <row r="1000" spans="2:2">
      <c r="B1000" t="s">
        <v>1</v>
      </c>
    </row>
    <row r="1001" spans="2:2">
      <c r="B1001" t="s">
        <v>189</v>
      </c>
    </row>
    <row r="1002" spans="2:2">
      <c r="B1002" t="s">
        <v>3</v>
      </c>
    </row>
    <row r="1003" spans="2:2">
      <c r="B1003" t="s">
        <v>175</v>
      </c>
    </row>
    <row r="1004" spans="2:2">
      <c r="B1004" t="s">
        <v>5</v>
      </c>
    </row>
    <row r="1005" spans="2:2">
      <c r="B1005" t="s">
        <v>19</v>
      </c>
    </row>
    <row r="1006" spans="2:2">
      <c r="B1006" t="s">
        <v>7</v>
      </c>
    </row>
    <row r="1007" spans="2:2">
      <c r="B1007" t="s">
        <v>8</v>
      </c>
    </row>
    <row r="1008" spans="2:2">
      <c r="B1008" t="s">
        <v>122</v>
      </c>
    </row>
    <row r="1009" spans="2:2">
      <c r="B1009" t="s">
        <v>10</v>
      </c>
    </row>
    <row r="1010" spans="2:2">
      <c r="B1010" t="s">
        <v>304</v>
      </c>
    </row>
    <row r="1011" spans="2:2">
      <c r="B1011" t="s">
        <v>88</v>
      </c>
    </row>
    <row r="1012" spans="2:2">
      <c r="B1012" s="1">
        <v>41927</v>
      </c>
    </row>
    <row r="1013" spans="2:2">
      <c r="B1013" t="s">
        <v>13</v>
      </c>
    </row>
    <row r="1014" spans="2:2">
      <c r="B1014" t="s">
        <v>305</v>
      </c>
    </row>
    <row r="1015" spans="2:2">
      <c r="B1015" t="s">
        <v>306</v>
      </c>
    </row>
    <row r="1016" spans="2:2">
      <c r="B1016" t="s">
        <v>1</v>
      </c>
    </row>
    <row r="1017" spans="2:2">
      <c r="B1017">
        <v>411</v>
      </c>
    </row>
    <row r="1018" spans="2:2">
      <c r="B1018" s="1">
        <v>42507</v>
      </c>
    </row>
    <row r="1019" spans="2:2">
      <c r="B1019" t="s">
        <v>1035</v>
      </c>
    </row>
    <row r="1020" spans="2:2">
      <c r="B1020" t="s">
        <v>59</v>
      </c>
    </row>
    <row r="1021" spans="2:2">
      <c r="B1021" t="s">
        <v>60</v>
      </c>
    </row>
    <row r="1022" spans="2:2">
      <c r="B1022" t="s">
        <v>61</v>
      </c>
    </row>
    <row r="1023" spans="2:2">
      <c r="B1023" t="s">
        <v>62</v>
      </c>
    </row>
    <row r="1024" spans="2:2">
      <c r="B1024" t="s">
        <v>63</v>
      </c>
    </row>
    <row r="1025" spans="2:2">
      <c r="B1025" t="s">
        <v>307</v>
      </c>
    </row>
    <row r="1026" spans="2:2">
      <c r="B1026" t="s">
        <v>1</v>
      </c>
    </row>
    <row r="1027" spans="2:2">
      <c r="B1027" t="s">
        <v>189</v>
      </c>
    </row>
    <row r="1028" spans="2:2">
      <c r="B1028" t="s">
        <v>3</v>
      </c>
    </row>
    <row r="1029" spans="2:2">
      <c r="B1029" t="s">
        <v>201</v>
      </c>
    </row>
    <row r="1030" spans="2:2">
      <c r="B1030" t="s">
        <v>18</v>
      </c>
    </row>
    <row r="1031" spans="2:2">
      <c r="B1031" t="s">
        <v>19</v>
      </c>
    </row>
    <row r="1032" spans="2:2">
      <c r="B1032" t="s">
        <v>7</v>
      </c>
    </row>
    <row r="1033" spans="2:2">
      <c r="B1033" t="s">
        <v>8</v>
      </c>
    </row>
    <row r="1034" spans="2:2">
      <c r="B1034" t="s">
        <v>9</v>
      </c>
    </row>
    <row r="1035" spans="2:2">
      <c r="B1035" t="s">
        <v>10</v>
      </c>
    </row>
    <row r="1036" spans="2:2">
      <c r="B1036" t="s">
        <v>308</v>
      </c>
    </row>
    <row r="1037" spans="2:2">
      <c r="B1037" t="s">
        <v>309</v>
      </c>
    </row>
    <row r="1038" spans="2:2">
      <c r="B1038" s="1">
        <v>38337</v>
      </c>
    </row>
    <row r="1039" spans="2:2">
      <c r="B1039" t="s">
        <v>13</v>
      </c>
    </row>
    <row r="1040" spans="2:2">
      <c r="B1040" t="s">
        <v>310</v>
      </c>
    </row>
    <row r="1041" spans="2:2">
      <c r="B1041" t="s">
        <v>311</v>
      </c>
    </row>
    <row r="1042" spans="2:2">
      <c r="B1042" t="s">
        <v>49</v>
      </c>
    </row>
    <row r="1043" spans="2:2">
      <c r="B1043">
        <v>411</v>
      </c>
    </row>
    <row r="1044" spans="2:2">
      <c r="B1044" t="s">
        <v>312</v>
      </c>
    </row>
    <row r="1045" spans="2:2">
      <c r="B1045" t="s">
        <v>313</v>
      </c>
    </row>
    <row r="1046" spans="2:2">
      <c r="B1046" t="s">
        <v>49</v>
      </c>
    </row>
    <row r="1047" spans="2:2">
      <c r="B1047">
        <v>411</v>
      </c>
    </row>
    <row r="1048" spans="2:2">
      <c r="B1048" t="s">
        <v>314</v>
      </c>
    </row>
    <row r="1049" spans="2:2">
      <c r="B1049" t="s">
        <v>1</v>
      </c>
    </row>
    <row r="1050" spans="2:2">
      <c r="B1050" t="s">
        <v>200</v>
      </c>
    </row>
    <row r="1051" spans="2:2">
      <c r="B1051" t="s">
        <v>3</v>
      </c>
    </row>
    <row r="1052" spans="2:2">
      <c r="B1052" t="s">
        <v>175</v>
      </c>
    </row>
    <row r="1053" spans="2:2">
      <c r="B1053" t="s">
        <v>27</v>
      </c>
    </row>
    <row r="1054" spans="2:2">
      <c r="B1054" t="s">
        <v>44</v>
      </c>
    </row>
    <row r="1055" spans="2:2">
      <c r="B1055" t="s">
        <v>7</v>
      </c>
    </row>
    <row r="1056" spans="2:2">
      <c r="B1056" t="s">
        <v>8</v>
      </c>
    </row>
    <row r="1057" spans="2:2">
      <c r="B1057" t="s">
        <v>9</v>
      </c>
    </row>
    <row r="1058" spans="2:2">
      <c r="B1058" t="s">
        <v>10</v>
      </c>
    </row>
    <row r="1059" spans="2:2">
      <c r="B1059" t="s">
        <v>315</v>
      </c>
    </row>
    <row r="1060" spans="2:2">
      <c r="B1060" t="s">
        <v>316</v>
      </c>
    </row>
    <row r="1061" spans="2:2">
      <c r="B1061" s="1">
        <v>41262</v>
      </c>
    </row>
    <row r="1062" spans="2:2">
      <c r="B1062" t="s">
        <v>13</v>
      </c>
    </row>
    <row r="1063" spans="2:2">
      <c r="B1063" t="s">
        <v>317</v>
      </c>
    </row>
    <row r="1064" spans="2:2">
      <c r="B1064" t="s">
        <v>318</v>
      </c>
    </row>
    <row r="1065" spans="2:2">
      <c r="B1065" t="s">
        <v>319</v>
      </c>
    </row>
    <row r="1066" spans="2:2">
      <c r="B1066">
        <v>411</v>
      </c>
    </row>
    <row r="1067" spans="2:2">
      <c r="B1067" t="s">
        <v>320</v>
      </c>
    </row>
    <row r="1068" spans="2:2">
      <c r="B1068" t="s">
        <v>321</v>
      </c>
    </row>
    <row r="1069" spans="2:2">
      <c r="B1069" t="s">
        <v>319</v>
      </c>
    </row>
    <row r="1070" spans="2:2">
      <c r="B1070">
        <v>411</v>
      </c>
    </row>
    <row r="1071" spans="2:2">
      <c r="B1071" t="s">
        <v>322</v>
      </c>
    </row>
    <row r="1072" spans="2:2">
      <c r="B1072" t="s">
        <v>1</v>
      </c>
    </row>
    <row r="1073" spans="2:2">
      <c r="B1073" t="s">
        <v>183</v>
      </c>
    </row>
    <row r="1074" spans="2:2">
      <c r="B1074" t="s">
        <v>3</v>
      </c>
    </row>
    <row r="1075" spans="2:2">
      <c r="B1075" t="s">
        <v>201</v>
      </c>
    </row>
    <row r="1076" spans="2:2">
      <c r="B1076" t="s">
        <v>27</v>
      </c>
    </row>
    <row r="1077" spans="2:2">
      <c r="B1077" t="s">
        <v>44</v>
      </c>
    </row>
    <row r="1078" spans="2:2">
      <c r="B1078" t="s">
        <v>7</v>
      </c>
    </row>
    <row r="1079" spans="2:2">
      <c r="B1079" t="s">
        <v>8</v>
      </c>
    </row>
    <row r="1080" spans="2:2">
      <c r="B1080" t="s">
        <v>9</v>
      </c>
    </row>
    <row r="1081" spans="2:2">
      <c r="B1081" t="s">
        <v>10</v>
      </c>
    </row>
    <row r="1082" spans="2:2">
      <c r="B1082" t="s">
        <v>323</v>
      </c>
    </row>
    <row r="1083" spans="2:2">
      <c r="B1083" t="s">
        <v>324</v>
      </c>
    </row>
    <row r="1084" spans="2:2">
      <c r="B1084" s="1">
        <v>39461</v>
      </c>
    </row>
    <row r="1085" spans="2:2">
      <c r="B1085" t="s">
        <v>13</v>
      </c>
    </row>
    <row r="1086" spans="2:2">
      <c r="B1086" t="s">
        <v>325</v>
      </c>
    </row>
    <row r="1087" spans="2:2">
      <c r="B1087" t="s">
        <v>326</v>
      </c>
    </row>
    <row r="1088" spans="2:2">
      <c r="B1088" t="s">
        <v>1</v>
      </c>
    </row>
    <row r="1089" spans="2:2">
      <c r="B1089">
        <v>411</v>
      </c>
    </row>
    <row r="1090" spans="2:2">
      <c r="B1090" t="s">
        <v>327</v>
      </c>
    </row>
    <row r="1091" spans="2:2">
      <c r="B1091" t="s">
        <v>328</v>
      </c>
    </row>
    <row r="1092" spans="2:2">
      <c r="B1092" t="s">
        <v>329</v>
      </c>
    </row>
    <row r="1093" spans="2:2">
      <c r="B1093">
        <v>411</v>
      </c>
    </row>
    <row r="1094" spans="2:2">
      <c r="B1094" t="s">
        <v>330</v>
      </c>
    </row>
    <row r="1095" spans="2:2">
      <c r="B1095" t="s">
        <v>1</v>
      </c>
    </row>
    <row r="1096" spans="2:2">
      <c r="B1096" t="s">
        <v>331</v>
      </c>
    </row>
    <row r="1097" spans="2:2">
      <c r="B1097" t="s">
        <v>3</v>
      </c>
    </row>
    <row r="1098" spans="2:2">
      <c r="B1098" t="s">
        <v>175</v>
      </c>
    </row>
    <row r="1099" spans="2:2">
      <c r="B1099" t="s">
        <v>5</v>
      </c>
    </row>
    <row r="1100" spans="2:2">
      <c r="B1100" t="s">
        <v>19</v>
      </c>
    </row>
    <row r="1101" spans="2:2">
      <c r="B1101" t="s">
        <v>7</v>
      </c>
    </row>
    <row r="1102" spans="2:2">
      <c r="B1102" t="s">
        <v>8</v>
      </c>
    </row>
    <row r="1103" spans="2:2">
      <c r="B1103" t="s">
        <v>9</v>
      </c>
    </row>
    <row r="1104" spans="2:2">
      <c r="B1104" t="s">
        <v>10</v>
      </c>
    </row>
    <row r="1105" spans="2:2">
      <c r="B1105" t="s">
        <v>332</v>
      </c>
    </row>
    <row r="1106" spans="2:2">
      <c r="B1106" t="s">
        <v>333</v>
      </c>
    </row>
    <row r="1107" spans="2:2">
      <c r="B1107" s="1">
        <v>34165</v>
      </c>
    </row>
    <row r="1108" spans="2:2">
      <c r="B1108" t="s">
        <v>13</v>
      </c>
    </row>
    <row r="1109" spans="2:2">
      <c r="B1109" t="s">
        <v>334</v>
      </c>
    </row>
    <row r="1110" spans="2:2">
      <c r="B1110" t="s">
        <v>335</v>
      </c>
    </row>
    <row r="1111" spans="2:2">
      <c r="B1111" t="s">
        <v>1</v>
      </c>
    </row>
    <row r="1112" spans="2:2">
      <c r="B1112">
        <v>411</v>
      </c>
    </row>
    <row r="1113" spans="2:2">
      <c r="B1113" t="s">
        <v>336</v>
      </c>
    </row>
    <row r="1114" spans="2:2">
      <c r="B1114" t="s">
        <v>1</v>
      </c>
    </row>
    <row r="1115" spans="2:2">
      <c r="B1115" t="s">
        <v>183</v>
      </c>
    </row>
    <row r="1116" spans="2:2">
      <c r="B1116" t="s">
        <v>3</v>
      </c>
    </row>
    <row r="1117" spans="2:2">
      <c r="B1117" t="s">
        <v>201</v>
      </c>
    </row>
    <row r="1118" spans="2:2">
      <c r="B1118" t="s">
        <v>27</v>
      </c>
    </row>
    <row r="1119" spans="2:2">
      <c r="B1119" t="s">
        <v>44</v>
      </c>
    </row>
    <row r="1120" spans="2:2">
      <c r="B1120" t="s">
        <v>7</v>
      </c>
    </row>
    <row r="1121" spans="2:2">
      <c r="B1121" t="s">
        <v>8</v>
      </c>
    </row>
    <row r="1122" spans="2:2">
      <c r="B1122" t="s">
        <v>52</v>
      </c>
    </row>
    <row r="1123" spans="2:2">
      <c r="B1123" t="s">
        <v>10</v>
      </c>
    </row>
    <row r="1124" spans="2:2">
      <c r="B1124" t="s">
        <v>337</v>
      </c>
    </row>
    <row r="1125" spans="2:2">
      <c r="B1125" t="s">
        <v>338</v>
      </c>
    </row>
    <row r="1126" spans="2:2">
      <c r="B1126" s="1">
        <v>42429</v>
      </c>
    </row>
    <row r="1127" spans="2:2">
      <c r="B1127" t="s">
        <v>13</v>
      </c>
    </row>
    <row r="1128" spans="2:2">
      <c r="B1128" t="s">
        <v>236</v>
      </c>
    </row>
    <row r="1129" spans="2:2">
      <c r="B1129" t="s">
        <v>237</v>
      </c>
    </row>
    <row r="1130" spans="2:2">
      <c r="B1130" t="s">
        <v>1</v>
      </c>
    </row>
    <row r="1131" spans="2:2">
      <c r="B1131">
        <v>411</v>
      </c>
    </row>
    <row r="1132" spans="2:2">
      <c r="B1132" t="s">
        <v>339</v>
      </c>
    </row>
    <row r="1133" spans="2:2">
      <c r="B1133" t="s">
        <v>1</v>
      </c>
    </row>
    <row r="1134" spans="2:2">
      <c r="B1134" t="s">
        <v>331</v>
      </c>
    </row>
    <row r="1135" spans="2:2">
      <c r="B1135" t="s">
        <v>3</v>
      </c>
    </row>
    <row r="1136" spans="2:2">
      <c r="B1136" t="s">
        <v>175</v>
      </c>
    </row>
    <row r="1137" spans="2:2">
      <c r="B1137" t="s">
        <v>5</v>
      </c>
    </row>
    <row r="1138" spans="2:2">
      <c r="B1138" t="s">
        <v>19</v>
      </c>
    </row>
    <row r="1139" spans="2:2">
      <c r="B1139" t="s">
        <v>7</v>
      </c>
    </row>
    <row r="1140" spans="2:2">
      <c r="B1140" t="s">
        <v>8</v>
      </c>
    </row>
    <row r="1141" spans="2:2">
      <c r="B1141" t="s">
        <v>9</v>
      </c>
    </row>
    <row r="1142" spans="2:2">
      <c r="B1142" t="s">
        <v>10</v>
      </c>
    </row>
    <row r="1143" spans="2:2">
      <c r="B1143" t="s">
        <v>340</v>
      </c>
    </row>
    <row r="1144" spans="2:2">
      <c r="B1144" t="s">
        <v>341</v>
      </c>
    </row>
    <row r="1145" spans="2:2">
      <c r="B1145" s="1">
        <v>33729</v>
      </c>
    </row>
    <row r="1146" spans="2:2">
      <c r="B1146" t="s">
        <v>13</v>
      </c>
    </row>
    <row r="1147" spans="2:2">
      <c r="B1147" t="s">
        <v>342</v>
      </c>
    </row>
    <row r="1148" spans="2:2">
      <c r="B1148" t="s">
        <v>343</v>
      </c>
    </row>
    <row r="1149" spans="2:2">
      <c r="B1149" t="s">
        <v>1</v>
      </c>
    </row>
    <row r="1150" spans="2:2">
      <c r="B1150">
        <v>411</v>
      </c>
    </row>
    <row r="1151" spans="2:2">
      <c r="B1151" s="1">
        <v>42507</v>
      </c>
    </row>
    <row r="1152" spans="2:2">
      <c r="B1152" t="s">
        <v>1035</v>
      </c>
    </row>
    <row r="1153" spans="2:2">
      <c r="B1153" t="s">
        <v>59</v>
      </c>
    </row>
    <row r="1154" spans="2:2">
      <c r="B1154" t="s">
        <v>60</v>
      </c>
    </row>
    <row r="1155" spans="2:2">
      <c r="B1155" t="s">
        <v>61</v>
      </c>
    </row>
    <row r="1156" spans="2:2">
      <c r="B1156" t="s">
        <v>62</v>
      </c>
    </row>
    <row r="1157" spans="2:2">
      <c r="B1157" t="s">
        <v>63</v>
      </c>
    </row>
    <row r="1158" spans="2:2">
      <c r="B1158" t="s">
        <v>344</v>
      </c>
    </row>
    <row r="1159" spans="2:2">
      <c r="B1159" t="s">
        <v>1</v>
      </c>
    </row>
    <row r="1160" spans="2:2">
      <c r="B1160" t="s">
        <v>331</v>
      </c>
    </row>
    <row r="1161" spans="2:2">
      <c r="B1161" t="s">
        <v>3</v>
      </c>
    </row>
    <row r="1162" spans="2:2">
      <c r="B1162" t="s">
        <v>175</v>
      </c>
    </row>
    <row r="1163" spans="2:2">
      <c r="B1163" t="s">
        <v>27</v>
      </c>
    </row>
    <row r="1164" spans="2:2">
      <c r="B1164" t="s">
        <v>19</v>
      </c>
    </row>
    <row r="1165" spans="2:2">
      <c r="B1165" t="s">
        <v>7</v>
      </c>
    </row>
    <row r="1166" spans="2:2">
      <c r="B1166" t="s">
        <v>8</v>
      </c>
    </row>
    <row r="1167" spans="2:2">
      <c r="B1167" t="s">
        <v>10</v>
      </c>
    </row>
    <row r="1168" spans="2:2">
      <c r="B1168" t="s">
        <v>345</v>
      </c>
    </row>
    <row r="1169" spans="2:2">
      <c r="B1169" t="s">
        <v>88</v>
      </c>
    </row>
    <row r="1170" spans="2:2">
      <c r="B1170" t="s">
        <v>13</v>
      </c>
    </row>
    <row r="1171" spans="2:2">
      <c r="B1171" t="s">
        <v>346</v>
      </c>
    </row>
    <row r="1172" spans="2:2">
      <c r="B1172" t="s">
        <v>347</v>
      </c>
    </row>
    <row r="1173" spans="2:2">
      <c r="B1173" t="s">
        <v>1</v>
      </c>
    </row>
    <row r="1174" spans="2:2">
      <c r="B1174">
        <v>411</v>
      </c>
    </row>
    <row r="1175" spans="2:2">
      <c r="B1175" t="s">
        <v>348</v>
      </c>
    </row>
    <row r="1176" spans="2:2">
      <c r="B1176" t="s">
        <v>349</v>
      </c>
    </row>
    <row r="1177" spans="2:2">
      <c r="B1177" t="s">
        <v>1</v>
      </c>
    </row>
    <row r="1178" spans="2:2">
      <c r="B1178">
        <v>411</v>
      </c>
    </row>
    <row r="1179" spans="2:2">
      <c r="B1179" t="s">
        <v>350</v>
      </c>
    </row>
    <row r="1180" spans="2:2">
      <c r="B1180" t="s">
        <v>1</v>
      </c>
    </row>
    <row r="1181" spans="2:2">
      <c r="B1181" t="s">
        <v>351</v>
      </c>
    </row>
    <row r="1182" spans="2:2">
      <c r="B1182" t="s">
        <v>3</v>
      </c>
    </row>
    <row r="1183" spans="2:2">
      <c r="B1183" t="s">
        <v>201</v>
      </c>
    </row>
    <row r="1184" spans="2:2">
      <c r="B1184" t="s">
        <v>27</v>
      </c>
    </row>
    <row r="1185" spans="2:2">
      <c r="B1185" t="s">
        <v>28</v>
      </c>
    </row>
    <row r="1186" spans="2:2">
      <c r="B1186" t="s">
        <v>7</v>
      </c>
    </row>
    <row r="1187" spans="2:2">
      <c r="B1187" t="s">
        <v>8</v>
      </c>
    </row>
    <row r="1188" spans="2:2">
      <c r="B1188" t="s">
        <v>9</v>
      </c>
    </row>
    <row r="1189" spans="2:2">
      <c r="B1189" t="s">
        <v>10</v>
      </c>
    </row>
    <row r="1190" spans="2:2">
      <c r="B1190" t="s">
        <v>352</v>
      </c>
    </row>
    <row r="1191" spans="2:2">
      <c r="B1191" t="s">
        <v>353</v>
      </c>
    </row>
    <row r="1192" spans="2:2">
      <c r="B1192" s="1">
        <v>39294</v>
      </c>
    </row>
    <row r="1193" spans="2:2">
      <c r="B1193" t="s">
        <v>13</v>
      </c>
    </row>
    <row r="1194" spans="2:2">
      <c r="B1194" t="s">
        <v>354</v>
      </c>
    </row>
    <row r="1195" spans="2:2">
      <c r="B1195" t="s">
        <v>355</v>
      </c>
    </row>
    <row r="1196" spans="2:2">
      <c r="B1196" t="s">
        <v>1</v>
      </c>
    </row>
    <row r="1197" spans="2:2">
      <c r="B1197">
        <v>411</v>
      </c>
    </row>
    <row r="1198" spans="2:2">
      <c r="B1198" t="s">
        <v>356</v>
      </c>
    </row>
    <row r="1199" spans="2:2">
      <c r="B1199" t="s">
        <v>357</v>
      </c>
    </row>
    <row r="1200" spans="2:2">
      <c r="B1200" t="s">
        <v>1</v>
      </c>
    </row>
    <row r="1201" spans="2:2">
      <c r="B1201">
        <v>411</v>
      </c>
    </row>
    <row r="1202" spans="2:2">
      <c r="B1202" t="s">
        <v>358</v>
      </c>
    </row>
    <row r="1203" spans="2:2">
      <c r="B1203" t="s">
        <v>1</v>
      </c>
    </row>
    <row r="1204" spans="2:2">
      <c r="B1204" t="s">
        <v>331</v>
      </c>
    </row>
    <row r="1205" spans="2:2">
      <c r="B1205" t="s">
        <v>3</v>
      </c>
    </row>
    <row r="1206" spans="2:2">
      <c r="B1206" t="s">
        <v>175</v>
      </c>
    </row>
    <row r="1207" spans="2:2">
      <c r="B1207" t="s">
        <v>18</v>
      </c>
    </row>
    <row r="1208" spans="2:2">
      <c r="B1208" t="s">
        <v>19</v>
      </c>
    </row>
    <row r="1209" spans="2:2">
      <c r="B1209" t="s">
        <v>7</v>
      </c>
    </row>
    <row r="1210" spans="2:2">
      <c r="B1210" t="s">
        <v>8</v>
      </c>
    </row>
    <row r="1211" spans="2:2">
      <c r="B1211" t="s">
        <v>20</v>
      </c>
    </row>
    <row r="1212" spans="2:2">
      <c r="B1212" t="s">
        <v>10</v>
      </c>
    </row>
    <row r="1213" spans="2:2">
      <c r="B1213" t="s">
        <v>359</v>
      </c>
    </row>
    <row r="1214" spans="2:2">
      <c r="B1214" t="s">
        <v>261</v>
      </c>
    </row>
    <row r="1215" spans="2:2">
      <c r="B1215" s="1">
        <v>42192</v>
      </c>
    </row>
    <row r="1216" spans="2:2">
      <c r="B1216" t="s">
        <v>13</v>
      </c>
    </row>
    <row r="1217" spans="2:2">
      <c r="B1217" t="s">
        <v>360</v>
      </c>
    </row>
    <row r="1218" spans="2:2">
      <c r="B1218" t="s">
        <v>361</v>
      </c>
    </row>
    <row r="1219" spans="2:2">
      <c r="B1219" t="s">
        <v>1</v>
      </c>
    </row>
    <row r="1220" spans="2:2">
      <c r="B1220">
        <v>411</v>
      </c>
    </row>
    <row r="1221" spans="2:2">
      <c r="B1221" t="s">
        <v>362</v>
      </c>
    </row>
    <row r="1222" spans="2:2">
      <c r="B1222" t="s">
        <v>363</v>
      </c>
    </row>
    <row r="1223" spans="2:2">
      <c r="B1223" t="s">
        <v>1</v>
      </c>
    </row>
    <row r="1224" spans="2:2">
      <c r="B1224">
        <v>411</v>
      </c>
    </row>
    <row r="1225" spans="2:2">
      <c r="B1225" t="s">
        <v>364</v>
      </c>
    </row>
    <row r="1226" spans="2:2">
      <c r="B1226" t="s">
        <v>1</v>
      </c>
    </row>
    <row r="1227" spans="2:2">
      <c r="B1227" t="s">
        <v>331</v>
      </c>
    </row>
    <row r="1228" spans="2:2">
      <c r="B1228" t="s">
        <v>3</v>
      </c>
    </row>
    <row r="1229" spans="2:2">
      <c r="B1229" t="s">
        <v>175</v>
      </c>
    </row>
    <row r="1230" spans="2:2">
      <c r="B1230" t="s">
        <v>27</v>
      </c>
    </row>
    <row r="1231" spans="2:2">
      <c r="B1231" t="s">
        <v>19</v>
      </c>
    </row>
    <row r="1232" spans="2:2">
      <c r="B1232" t="s">
        <v>7</v>
      </c>
    </row>
    <row r="1233" spans="2:2">
      <c r="B1233" t="s">
        <v>8</v>
      </c>
    </row>
    <row r="1234" spans="2:2">
      <c r="B1234" t="s">
        <v>122</v>
      </c>
    </row>
    <row r="1235" spans="2:2">
      <c r="B1235" t="s">
        <v>10</v>
      </c>
    </row>
    <row r="1236" spans="2:2">
      <c r="B1236" t="s">
        <v>365</v>
      </c>
    </row>
    <row r="1237" spans="2:2">
      <c r="B1237" t="s">
        <v>88</v>
      </c>
    </row>
    <row r="1238" spans="2:2">
      <c r="B1238" s="1">
        <v>39156</v>
      </c>
    </row>
    <row r="1239" spans="2:2">
      <c r="B1239" t="s">
        <v>13</v>
      </c>
    </row>
    <row r="1240" spans="2:2">
      <c r="B1240" t="s">
        <v>366</v>
      </c>
    </row>
    <row r="1241" spans="2:2">
      <c r="B1241" t="s">
        <v>367</v>
      </c>
    </row>
    <row r="1242" spans="2:2">
      <c r="B1242" t="s">
        <v>1</v>
      </c>
    </row>
    <row r="1243" spans="2:2">
      <c r="B1243">
        <v>411</v>
      </c>
    </row>
    <row r="1244" spans="2:2">
      <c r="B1244" t="s">
        <v>368</v>
      </c>
    </row>
    <row r="1245" spans="2:2">
      <c r="B1245" t="s">
        <v>1</v>
      </c>
    </row>
    <row r="1246" spans="2:2">
      <c r="B1246" t="s">
        <v>331</v>
      </c>
    </row>
    <row r="1247" spans="2:2">
      <c r="B1247" t="s">
        <v>3</v>
      </c>
    </row>
    <row r="1248" spans="2:2">
      <c r="B1248" t="s">
        <v>175</v>
      </c>
    </row>
    <row r="1249" spans="2:2">
      <c r="B1249" t="s">
        <v>18</v>
      </c>
    </row>
    <row r="1250" spans="2:2">
      <c r="B1250" t="s">
        <v>19</v>
      </c>
    </row>
    <row r="1251" spans="2:2">
      <c r="B1251" t="s">
        <v>7</v>
      </c>
    </row>
    <row r="1252" spans="2:2">
      <c r="B1252" t="s">
        <v>8</v>
      </c>
    </row>
    <row r="1253" spans="2:2">
      <c r="B1253" t="s">
        <v>9</v>
      </c>
    </row>
    <row r="1254" spans="2:2">
      <c r="B1254" t="s">
        <v>10</v>
      </c>
    </row>
    <row r="1255" spans="2:2">
      <c r="B1255" t="s">
        <v>116</v>
      </c>
    </row>
    <row r="1256" spans="2:2">
      <c r="B1256" t="s">
        <v>369</v>
      </c>
    </row>
    <row r="1257" spans="2:2">
      <c r="B1257" s="1">
        <v>42327</v>
      </c>
    </row>
    <row r="1258" spans="2:2">
      <c r="B1258" t="s">
        <v>13</v>
      </c>
    </row>
    <row r="1259" spans="2:2">
      <c r="B1259" t="s">
        <v>370</v>
      </c>
    </row>
    <row r="1260" spans="2:2">
      <c r="B1260" t="s">
        <v>371</v>
      </c>
    </row>
    <row r="1261" spans="2:2">
      <c r="B1261" t="s">
        <v>1</v>
      </c>
    </row>
    <row r="1262" spans="2:2">
      <c r="B1262">
        <v>411</v>
      </c>
    </row>
    <row r="1263" spans="2:2">
      <c r="B1263" t="s">
        <v>372</v>
      </c>
    </row>
    <row r="1264" spans="2:2">
      <c r="B1264" t="s">
        <v>373</v>
      </c>
    </row>
    <row r="1265" spans="2:2">
      <c r="B1265" t="s">
        <v>1</v>
      </c>
    </row>
    <row r="1266" spans="2:2">
      <c r="B1266">
        <v>411</v>
      </c>
    </row>
    <row r="1267" spans="2:2">
      <c r="B1267" t="s">
        <v>374</v>
      </c>
    </row>
    <row r="1268" spans="2:2">
      <c r="B1268" t="s">
        <v>1</v>
      </c>
    </row>
    <row r="1269" spans="2:2">
      <c r="B1269" t="s">
        <v>78</v>
      </c>
    </row>
    <row r="1270" spans="2:2">
      <c r="B1270" t="s">
        <v>3</v>
      </c>
    </row>
    <row r="1271" spans="2:2">
      <c r="B1271" t="s">
        <v>201</v>
      </c>
    </row>
    <row r="1272" spans="2:2">
      <c r="B1272" t="s">
        <v>18</v>
      </c>
    </row>
    <row r="1273" spans="2:2">
      <c r="B1273" t="s">
        <v>44</v>
      </c>
    </row>
    <row r="1274" spans="2:2">
      <c r="B1274" t="s">
        <v>7</v>
      </c>
    </row>
    <row r="1275" spans="2:2">
      <c r="B1275" t="s">
        <v>8</v>
      </c>
    </row>
    <row r="1276" spans="2:2">
      <c r="B1276" t="s">
        <v>122</v>
      </c>
    </row>
    <row r="1277" spans="2:2">
      <c r="B1277" t="s">
        <v>10</v>
      </c>
    </row>
    <row r="1278" spans="2:2">
      <c r="B1278" t="s">
        <v>375</v>
      </c>
    </row>
    <row r="1279" spans="2:2">
      <c r="B1279" t="s">
        <v>88</v>
      </c>
    </row>
    <row r="1280" spans="2:2">
      <c r="B1280" s="1">
        <v>42366</v>
      </c>
    </row>
    <row r="1281" spans="2:2">
      <c r="B1281" t="s">
        <v>13</v>
      </c>
    </row>
    <row r="1282" spans="2:2">
      <c r="B1282" t="s">
        <v>376</v>
      </c>
    </row>
    <row r="1283" spans="2:2">
      <c r="B1283" t="s">
        <v>377</v>
      </c>
    </row>
    <row r="1284" spans="2:2">
      <c r="B1284" t="s">
        <v>378</v>
      </c>
    </row>
    <row r="1285" spans="2:2">
      <c r="B1285">
        <v>411</v>
      </c>
    </row>
    <row r="1286" spans="2:2">
      <c r="B1286" s="1">
        <v>42507</v>
      </c>
    </row>
    <row r="1287" spans="2:2">
      <c r="B1287" t="s">
        <v>1035</v>
      </c>
    </row>
    <row r="1288" spans="2:2">
      <c r="B1288" t="s">
        <v>59</v>
      </c>
    </row>
    <row r="1289" spans="2:2">
      <c r="B1289" t="s">
        <v>60</v>
      </c>
    </row>
    <row r="1290" spans="2:2">
      <c r="B1290" t="s">
        <v>61</v>
      </c>
    </row>
    <row r="1291" spans="2:2">
      <c r="B1291" t="s">
        <v>62</v>
      </c>
    </row>
    <row r="1292" spans="2:2">
      <c r="B1292" t="s">
        <v>63</v>
      </c>
    </row>
    <row r="1293" spans="2:2">
      <c r="B1293" t="s">
        <v>379</v>
      </c>
    </row>
    <row r="1294" spans="2:2">
      <c r="B1294" t="s">
        <v>1</v>
      </c>
    </row>
    <row r="1295" spans="2:2">
      <c r="B1295" t="s">
        <v>331</v>
      </c>
    </row>
    <row r="1296" spans="2:2">
      <c r="B1296" t="s">
        <v>3</v>
      </c>
    </row>
    <row r="1297" spans="2:2">
      <c r="B1297" t="s">
        <v>175</v>
      </c>
    </row>
    <row r="1298" spans="2:2">
      <c r="B1298" t="s">
        <v>5</v>
      </c>
    </row>
    <row r="1299" spans="2:2">
      <c r="B1299" t="s">
        <v>19</v>
      </c>
    </row>
    <row r="1300" spans="2:2">
      <c r="B1300" t="s">
        <v>7</v>
      </c>
    </row>
    <row r="1301" spans="2:2">
      <c r="B1301" t="s">
        <v>8</v>
      </c>
    </row>
    <row r="1302" spans="2:2">
      <c r="B1302" t="s">
        <v>52</v>
      </c>
    </row>
    <row r="1303" spans="2:2">
      <c r="B1303" t="s">
        <v>10</v>
      </c>
    </row>
    <row r="1304" spans="2:2">
      <c r="B1304" t="s">
        <v>380</v>
      </c>
    </row>
    <row r="1305" spans="2:2">
      <c r="B1305" t="s">
        <v>273</v>
      </c>
    </row>
    <row r="1306" spans="2:2">
      <c r="B1306" s="1">
        <v>38894</v>
      </c>
    </row>
    <row r="1307" spans="2:2">
      <c r="B1307" t="s">
        <v>13</v>
      </c>
    </row>
    <row r="1308" spans="2:2">
      <c r="B1308" t="s">
        <v>381</v>
      </c>
    </row>
    <row r="1309" spans="2:2">
      <c r="B1309" t="s">
        <v>382</v>
      </c>
    </row>
    <row r="1310" spans="2:2">
      <c r="B1310" t="s">
        <v>49</v>
      </c>
    </row>
    <row r="1311" spans="2:2">
      <c r="B1311">
        <v>411</v>
      </c>
    </row>
    <row r="1312" spans="2:2">
      <c r="B1312" t="s">
        <v>383</v>
      </c>
    </row>
    <row r="1313" spans="2:2">
      <c r="B1313" t="s">
        <v>1</v>
      </c>
    </row>
    <row r="1314" spans="2:2">
      <c r="B1314" t="s">
        <v>331</v>
      </c>
    </row>
    <row r="1315" spans="2:2">
      <c r="B1315" t="s">
        <v>3</v>
      </c>
    </row>
    <row r="1316" spans="2:2">
      <c r="B1316" t="s">
        <v>175</v>
      </c>
    </row>
    <row r="1317" spans="2:2">
      <c r="B1317" t="s">
        <v>27</v>
      </c>
    </row>
    <row r="1318" spans="2:2">
      <c r="B1318" t="s">
        <v>19</v>
      </c>
    </row>
    <row r="1319" spans="2:2">
      <c r="B1319" t="s">
        <v>7</v>
      </c>
    </row>
    <row r="1320" spans="2:2">
      <c r="B1320" t="s">
        <v>8</v>
      </c>
    </row>
    <row r="1321" spans="2:2">
      <c r="B1321" t="s">
        <v>9</v>
      </c>
    </row>
    <row r="1322" spans="2:2">
      <c r="B1322" t="s">
        <v>10</v>
      </c>
    </row>
    <row r="1323" spans="2:2">
      <c r="B1323" t="s">
        <v>384</v>
      </c>
    </row>
    <row r="1324" spans="2:2">
      <c r="B1324" t="s">
        <v>385</v>
      </c>
    </row>
    <row r="1325" spans="2:2">
      <c r="B1325" s="1">
        <v>41981</v>
      </c>
    </row>
    <row r="1326" spans="2:2">
      <c r="B1326" t="s">
        <v>13</v>
      </c>
    </row>
    <row r="1327" spans="2:2">
      <c r="B1327" t="s">
        <v>386</v>
      </c>
    </row>
    <row r="1328" spans="2:2">
      <c r="B1328" t="s">
        <v>387</v>
      </c>
    </row>
    <row r="1329" spans="2:2">
      <c r="B1329" t="s">
        <v>1</v>
      </c>
    </row>
    <row r="1330" spans="2:2">
      <c r="B1330">
        <v>411</v>
      </c>
    </row>
    <row r="1331" spans="2:2">
      <c r="B1331" t="s">
        <v>388</v>
      </c>
    </row>
    <row r="1332" spans="2:2">
      <c r="B1332" t="s">
        <v>389</v>
      </c>
    </row>
    <row r="1333" spans="2:2">
      <c r="B1333" t="s">
        <v>1</v>
      </c>
    </row>
    <row r="1334" spans="2:2">
      <c r="B1334">
        <v>411</v>
      </c>
    </row>
    <row r="1335" spans="2:2">
      <c r="B1335" t="s">
        <v>390</v>
      </c>
    </row>
    <row r="1336" spans="2:2">
      <c r="B1336" t="s">
        <v>1</v>
      </c>
    </row>
    <row r="1337" spans="2:2">
      <c r="B1337" t="s">
        <v>78</v>
      </c>
    </row>
    <row r="1338" spans="2:2">
      <c r="B1338" t="s">
        <v>3</v>
      </c>
    </row>
    <row r="1339" spans="2:2">
      <c r="B1339" t="s">
        <v>201</v>
      </c>
    </row>
    <row r="1340" spans="2:2">
      <c r="B1340" t="s">
        <v>27</v>
      </c>
    </row>
    <row r="1341" spans="2:2">
      <c r="B1341" t="s">
        <v>44</v>
      </c>
    </row>
    <row r="1342" spans="2:2">
      <c r="B1342" t="s">
        <v>7</v>
      </c>
    </row>
    <row r="1343" spans="2:2">
      <c r="B1343" t="s">
        <v>8</v>
      </c>
    </row>
    <row r="1344" spans="2:2">
      <c r="B1344" t="s">
        <v>52</v>
      </c>
    </row>
    <row r="1345" spans="2:2">
      <c r="B1345" t="s">
        <v>10</v>
      </c>
    </row>
    <row r="1346" spans="2:2">
      <c r="B1346" t="s">
        <v>391</v>
      </c>
    </row>
    <row r="1347" spans="2:2">
      <c r="B1347" t="s">
        <v>392</v>
      </c>
    </row>
    <row r="1348" spans="2:2">
      <c r="B1348" s="1">
        <v>42418</v>
      </c>
    </row>
    <row r="1349" spans="2:2">
      <c r="B1349" t="s">
        <v>13</v>
      </c>
    </row>
    <row r="1350" spans="2:2">
      <c r="B1350" t="s">
        <v>393</v>
      </c>
    </row>
    <row r="1351" spans="2:2">
      <c r="B1351" t="s">
        <v>394</v>
      </c>
    </row>
    <row r="1352" spans="2:2">
      <c r="B1352" t="s">
        <v>1</v>
      </c>
    </row>
    <row r="1353" spans="2:2">
      <c r="B1353">
        <v>411</v>
      </c>
    </row>
    <row r="1354" spans="2:2">
      <c r="B1354" t="s">
        <v>395</v>
      </c>
    </row>
    <row r="1355" spans="2:2">
      <c r="B1355" t="s">
        <v>1</v>
      </c>
    </row>
    <row r="1356" spans="2:2">
      <c r="B1356" t="s">
        <v>183</v>
      </c>
    </row>
    <row r="1357" spans="2:2">
      <c r="B1357" t="s">
        <v>3</v>
      </c>
    </row>
    <row r="1358" spans="2:2">
      <c r="B1358" t="s">
        <v>175</v>
      </c>
    </row>
    <row r="1359" spans="2:2">
      <c r="B1359" t="s">
        <v>27</v>
      </c>
    </row>
    <row r="1360" spans="2:2">
      <c r="B1360" t="s">
        <v>44</v>
      </c>
    </row>
    <row r="1361" spans="2:2">
      <c r="B1361" t="s">
        <v>7</v>
      </c>
    </row>
    <row r="1362" spans="2:2">
      <c r="B1362" t="s">
        <v>8</v>
      </c>
    </row>
    <row r="1363" spans="2:2">
      <c r="B1363" t="s">
        <v>20</v>
      </c>
    </row>
    <row r="1364" spans="2:2">
      <c r="B1364" t="s">
        <v>10</v>
      </c>
    </row>
    <row r="1365" spans="2:2">
      <c r="B1365" t="s">
        <v>396</v>
      </c>
    </row>
    <row r="1366" spans="2:2">
      <c r="B1366" t="s">
        <v>397</v>
      </c>
    </row>
    <row r="1367" spans="2:2">
      <c r="B1367" s="1">
        <v>34214</v>
      </c>
    </row>
    <row r="1368" spans="2:2">
      <c r="B1368" t="s">
        <v>13</v>
      </c>
    </row>
    <row r="1369" spans="2:2">
      <c r="B1369" t="s">
        <v>398</v>
      </c>
    </row>
    <row r="1370" spans="2:2">
      <c r="B1370" t="s">
        <v>399</v>
      </c>
    </row>
    <row r="1371" spans="2:2">
      <c r="B1371" t="s">
        <v>49</v>
      </c>
    </row>
    <row r="1372" spans="2:2">
      <c r="B1372">
        <v>411</v>
      </c>
    </row>
    <row r="1373" spans="2:2">
      <c r="B1373" t="s">
        <v>400</v>
      </c>
    </row>
    <row r="1374" spans="2:2">
      <c r="B1374" t="s">
        <v>1</v>
      </c>
    </row>
    <row r="1375" spans="2:2">
      <c r="B1375" t="s">
        <v>43</v>
      </c>
    </row>
    <row r="1376" spans="2:2">
      <c r="B1376" t="s">
        <v>3</v>
      </c>
    </row>
    <row r="1377" spans="2:2">
      <c r="B1377" t="s">
        <v>201</v>
      </c>
    </row>
    <row r="1378" spans="2:2">
      <c r="B1378" t="s">
        <v>18</v>
      </c>
    </row>
    <row r="1379" spans="2:2">
      <c r="B1379" t="s">
        <v>44</v>
      </c>
    </row>
    <row r="1380" spans="2:2">
      <c r="B1380" t="s">
        <v>7</v>
      </c>
    </row>
    <row r="1381" spans="2:2">
      <c r="B1381" t="s">
        <v>8</v>
      </c>
    </row>
    <row r="1382" spans="2:2">
      <c r="B1382" t="s">
        <v>20</v>
      </c>
    </row>
    <row r="1383" spans="2:2">
      <c r="B1383" t="s">
        <v>10</v>
      </c>
    </row>
    <row r="1384" spans="2:2">
      <c r="B1384" t="s">
        <v>401</v>
      </c>
    </row>
    <row r="1385" spans="2:2">
      <c r="B1385" t="s">
        <v>402</v>
      </c>
    </row>
    <row r="1386" spans="2:2">
      <c r="B1386" s="1">
        <v>34142</v>
      </c>
    </row>
    <row r="1387" spans="2:2">
      <c r="B1387" t="s">
        <v>13</v>
      </c>
    </row>
    <row r="1388" spans="2:2">
      <c r="B1388" t="s">
        <v>403</v>
      </c>
    </row>
    <row r="1389" spans="2:2">
      <c r="B1389" t="s">
        <v>404</v>
      </c>
    </row>
    <row r="1390" spans="2:2">
      <c r="B1390" t="s">
        <v>49</v>
      </c>
    </row>
    <row r="1391" spans="2:2">
      <c r="B1391">
        <v>411</v>
      </c>
    </row>
    <row r="1392" spans="2:2">
      <c r="B1392" t="s">
        <v>405</v>
      </c>
    </row>
    <row r="1393" spans="2:2">
      <c r="B1393" t="s">
        <v>1</v>
      </c>
    </row>
    <row r="1394" spans="2:2">
      <c r="B1394" t="s">
        <v>331</v>
      </c>
    </row>
    <row r="1395" spans="2:2">
      <c r="B1395" t="s">
        <v>3</v>
      </c>
    </row>
    <row r="1396" spans="2:2">
      <c r="B1396" t="s">
        <v>175</v>
      </c>
    </row>
    <row r="1397" spans="2:2">
      <c r="B1397" t="s">
        <v>18</v>
      </c>
    </row>
    <row r="1398" spans="2:2">
      <c r="B1398" t="s">
        <v>19</v>
      </c>
    </row>
    <row r="1399" spans="2:2">
      <c r="B1399" t="s">
        <v>7</v>
      </c>
    </row>
    <row r="1400" spans="2:2">
      <c r="B1400" t="s">
        <v>8</v>
      </c>
    </row>
    <row r="1401" spans="2:2">
      <c r="B1401" t="s">
        <v>9</v>
      </c>
    </row>
    <row r="1402" spans="2:2">
      <c r="B1402" t="s">
        <v>10</v>
      </c>
    </row>
    <row r="1403" spans="2:2">
      <c r="B1403" t="s">
        <v>406</v>
      </c>
    </row>
    <row r="1404" spans="2:2">
      <c r="B1404" t="s">
        <v>261</v>
      </c>
    </row>
    <row r="1405" spans="2:2">
      <c r="B1405" s="1">
        <v>41688</v>
      </c>
    </row>
    <row r="1406" spans="2:2">
      <c r="B1406" t="s">
        <v>13</v>
      </c>
    </row>
    <row r="1407" spans="2:2">
      <c r="B1407" t="s">
        <v>407</v>
      </c>
    </row>
    <row r="1408" spans="2:2">
      <c r="B1408" t="s">
        <v>408</v>
      </c>
    </row>
    <row r="1409" spans="2:2">
      <c r="B1409" t="s">
        <v>1</v>
      </c>
    </row>
    <row r="1410" spans="2:2">
      <c r="B1410">
        <v>411</v>
      </c>
    </row>
    <row r="1411" spans="2:2">
      <c r="B1411" t="s">
        <v>409</v>
      </c>
    </row>
    <row r="1412" spans="2:2">
      <c r="B1412" t="s">
        <v>410</v>
      </c>
    </row>
    <row r="1413" spans="2:2">
      <c r="B1413" t="s">
        <v>1</v>
      </c>
    </row>
    <row r="1414" spans="2:2">
      <c r="B1414">
        <v>411</v>
      </c>
    </row>
    <row r="1415" spans="2:2">
      <c r="B1415" s="1">
        <v>42507</v>
      </c>
    </row>
    <row r="1416" spans="2:2">
      <c r="B1416" t="s">
        <v>1035</v>
      </c>
    </row>
    <row r="1417" spans="2:2">
      <c r="B1417" t="s">
        <v>59</v>
      </c>
    </row>
    <row r="1418" spans="2:2">
      <c r="B1418" t="s">
        <v>60</v>
      </c>
    </row>
    <row r="1419" spans="2:2">
      <c r="B1419" t="s">
        <v>61</v>
      </c>
    </row>
    <row r="1420" spans="2:2">
      <c r="B1420" t="s">
        <v>62</v>
      </c>
    </row>
    <row r="1421" spans="2:2">
      <c r="B1421" t="s">
        <v>63</v>
      </c>
    </row>
    <row r="1422" spans="2:2">
      <c r="B1422" t="s">
        <v>411</v>
      </c>
    </row>
    <row r="1423" spans="2:2">
      <c r="B1423" t="s">
        <v>1</v>
      </c>
    </row>
    <row r="1424" spans="2:2">
      <c r="B1424" t="s">
        <v>331</v>
      </c>
    </row>
    <row r="1425" spans="2:2">
      <c r="B1425" t="s">
        <v>3</v>
      </c>
    </row>
    <row r="1426" spans="2:2">
      <c r="B1426" t="s">
        <v>175</v>
      </c>
    </row>
    <row r="1427" spans="2:2">
      <c r="B1427" t="s">
        <v>27</v>
      </c>
    </row>
    <row r="1428" spans="2:2">
      <c r="B1428" t="s">
        <v>19</v>
      </c>
    </row>
    <row r="1429" spans="2:2">
      <c r="B1429" t="s">
        <v>7</v>
      </c>
    </row>
    <row r="1430" spans="2:2">
      <c r="B1430" t="s">
        <v>8</v>
      </c>
    </row>
    <row r="1431" spans="2:2">
      <c r="B1431" t="s">
        <v>9</v>
      </c>
    </row>
    <row r="1432" spans="2:2">
      <c r="B1432" t="s">
        <v>10</v>
      </c>
    </row>
    <row r="1433" spans="2:2">
      <c r="B1433" t="s">
        <v>412</v>
      </c>
    </row>
    <row r="1434" spans="2:2">
      <c r="B1434" t="s">
        <v>413</v>
      </c>
    </row>
    <row r="1435" spans="2:2">
      <c r="B1435" s="1">
        <v>39122</v>
      </c>
    </row>
    <row r="1436" spans="2:2">
      <c r="B1436" t="s">
        <v>13</v>
      </c>
    </row>
    <row r="1437" spans="2:2">
      <c r="B1437" t="s">
        <v>414</v>
      </c>
    </row>
    <row r="1438" spans="2:2">
      <c r="B1438" t="s">
        <v>415</v>
      </c>
    </row>
    <row r="1439" spans="2:2">
      <c r="B1439" t="s">
        <v>1</v>
      </c>
    </row>
    <row r="1440" spans="2:2">
      <c r="B1440">
        <v>411</v>
      </c>
    </row>
    <row r="1441" spans="2:2">
      <c r="B1441" t="s">
        <v>416</v>
      </c>
    </row>
    <row r="1442" spans="2:2">
      <c r="B1442" t="s">
        <v>1</v>
      </c>
    </row>
    <row r="1443" spans="2:2">
      <c r="B1443" t="s">
        <v>43</v>
      </c>
    </row>
    <row r="1444" spans="2:2">
      <c r="B1444" t="s">
        <v>3</v>
      </c>
    </row>
    <row r="1445" spans="2:2">
      <c r="B1445" t="s">
        <v>201</v>
      </c>
    </row>
    <row r="1446" spans="2:2">
      <c r="B1446" t="s">
        <v>18</v>
      </c>
    </row>
    <row r="1447" spans="2:2">
      <c r="B1447" t="s">
        <v>44</v>
      </c>
    </row>
    <row r="1448" spans="2:2">
      <c r="B1448" t="s">
        <v>7</v>
      </c>
    </row>
    <row r="1449" spans="2:2">
      <c r="B1449" t="s">
        <v>8</v>
      </c>
    </row>
    <row r="1450" spans="2:2">
      <c r="B1450" t="s">
        <v>9</v>
      </c>
    </row>
    <row r="1451" spans="2:2">
      <c r="B1451" t="s">
        <v>10</v>
      </c>
    </row>
    <row r="1452" spans="2:2">
      <c r="B1452" t="s">
        <v>417</v>
      </c>
    </row>
    <row r="1453" spans="2:2">
      <c r="B1453" t="s">
        <v>418</v>
      </c>
    </row>
    <row r="1454" spans="2:2">
      <c r="B1454" s="1">
        <v>35782</v>
      </c>
    </row>
    <row r="1455" spans="2:2">
      <c r="B1455" t="s">
        <v>13</v>
      </c>
    </row>
    <row r="1456" spans="2:2">
      <c r="B1456" t="s">
        <v>419</v>
      </c>
    </row>
    <row r="1457" spans="2:2">
      <c r="B1457" t="s">
        <v>420</v>
      </c>
    </row>
    <row r="1458" spans="2:2">
      <c r="B1458" t="s">
        <v>49</v>
      </c>
    </row>
    <row r="1459" spans="2:2">
      <c r="B1459">
        <v>411</v>
      </c>
    </row>
    <row r="1460" spans="2:2">
      <c r="B1460" t="s">
        <v>421</v>
      </c>
    </row>
    <row r="1461" spans="2:2">
      <c r="B1461" t="s">
        <v>1</v>
      </c>
    </row>
    <row r="1462" spans="2:2">
      <c r="B1462" t="s">
        <v>34</v>
      </c>
    </row>
    <row r="1463" spans="2:2">
      <c r="B1463" t="s">
        <v>3</v>
      </c>
    </row>
    <row r="1464" spans="2:2">
      <c r="B1464" t="s">
        <v>175</v>
      </c>
    </row>
    <row r="1465" spans="2:2">
      <c r="B1465" t="s">
        <v>18</v>
      </c>
    </row>
    <row r="1466" spans="2:2">
      <c r="B1466" t="s">
        <v>19</v>
      </c>
    </row>
    <row r="1467" spans="2:2">
      <c r="B1467" t="s">
        <v>7</v>
      </c>
    </row>
    <row r="1468" spans="2:2">
      <c r="B1468" t="s">
        <v>8</v>
      </c>
    </row>
    <row r="1469" spans="2:2">
      <c r="B1469" t="s">
        <v>422</v>
      </c>
    </row>
    <row r="1470" spans="2:2">
      <c r="B1470" t="s">
        <v>10</v>
      </c>
    </row>
    <row r="1471" spans="2:2">
      <c r="B1471" t="s">
        <v>423</v>
      </c>
    </row>
    <row r="1472" spans="2:2">
      <c r="B1472" t="s">
        <v>273</v>
      </c>
    </row>
    <row r="1473" spans="2:2">
      <c r="B1473" s="1">
        <v>42422</v>
      </c>
    </row>
    <row r="1474" spans="2:2">
      <c r="B1474" t="s">
        <v>13</v>
      </c>
    </row>
    <row r="1475" spans="2:2">
      <c r="B1475" t="s">
        <v>424</v>
      </c>
    </row>
    <row r="1476" spans="2:2">
      <c r="B1476" t="s">
        <v>425</v>
      </c>
    </row>
    <row r="1477" spans="2:2">
      <c r="B1477" t="s">
        <v>49</v>
      </c>
    </row>
    <row r="1478" spans="2:2">
      <c r="B1478">
        <v>411</v>
      </c>
    </row>
    <row r="1479" spans="2:2">
      <c r="B1479" t="s">
        <v>426</v>
      </c>
    </row>
    <row r="1480" spans="2:2">
      <c r="B1480" t="s">
        <v>1</v>
      </c>
    </row>
    <row r="1481" spans="2:2">
      <c r="B1481" t="s">
        <v>34</v>
      </c>
    </row>
    <row r="1482" spans="2:2">
      <c r="B1482" t="s">
        <v>3</v>
      </c>
    </row>
    <row r="1483" spans="2:2">
      <c r="B1483" t="s">
        <v>175</v>
      </c>
    </row>
    <row r="1484" spans="2:2">
      <c r="B1484" t="s">
        <v>5</v>
      </c>
    </row>
    <row r="1485" spans="2:2">
      <c r="B1485" t="s">
        <v>19</v>
      </c>
    </row>
    <row r="1486" spans="2:2">
      <c r="B1486" t="s">
        <v>7</v>
      </c>
    </row>
    <row r="1487" spans="2:2">
      <c r="B1487" t="s">
        <v>8</v>
      </c>
    </row>
    <row r="1488" spans="2:2">
      <c r="B1488" t="s">
        <v>9</v>
      </c>
    </row>
    <row r="1489" spans="2:2">
      <c r="B1489" t="s">
        <v>10</v>
      </c>
    </row>
    <row r="1490" spans="2:2">
      <c r="B1490" t="s">
        <v>427</v>
      </c>
    </row>
    <row r="1491" spans="2:2">
      <c r="B1491" t="s">
        <v>428</v>
      </c>
    </row>
    <row r="1492" spans="2:2">
      <c r="B1492" s="1">
        <v>34376</v>
      </c>
    </row>
    <row r="1493" spans="2:2">
      <c r="B1493" t="s">
        <v>13</v>
      </c>
    </row>
    <row r="1494" spans="2:2">
      <c r="B1494" t="s">
        <v>429</v>
      </c>
    </row>
    <row r="1495" spans="2:2">
      <c r="B1495" t="s">
        <v>430</v>
      </c>
    </row>
    <row r="1496" spans="2:2">
      <c r="B1496" t="s">
        <v>1</v>
      </c>
    </row>
    <row r="1497" spans="2:2">
      <c r="B1497">
        <v>411</v>
      </c>
    </row>
    <row r="1498" spans="2:2">
      <c r="B1498" t="s">
        <v>431</v>
      </c>
    </row>
    <row r="1499" spans="2:2">
      <c r="B1499" t="s">
        <v>1</v>
      </c>
    </row>
    <row r="1500" spans="2:2">
      <c r="B1500" t="s">
        <v>78</v>
      </c>
    </row>
    <row r="1501" spans="2:2">
      <c r="B1501" t="s">
        <v>3</v>
      </c>
    </row>
    <row r="1502" spans="2:2">
      <c r="B1502" t="s">
        <v>201</v>
      </c>
    </row>
    <row r="1503" spans="2:2">
      <c r="B1503" t="s">
        <v>18</v>
      </c>
    </row>
    <row r="1504" spans="2:2">
      <c r="B1504" t="s">
        <v>44</v>
      </c>
    </row>
    <row r="1505" spans="2:2">
      <c r="B1505" t="s">
        <v>7</v>
      </c>
    </row>
    <row r="1506" spans="2:2">
      <c r="B1506" t="s">
        <v>8</v>
      </c>
    </row>
    <row r="1507" spans="2:2">
      <c r="B1507" t="s">
        <v>10</v>
      </c>
    </row>
    <row r="1508" spans="2:2">
      <c r="B1508" t="s">
        <v>432</v>
      </c>
    </row>
    <row r="1509" spans="2:2">
      <c r="B1509" t="s">
        <v>88</v>
      </c>
    </row>
    <row r="1510" spans="2:2">
      <c r="B1510" t="s">
        <v>13</v>
      </c>
    </row>
    <row r="1511" spans="2:2">
      <c r="B1511" t="s">
        <v>433</v>
      </c>
    </row>
    <row r="1512" spans="2:2">
      <c r="B1512" t="s">
        <v>434</v>
      </c>
    </row>
    <row r="1513" spans="2:2">
      <c r="B1513" t="s">
        <v>49</v>
      </c>
    </row>
    <row r="1514" spans="2:2">
      <c r="B1514">
        <v>411</v>
      </c>
    </row>
    <row r="1515" spans="2:2">
      <c r="B1515" t="s">
        <v>435</v>
      </c>
    </row>
    <row r="1516" spans="2:2">
      <c r="B1516" t="s">
        <v>436</v>
      </c>
    </row>
    <row r="1517" spans="2:2">
      <c r="B1517" t="s">
        <v>49</v>
      </c>
    </row>
    <row r="1518" spans="2:2">
      <c r="B1518">
        <v>411</v>
      </c>
    </row>
    <row r="1519" spans="2:2">
      <c r="B1519" t="s">
        <v>437</v>
      </c>
    </row>
    <row r="1520" spans="2:2">
      <c r="B1520" t="s">
        <v>1</v>
      </c>
    </row>
    <row r="1521" spans="2:2">
      <c r="B1521" t="s">
        <v>183</v>
      </c>
    </row>
    <row r="1522" spans="2:2">
      <c r="B1522" t="s">
        <v>3</v>
      </c>
    </row>
    <row r="1523" spans="2:2">
      <c r="B1523" t="s">
        <v>175</v>
      </c>
    </row>
    <row r="1524" spans="2:2">
      <c r="B1524" t="s">
        <v>27</v>
      </c>
    </row>
    <row r="1525" spans="2:2">
      <c r="B1525" t="s">
        <v>44</v>
      </c>
    </row>
    <row r="1526" spans="2:2">
      <c r="B1526" t="s">
        <v>7</v>
      </c>
    </row>
    <row r="1527" spans="2:2">
      <c r="B1527" t="s">
        <v>8</v>
      </c>
    </row>
    <row r="1528" spans="2:2">
      <c r="B1528" t="s">
        <v>10</v>
      </c>
    </row>
    <row r="1529" spans="2:2">
      <c r="B1529" t="s">
        <v>438</v>
      </c>
    </row>
    <row r="1530" spans="2:2">
      <c r="B1530" t="s">
        <v>88</v>
      </c>
    </row>
    <row r="1531" spans="2:2">
      <c r="B1531" t="s">
        <v>13</v>
      </c>
    </row>
    <row r="1532" spans="2:2">
      <c r="B1532" t="s">
        <v>439</v>
      </c>
    </row>
    <row r="1533" spans="2:2">
      <c r="B1533" t="s">
        <v>440</v>
      </c>
    </row>
    <row r="1534" spans="2:2">
      <c r="B1534" t="s">
        <v>49</v>
      </c>
    </row>
    <row r="1535" spans="2:2">
      <c r="B1535">
        <v>411</v>
      </c>
    </row>
    <row r="1536" spans="2:2">
      <c r="B1536" t="s">
        <v>441</v>
      </c>
    </row>
    <row r="1537" spans="2:2">
      <c r="B1537" t="s">
        <v>442</v>
      </c>
    </row>
    <row r="1538" spans="2:2">
      <c r="B1538" t="s">
        <v>49</v>
      </c>
    </row>
    <row r="1539" spans="2:2">
      <c r="B1539">
        <v>411</v>
      </c>
    </row>
    <row r="1540" spans="2:2">
      <c r="B1540" s="1">
        <v>42507</v>
      </c>
    </row>
    <row r="1541" spans="2:2">
      <c r="B1541" t="s">
        <v>1035</v>
      </c>
    </row>
    <row r="1542" spans="2:2">
      <c r="B1542" t="s">
        <v>59</v>
      </c>
    </row>
    <row r="1543" spans="2:2">
      <c r="B1543" t="s">
        <v>60</v>
      </c>
    </row>
    <row r="1544" spans="2:2">
      <c r="B1544" t="s">
        <v>61</v>
      </c>
    </row>
    <row r="1545" spans="2:2">
      <c r="B1545" t="s">
        <v>62</v>
      </c>
    </row>
    <row r="1546" spans="2:2">
      <c r="B1546" t="s">
        <v>63</v>
      </c>
    </row>
    <row r="1547" spans="2:2">
      <c r="B1547" t="s">
        <v>443</v>
      </c>
    </row>
    <row r="1548" spans="2:2">
      <c r="B1548" t="s">
        <v>1</v>
      </c>
    </row>
    <row r="1549" spans="2:2">
      <c r="B1549" t="s">
        <v>78</v>
      </c>
    </row>
    <row r="1550" spans="2:2">
      <c r="B1550" t="s">
        <v>3</v>
      </c>
    </row>
    <row r="1551" spans="2:2">
      <c r="B1551" t="s">
        <v>201</v>
      </c>
    </row>
    <row r="1552" spans="2:2">
      <c r="B1552" t="s">
        <v>18</v>
      </c>
    </row>
    <row r="1553" spans="2:2">
      <c r="B1553" t="s">
        <v>44</v>
      </c>
    </row>
    <row r="1554" spans="2:2">
      <c r="B1554" t="s">
        <v>7</v>
      </c>
    </row>
    <row r="1555" spans="2:2">
      <c r="B1555" t="s">
        <v>8</v>
      </c>
    </row>
    <row r="1556" spans="2:2">
      <c r="B1556" t="s">
        <v>10</v>
      </c>
    </row>
    <row r="1557" spans="2:2">
      <c r="B1557" t="s">
        <v>444</v>
      </c>
    </row>
    <row r="1558" spans="2:2">
      <c r="B1558" t="s">
        <v>88</v>
      </c>
    </row>
    <row r="1559" spans="2:2">
      <c r="B1559" t="s">
        <v>13</v>
      </c>
    </row>
    <row r="1560" spans="2:2">
      <c r="B1560" t="s">
        <v>445</v>
      </c>
    </row>
    <row r="1561" spans="2:2">
      <c r="B1561" t="s">
        <v>446</v>
      </c>
    </row>
    <row r="1562" spans="2:2">
      <c r="B1562" t="s">
        <v>49</v>
      </c>
    </row>
    <row r="1563" spans="2:2">
      <c r="B1563">
        <v>411</v>
      </c>
    </row>
    <row r="1564" spans="2:2">
      <c r="B1564" t="s">
        <v>447</v>
      </c>
    </row>
    <row r="1565" spans="2:2">
      <c r="B1565" t="s">
        <v>1</v>
      </c>
    </row>
    <row r="1566" spans="2:2">
      <c r="B1566" t="s">
        <v>183</v>
      </c>
    </row>
    <row r="1567" spans="2:2">
      <c r="B1567" t="s">
        <v>3</v>
      </c>
    </row>
    <row r="1568" spans="2:2">
      <c r="B1568" t="s">
        <v>175</v>
      </c>
    </row>
    <row r="1569" spans="2:2">
      <c r="B1569" t="s">
        <v>18</v>
      </c>
    </row>
    <row r="1570" spans="2:2">
      <c r="B1570" t="s">
        <v>44</v>
      </c>
    </row>
    <row r="1571" spans="2:2">
      <c r="B1571" t="s">
        <v>7</v>
      </c>
    </row>
    <row r="1572" spans="2:2">
      <c r="B1572" t="s">
        <v>8</v>
      </c>
    </row>
    <row r="1573" spans="2:2">
      <c r="B1573" t="s">
        <v>20</v>
      </c>
    </row>
    <row r="1574" spans="2:2">
      <c r="B1574" t="s">
        <v>10</v>
      </c>
    </row>
    <row r="1575" spans="2:2">
      <c r="B1575" t="s">
        <v>448</v>
      </c>
    </row>
    <row r="1576" spans="2:2">
      <c r="B1576" t="s">
        <v>449</v>
      </c>
    </row>
    <row r="1577" spans="2:2">
      <c r="B1577" s="1">
        <v>36705</v>
      </c>
    </row>
    <row r="1578" spans="2:2">
      <c r="B1578" t="s">
        <v>13</v>
      </c>
    </row>
    <row r="1579" spans="2:2">
      <c r="B1579" t="s">
        <v>450</v>
      </c>
    </row>
    <row r="1580" spans="2:2">
      <c r="B1580" t="s">
        <v>451</v>
      </c>
    </row>
    <row r="1581" spans="2:2">
      <c r="B1581" t="s">
        <v>49</v>
      </c>
    </row>
    <row r="1582" spans="2:2">
      <c r="B1582">
        <v>411</v>
      </c>
    </row>
    <row r="1583" spans="2:2">
      <c r="B1583" t="s">
        <v>452</v>
      </c>
    </row>
    <row r="1584" spans="2:2">
      <c r="B1584" t="s">
        <v>453</v>
      </c>
    </row>
    <row r="1585" spans="2:2">
      <c r="B1585" t="s">
        <v>454</v>
      </c>
    </row>
    <row r="1586" spans="2:2">
      <c r="B1586">
        <v>411</v>
      </c>
    </row>
    <row r="1587" spans="2:2">
      <c r="B1587" t="s">
        <v>455</v>
      </c>
    </row>
    <row r="1588" spans="2:2">
      <c r="B1588" t="s">
        <v>456</v>
      </c>
    </row>
    <row r="1589" spans="2:2">
      <c r="B1589" t="s">
        <v>49</v>
      </c>
    </row>
    <row r="1590" spans="2:2">
      <c r="B1590">
        <v>411</v>
      </c>
    </row>
    <row r="1591" spans="2:2">
      <c r="B1591" t="s">
        <v>457</v>
      </c>
    </row>
    <row r="1592" spans="2:2">
      <c r="B1592" t="s">
        <v>453</v>
      </c>
    </row>
    <row r="1593" spans="2:2">
      <c r="B1593" t="s">
        <v>454</v>
      </c>
    </row>
    <row r="1594" spans="2:2">
      <c r="B1594">
        <v>411</v>
      </c>
    </row>
    <row r="1595" spans="2:2">
      <c r="B1595" t="s">
        <v>458</v>
      </c>
    </row>
    <row r="1596" spans="2:2">
      <c r="B1596" t="s">
        <v>1</v>
      </c>
    </row>
    <row r="1597" spans="2:2">
      <c r="B1597" t="s">
        <v>459</v>
      </c>
    </row>
    <row r="1598" spans="2:2">
      <c r="B1598" t="s">
        <v>3</v>
      </c>
    </row>
    <row r="1599" spans="2:2">
      <c r="B1599" t="s">
        <v>460</v>
      </c>
    </row>
    <row r="1600" spans="2:2">
      <c r="B1600" t="s">
        <v>27</v>
      </c>
    </row>
    <row r="1601" spans="2:2">
      <c r="B1601" t="s">
        <v>19</v>
      </c>
    </row>
    <row r="1602" spans="2:2">
      <c r="B1602" t="s">
        <v>7</v>
      </c>
    </row>
    <row r="1603" spans="2:2">
      <c r="B1603" t="s">
        <v>8</v>
      </c>
    </row>
    <row r="1604" spans="2:2">
      <c r="B1604" t="s">
        <v>9</v>
      </c>
    </row>
    <row r="1605" spans="2:2">
      <c r="B1605" t="s">
        <v>10</v>
      </c>
    </row>
    <row r="1606" spans="2:2">
      <c r="B1606" t="s">
        <v>143</v>
      </c>
    </row>
    <row r="1607" spans="2:2">
      <c r="B1607" t="s">
        <v>461</v>
      </c>
    </row>
    <row r="1608" spans="2:2">
      <c r="B1608" s="1">
        <v>41198</v>
      </c>
    </row>
    <row r="1609" spans="2:2">
      <c r="B1609" t="s">
        <v>13</v>
      </c>
    </row>
    <row r="1610" spans="2:2">
      <c r="B1610" t="s">
        <v>462</v>
      </c>
    </row>
    <row r="1611" spans="2:2">
      <c r="B1611" t="s">
        <v>463</v>
      </c>
    </row>
    <row r="1612" spans="2:2">
      <c r="B1612" t="s">
        <v>1</v>
      </c>
    </row>
    <row r="1613" spans="2:2">
      <c r="B1613">
        <v>411</v>
      </c>
    </row>
    <row r="1614" spans="2:2">
      <c r="B1614" t="s">
        <v>464</v>
      </c>
    </row>
    <row r="1615" spans="2:2">
      <c r="B1615" t="s">
        <v>465</v>
      </c>
    </row>
    <row r="1616" spans="2:2">
      <c r="B1616" t="s">
        <v>1</v>
      </c>
    </row>
    <row r="1617" spans="2:2">
      <c r="B1617">
        <v>411</v>
      </c>
    </row>
    <row r="1618" spans="2:2">
      <c r="B1618" t="s">
        <v>464</v>
      </c>
    </row>
    <row r="1619" spans="2:2">
      <c r="B1619" t="s">
        <v>466</v>
      </c>
    </row>
    <row r="1620" spans="2:2">
      <c r="B1620" t="s">
        <v>1</v>
      </c>
    </row>
    <row r="1621" spans="2:2">
      <c r="B1621">
        <v>411</v>
      </c>
    </row>
    <row r="1622" spans="2:2">
      <c r="B1622" t="s">
        <v>464</v>
      </c>
    </row>
    <row r="1623" spans="2:2">
      <c r="B1623" t="s">
        <v>467</v>
      </c>
    </row>
    <row r="1624" spans="2:2">
      <c r="B1624" t="s">
        <v>1</v>
      </c>
    </row>
    <row r="1625" spans="2:2">
      <c r="B1625">
        <v>411</v>
      </c>
    </row>
    <row r="1626" spans="2:2">
      <c r="B1626" t="s">
        <v>468</v>
      </c>
    </row>
    <row r="1627" spans="2:2">
      <c r="B1627" t="s">
        <v>1</v>
      </c>
    </row>
    <row r="1628" spans="2:2">
      <c r="B1628" t="s">
        <v>459</v>
      </c>
    </row>
    <row r="1629" spans="2:2">
      <c r="B1629" t="s">
        <v>3</v>
      </c>
    </row>
    <row r="1630" spans="2:2">
      <c r="B1630" t="s">
        <v>469</v>
      </c>
    </row>
    <row r="1631" spans="2:2">
      <c r="B1631" t="s">
        <v>18</v>
      </c>
    </row>
    <row r="1632" spans="2:2">
      <c r="B1632" t="s">
        <v>19</v>
      </c>
    </row>
    <row r="1633" spans="2:2">
      <c r="B1633" t="s">
        <v>7</v>
      </c>
    </row>
    <row r="1634" spans="2:2">
      <c r="B1634" t="s">
        <v>8</v>
      </c>
    </row>
    <row r="1635" spans="2:2">
      <c r="B1635" t="s">
        <v>10</v>
      </c>
    </row>
    <row r="1636" spans="2:2">
      <c r="B1636" t="s">
        <v>470</v>
      </c>
    </row>
    <row r="1637" spans="2:2">
      <c r="B1637" t="s">
        <v>88</v>
      </c>
    </row>
    <row r="1638" spans="2:2">
      <c r="B1638" t="s">
        <v>13</v>
      </c>
    </row>
    <row r="1639" spans="2:2">
      <c r="B1639" t="s">
        <v>471</v>
      </c>
    </row>
    <row r="1640" spans="2:2">
      <c r="B1640" t="s">
        <v>472</v>
      </c>
    </row>
    <row r="1641" spans="2:2">
      <c r="B1641" t="s">
        <v>49</v>
      </c>
    </row>
    <row r="1642" spans="2:2">
      <c r="B1642">
        <v>411</v>
      </c>
    </row>
    <row r="1643" spans="2:2">
      <c r="B1643" t="s">
        <v>473</v>
      </c>
    </row>
    <row r="1644" spans="2:2">
      <c r="B1644" t="s">
        <v>1</v>
      </c>
    </row>
    <row r="1645" spans="2:2">
      <c r="B1645" t="s">
        <v>459</v>
      </c>
    </row>
    <row r="1646" spans="2:2">
      <c r="B1646" t="s">
        <v>3</v>
      </c>
    </row>
    <row r="1647" spans="2:2">
      <c r="B1647" t="s">
        <v>469</v>
      </c>
    </row>
    <row r="1648" spans="2:2">
      <c r="B1648" t="s">
        <v>27</v>
      </c>
    </row>
    <row r="1649" spans="2:2">
      <c r="B1649" t="s">
        <v>19</v>
      </c>
    </row>
    <row r="1650" spans="2:2">
      <c r="B1650" t="s">
        <v>7</v>
      </c>
    </row>
    <row r="1651" spans="2:2">
      <c r="B1651" t="s">
        <v>8</v>
      </c>
    </row>
    <row r="1652" spans="2:2">
      <c r="B1652" t="s">
        <v>474</v>
      </c>
    </row>
    <row r="1653" spans="2:2">
      <c r="B1653" t="s">
        <v>475</v>
      </c>
    </row>
    <row r="1654" spans="2:2">
      <c r="B1654" t="s">
        <v>476</v>
      </c>
    </row>
    <row r="1655" spans="2:2">
      <c r="B1655" t="s">
        <v>88</v>
      </c>
    </row>
    <row r="1656" spans="2:2">
      <c r="B1656" s="1">
        <v>42503</v>
      </c>
    </row>
    <row r="1657" spans="2:2">
      <c r="B1657" t="s">
        <v>13</v>
      </c>
    </row>
    <row r="1658" spans="2:2">
      <c r="B1658" t="s">
        <v>477</v>
      </c>
    </row>
    <row r="1659" spans="2:2">
      <c r="B1659" t="s">
        <v>478</v>
      </c>
    </row>
    <row r="1660" spans="2:2">
      <c r="B1660" t="s">
        <v>1</v>
      </c>
    </row>
    <row r="1661" spans="2:2">
      <c r="B1661">
        <v>411</v>
      </c>
    </row>
    <row r="1662" spans="2:2">
      <c r="B1662" s="1">
        <v>42507</v>
      </c>
    </row>
    <row r="1663" spans="2:2">
      <c r="B1663" t="s">
        <v>1035</v>
      </c>
    </row>
    <row r="1664" spans="2:2">
      <c r="B1664" t="s">
        <v>59</v>
      </c>
    </row>
    <row r="1665" spans="2:2">
      <c r="B1665" t="s">
        <v>60</v>
      </c>
    </row>
    <row r="1666" spans="2:2">
      <c r="B1666" t="s">
        <v>61</v>
      </c>
    </row>
    <row r="1667" spans="2:2">
      <c r="B1667" t="s">
        <v>62</v>
      </c>
    </row>
    <row r="1668" spans="2:2">
      <c r="B1668" t="s">
        <v>63</v>
      </c>
    </row>
    <row r="1669" spans="2:2">
      <c r="B1669" t="s">
        <v>479</v>
      </c>
    </row>
    <row r="1670" spans="2:2">
      <c r="B1670" t="s">
        <v>1</v>
      </c>
    </row>
    <row r="1671" spans="2:2">
      <c r="B1671" t="s">
        <v>459</v>
      </c>
    </row>
    <row r="1672" spans="2:2">
      <c r="B1672" t="s">
        <v>3</v>
      </c>
    </row>
    <row r="1673" spans="2:2">
      <c r="B1673" t="s">
        <v>460</v>
      </c>
    </row>
    <row r="1674" spans="2:2">
      <c r="B1674" t="s">
        <v>18</v>
      </c>
    </row>
    <row r="1675" spans="2:2">
      <c r="B1675" t="s">
        <v>19</v>
      </c>
    </row>
    <row r="1676" spans="2:2">
      <c r="B1676" t="s">
        <v>7</v>
      </c>
    </row>
    <row r="1677" spans="2:2">
      <c r="B1677" t="s">
        <v>8</v>
      </c>
    </row>
    <row r="1678" spans="2:2">
      <c r="B1678" t="s">
        <v>9</v>
      </c>
    </row>
    <row r="1679" spans="2:2">
      <c r="B1679" t="s">
        <v>10</v>
      </c>
    </row>
    <row r="1680" spans="2:2">
      <c r="B1680" t="s">
        <v>480</v>
      </c>
    </row>
    <row r="1681" spans="2:2">
      <c r="B1681" t="s">
        <v>481</v>
      </c>
    </row>
    <row r="1682" spans="2:2">
      <c r="B1682" s="1">
        <v>40492</v>
      </c>
    </row>
    <row r="1683" spans="2:2">
      <c r="B1683" t="s">
        <v>13</v>
      </c>
    </row>
    <row r="1684" spans="2:2">
      <c r="B1684" t="s">
        <v>482</v>
      </c>
    </row>
    <row r="1685" spans="2:2">
      <c r="B1685" t="s">
        <v>483</v>
      </c>
    </row>
    <row r="1686" spans="2:2">
      <c r="B1686" t="s">
        <v>1</v>
      </c>
    </row>
    <row r="1687" spans="2:2">
      <c r="B1687">
        <v>411</v>
      </c>
    </row>
    <row r="1688" spans="2:2">
      <c r="B1688" t="s">
        <v>484</v>
      </c>
    </row>
    <row r="1689" spans="2:2">
      <c r="B1689" t="s">
        <v>485</v>
      </c>
    </row>
    <row r="1690" spans="2:2">
      <c r="B1690" t="s">
        <v>1</v>
      </c>
    </row>
    <row r="1691" spans="2:2">
      <c r="B1691">
        <v>411</v>
      </c>
    </row>
    <row r="1692" spans="2:2">
      <c r="B1692" t="s">
        <v>486</v>
      </c>
    </row>
    <row r="1693" spans="2:2">
      <c r="B1693" t="s">
        <v>1</v>
      </c>
    </row>
    <row r="1694" spans="2:2">
      <c r="B1694" t="s">
        <v>459</v>
      </c>
    </row>
    <row r="1695" spans="2:2">
      <c r="B1695" t="s">
        <v>3</v>
      </c>
    </row>
    <row r="1696" spans="2:2">
      <c r="B1696" t="s">
        <v>460</v>
      </c>
    </row>
    <row r="1697" spans="2:2">
      <c r="B1697" t="s">
        <v>5</v>
      </c>
    </row>
    <row r="1698" spans="2:2">
      <c r="B1698" t="s">
        <v>19</v>
      </c>
    </row>
    <row r="1699" spans="2:2">
      <c r="B1699" t="s">
        <v>7</v>
      </c>
    </row>
    <row r="1700" spans="2:2">
      <c r="B1700" t="s">
        <v>8</v>
      </c>
    </row>
    <row r="1701" spans="2:2">
      <c r="B1701" t="s">
        <v>9</v>
      </c>
    </row>
    <row r="1702" spans="2:2">
      <c r="B1702" t="s">
        <v>10</v>
      </c>
    </row>
    <row r="1703" spans="2:2">
      <c r="B1703" t="s">
        <v>487</v>
      </c>
    </row>
    <row r="1704" spans="2:2">
      <c r="B1704" t="s">
        <v>488</v>
      </c>
    </row>
    <row r="1705" spans="2:2">
      <c r="B1705" s="1">
        <v>36503</v>
      </c>
    </row>
    <row r="1706" spans="2:2">
      <c r="B1706" t="s">
        <v>13</v>
      </c>
    </row>
    <row r="1707" spans="2:2">
      <c r="B1707" t="s">
        <v>489</v>
      </c>
    </row>
    <row r="1708" spans="2:2">
      <c r="B1708" t="s">
        <v>490</v>
      </c>
    </row>
    <row r="1709" spans="2:2">
      <c r="B1709" t="s">
        <v>1</v>
      </c>
    </row>
    <row r="1710" spans="2:2">
      <c r="B1710">
        <v>411</v>
      </c>
    </row>
    <row r="1711" spans="2:2">
      <c r="B1711" t="s">
        <v>491</v>
      </c>
    </row>
    <row r="1712" spans="2:2">
      <c r="B1712" t="s">
        <v>1</v>
      </c>
    </row>
    <row r="1713" spans="2:2">
      <c r="B1713" t="s">
        <v>459</v>
      </c>
    </row>
    <row r="1714" spans="2:2">
      <c r="B1714" t="s">
        <v>3</v>
      </c>
    </row>
    <row r="1715" spans="2:2">
      <c r="B1715" t="s">
        <v>469</v>
      </c>
    </row>
    <row r="1716" spans="2:2">
      <c r="B1716" t="s">
        <v>18</v>
      </c>
    </row>
    <row r="1717" spans="2:2">
      <c r="B1717" t="s">
        <v>19</v>
      </c>
    </row>
    <row r="1718" spans="2:2">
      <c r="B1718" t="s">
        <v>7</v>
      </c>
    </row>
    <row r="1719" spans="2:2">
      <c r="B1719" t="s">
        <v>8</v>
      </c>
    </row>
    <row r="1720" spans="2:2">
      <c r="B1720" t="s">
        <v>9</v>
      </c>
    </row>
    <row r="1721" spans="2:2">
      <c r="B1721" t="s">
        <v>10</v>
      </c>
    </row>
    <row r="1722" spans="2:2">
      <c r="B1722" t="s">
        <v>492</v>
      </c>
    </row>
    <row r="1723" spans="2:2">
      <c r="B1723" t="s">
        <v>493</v>
      </c>
    </row>
    <row r="1724" spans="2:2">
      <c r="B1724" s="1">
        <v>36038</v>
      </c>
    </row>
    <row r="1725" spans="2:2">
      <c r="B1725" t="s">
        <v>13</v>
      </c>
    </row>
    <row r="1726" spans="2:2">
      <c r="B1726" t="s">
        <v>494</v>
      </c>
    </row>
    <row r="1727" spans="2:2">
      <c r="B1727" t="s">
        <v>495</v>
      </c>
    </row>
    <row r="1728" spans="2:2">
      <c r="B1728" t="s">
        <v>49</v>
      </c>
    </row>
    <row r="1729" spans="2:2">
      <c r="B1729">
        <v>411</v>
      </c>
    </row>
    <row r="1730" spans="2:2">
      <c r="B1730" t="s">
        <v>496</v>
      </c>
    </row>
    <row r="1731" spans="2:2">
      <c r="B1731" t="s">
        <v>497</v>
      </c>
    </row>
    <row r="1732" spans="2:2">
      <c r="B1732" t="s">
        <v>49</v>
      </c>
    </row>
    <row r="1733" spans="2:2">
      <c r="B1733">
        <v>411</v>
      </c>
    </row>
    <row r="1734" spans="2:2">
      <c r="B1734" t="s">
        <v>498</v>
      </c>
    </row>
    <row r="1735" spans="2:2">
      <c r="B1735" t="s">
        <v>1</v>
      </c>
    </row>
    <row r="1736" spans="2:2">
      <c r="B1736" t="s">
        <v>459</v>
      </c>
    </row>
    <row r="1737" spans="2:2">
      <c r="B1737" t="s">
        <v>3</v>
      </c>
    </row>
    <row r="1738" spans="2:2">
      <c r="B1738" t="s">
        <v>469</v>
      </c>
    </row>
    <row r="1739" spans="2:2">
      <c r="B1739" t="s">
        <v>18</v>
      </c>
    </row>
    <row r="1740" spans="2:2">
      <c r="B1740" t="s">
        <v>19</v>
      </c>
    </row>
    <row r="1741" spans="2:2">
      <c r="B1741" t="s">
        <v>7</v>
      </c>
    </row>
    <row r="1742" spans="2:2">
      <c r="B1742" t="s">
        <v>8</v>
      </c>
    </row>
    <row r="1743" spans="2:2">
      <c r="B1743" t="s">
        <v>9</v>
      </c>
    </row>
    <row r="1744" spans="2:2">
      <c r="B1744" t="s">
        <v>10</v>
      </c>
    </row>
    <row r="1745" spans="2:2">
      <c r="B1745" t="s">
        <v>499</v>
      </c>
    </row>
    <row r="1746" spans="2:2">
      <c r="B1746" t="s">
        <v>273</v>
      </c>
    </row>
    <row r="1747" spans="2:2">
      <c r="B1747" s="1">
        <v>31428</v>
      </c>
    </row>
    <row r="1748" spans="2:2">
      <c r="B1748" t="s">
        <v>13</v>
      </c>
    </row>
    <row r="1749" spans="2:2">
      <c r="B1749" t="s">
        <v>500</v>
      </c>
    </row>
    <row r="1750" spans="2:2">
      <c r="B1750" t="s">
        <v>501</v>
      </c>
    </row>
    <row r="1751" spans="2:2">
      <c r="B1751" t="s">
        <v>1</v>
      </c>
    </row>
    <row r="1752" spans="2:2">
      <c r="B1752">
        <v>411</v>
      </c>
    </row>
    <row r="1753" spans="2:2">
      <c r="B1753" t="s">
        <v>502</v>
      </c>
    </row>
    <row r="1754" spans="2:2">
      <c r="B1754" t="s">
        <v>1</v>
      </c>
    </row>
    <row r="1755" spans="2:2">
      <c r="B1755" t="s">
        <v>459</v>
      </c>
    </row>
    <row r="1756" spans="2:2">
      <c r="B1756" t="s">
        <v>3</v>
      </c>
    </row>
    <row r="1757" spans="2:2">
      <c r="B1757" t="s">
        <v>460</v>
      </c>
    </row>
    <row r="1758" spans="2:2">
      <c r="B1758" t="s">
        <v>5</v>
      </c>
    </row>
    <row r="1759" spans="2:2">
      <c r="B1759" t="s">
        <v>19</v>
      </c>
    </row>
    <row r="1760" spans="2:2">
      <c r="B1760" t="s">
        <v>7</v>
      </c>
    </row>
    <row r="1761" spans="2:2">
      <c r="B1761" t="s">
        <v>8</v>
      </c>
    </row>
    <row r="1762" spans="2:2">
      <c r="B1762" t="s">
        <v>9</v>
      </c>
    </row>
    <row r="1763" spans="2:2">
      <c r="B1763" t="s">
        <v>10</v>
      </c>
    </row>
    <row r="1764" spans="2:2">
      <c r="B1764" t="s">
        <v>487</v>
      </c>
    </row>
    <row r="1765" spans="2:2">
      <c r="B1765" t="s">
        <v>503</v>
      </c>
    </row>
    <row r="1766" spans="2:2">
      <c r="B1766" s="1">
        <v>36298</v>
      </c>
    </row>
    <row r="1767" spans="2:2">
      <c r="B1767" t="s">
        <v>13</v>
      </c>
    </row>
    <row r="1768" spans="2:2">
      <c r="B1768" t="s">
        <v>504</v>
      </c>
    </row>
    <row r="1769" spans="2:2">
      <c r="B1769" t="s">
        <v>505</v>
      </c>
    </row>
    <row r="1770" spans="2:2">
      <c r="B1770" t="s">
        <v>1</v>
      </c>
    </row>
    <row r="1771" spans="2:2">
      <c r="B1771">
        <v>411</v>
      </c>
    </row>
    <row r="1772" spans="2:2">
      <c r="B1772" t="s">
        <v>506</v>
      </c>
    </row>
    <row r="1773" spans="2:2">
      <c r="B1773" t="s">
        <v>1</v>
      </c>
    </row>
    <row r="1774" spans="2:2">
      <c r="B1774" t="s">
        <v>459</v>
      </c>
    </row>
    <row r="1775" spans="2:2">
      <c r="B1775" t="s">
        <v>3</v>
      </c>
    </row>
    <row r="1776" spans="2:2">
      <c r="B1776" t="s">
        <v>460</v>
      </c>
    </row>
    <row r="1777" spans="2:2">
      <c r="B1777" t="s">
        <v>18</v>
      </c>
    </row>
    <row r="1778" spans="2:2">
      <c r="B1778" t="s">
        <v>19</v>
      </c>
    </row>
    <row r="1779" spans="2:2">
      <c r="B1779" t="s">
        <v>7</v>
      </c>
    </row>
    <row r="1780" spans="2:2">
      <c r="B1780" t="s">
        <v>8</v>
      </c>
    </row>
    <row r="1781" spans="2:2">
      <c r="B1781" t="s">
        <v>20</v>
      </c>
    </row>
    <row r="1782" spans="2:2">
      <c r="B1782" t="s">
        <v>10</v>
      </c>
    </row>
    <row r="1783" spans="2:2">
      <c r="B1783" t="s">
        <v>507</v>
      </c>
    </row>
    <row r="1784" spans="2:2">
      <c r="B1784" t="s">
        <v>508</v>
      </c>
    </row>
    <row r="1785" spans="2:2">
      <c r="B1785" s="1">
        <v>42296</v>
      </c>
    </row>
    <row r="1786" spans="2:2">
      <c r="B1786" t="s">
        <v>13</v>
      </c>
    </row>
    <row r="1787" spans="2:2">
      <c r="B1787" t="s">
        <v>509</v>
      </c>
    </row>
    <row r="1788" spans="2:2">
      <c r="B1788" t="s">
        <v>510</v>
      </c>
    </row>
    <row r="1789" spans="2:2">
      <c r="B1789" t="s">
        <v>1</v>
      </c>
    </row>
    <row r="1790" spans="2:2">
      <c r="B1790">
        <v>411</v>
      </c>
    </row>
    <row r="1791" spans="2:2">
      <c r="B1791" t="s">
        <v>511</v>
      </c>
    </row>
    <row r="1792" spans="2:2">
      <c r="B1792" t="s">
        <v>512</v>
      </c>
    </row>
    <row r="1793" spans="2:2">
      <c r="B1793" t="s">
        <v>1</v>
      </c>
    </row>
    <row r="1794" spans="2:2">
      <c r="B1794">
        <v>411</v>
      </c>
    </row>
    <row r="1795" spans="2:2">
      <c r="B1795" s="1">
        <v>42507</v>
      </c>
    </row>
    <row r="1796" spans="2:2">
      <c r="B1796" t="s">
        <v>1035</v>
      </c>
    </row>
    <row r="1797" spans="2:2">
      <c r="B1797" t="s">
        <v>59</v>
      </c>
    </row>
    <row r="1798" spans="2:2">
      <c r="B1798" t="s">
        <v>60</v>
      </c>
    </row>
    <row r="1799" spans="2:2">
      <c r="B1799" t="s">
        <v>61</v>
      </c>
    </row>
    <row r="1800" spans="2:2">
      <c r="B1800" t="s">
        <v>62</v>
      </c>
    </row>
    <row r="1801" spans="2:2">
      <c r="B1801" t="s">
        <v>63</v>
      </c>
    </row>
    <row r="1802" spans="2:2">
      <c r="B1802" t="s">
        <v>513</v>
      </c>
    </row>
    <row r="1803" spans="2:2">
      <c r="B1803" t="s">
        <v>1</v>
      </c>
    </row>
    <row r="1804" spans="2:2">
      <c r="B1804" t="s">
        <v>459</v>
      </c>
    </row>
    <row r="1805" spans="2:2">
      <c r="B1805" t="s">
        <v>3</v>
      </c>
    </row>
    <row r="1806" spans="2:2">
      <c r="B1806" t="s">
        <v>469</v>
      </c>
    </row>
    <row r="1807" spans="2:2">
      <c r="B1807" t="s">
        <v>18</v>
      </c>
    </row>
    <row r="1808" spans="2:2">
      <c r="B1808" t="s">
        <v>19</v>
      </c>
    </row>
    <row r="1809" spans="2:2">
      <c r="B1809" t="s">
        <v>7</v>
      </c>
    </row>
    <row r="1810" spans="2:2">
      <c r="B1810" t="s">
        <v>8</v>
      </c>
    </row>
    <row r="1811" spans="2:2">
      <c r="B1811" t="s">
        <v>10</v>
      </c>
    </row>
    <row r="1812" spans="2:2">
      <c r="B1812" t="s">
        <v>514</v>
      </c>
    </row>
    <row r="1813" spans="2:2">
      <c r="B1813" t="s">
        <v>88</v>
      </c>
    </row>
    <row r="1814" spans="2:2">
      <c r="B1814" t="s">
        <v>13</v>
      </c>
    </row>
    <row r="1815" spans="2:2">
      <c r="B1815" t="s">
        <v>515</v>
      </c>
    </row>
    <row r="1816" spans="2:2">
      <c r="B1816" t="s">
        <v>516</v>
      </c>
    </row>
    <row r="1817" spans="2:2">
      <c r="B1817" t="s">
        <v>49</v>
      </c>
    </row>
    <row r="1818" spans="2:2">
      <c r="B1818">
        <v>411</v>
      </c>
    </row>
    <row r="1819" spans="2:2">
      <c r="B1819" t="s">
        <v>517</v>
      </c>
    </row>
    <row r="1820" spans="2:2">
      <c r="B1820" t="s">
        <v>1</v>
      </c>
    </row>
    <row r="1821" spans="2:2">
      <c r="B1821" t="s">
        <v>459</v>
      </c>
    </row>
    <row r="1822" spans="2:2">
      <c r="B1822" t="s">
        <v>3</v>
      </c>
    </row>
    <row r="1823" spans="2:2">
      <c r="B1823" t="s">
        <v>469</v>
      </c>
    </row>
    <row r="1824" spans="2:2">
      <c r="B1824" t="s">
        <v>27</v>
      </c>
    </row>
    <row r="1825" spans="2:2">
      <c r="B1825" t="s">
        <v>19</v>
      </c>
    </row>
    <row r="1826" spans="2:2">
      <c r="B1826" t="s">
        <v>7</v>
      </c>
    </row>
    <row r="1827" spans="2:2">
      <c r="B1827" t="s">
        <v>8</v>
      </c>
    </row>
    <row r="1828" spans="2:2">
      <c r="B1828" t="s">
        <v>271</v>
      </c>
    </row>
    <row r="1829" spans="2:2">
      <c r="B1829" t="s">
        <v>10</v>
      </c>
    </row>
    <row r="1830" spans="2:2">
      <c r="B1830" t="s">
        <v>518</v>
      </c>
    </row>
    <row r="1831" spans="2:2">
      <c r="B1831" t="s">
        <v>519</v>
      </c>
    </row>
    <row r="1832" spans="2:2">
      <c r="B1832" s="1">
        <v>40509</v>
      </c>
    </row>
    <row r="1833" spans="2:2">
      <c r="B1833" t="s">
        <v>13</v>
      </c>
    </row>
    <row r="1834" spans="2:2">
      <c r="B1834" t="s">
        <v>520</v>
      </c>
    </row>
    <row r="1835" spans="2:2">
      <c r="B1835" t="s">
        <v>521</v>
      </c>
    </row>
    <row r="1836" spans="2:2">
      <c r="B1836" t="s">
        <v>1</v>
      </c>
    </row>
    <row r="1837" spans="2:2">
      <c r="B1837">
        <v>411</v>
      </c>
    </row>
    <row r="1838" spans="2:2">
      <c r="B1838" t="s">
        <v>522</v>
      </c>
    </row>
    <row r="1839" spans="2:2">
      <c r="B1839" t="s">
        <v>1</v>
      </c>
    </row>
    <row r="1840" spans="2:2">
      <c r="B1840" t="s">
        <v>523</v>
      </c>
    </row>
    <row r="1841" spans="2:2">
      <c r="B1841" t="s">
        <v>3</v>
      </c>
    </row>
    <row r="1842" spans="2:2">
      <c r="B1842" t="s">
        <v>460</v>
      </c>
    </row>
    <row r="1843" spans="2:2">
      <c r="B1843" t="s">
        <v>27</v>
      </c>
    </row>
    <row r="1844" spans="2:2">
      <c r="B1844" t="s">
        <v>6</v>
      </c>
    </row>
    <row r="1845" spans="2:2">
      <c r="B1845" t="s">
        <v>7</v>
      </c>
    </row>
    <row r="1846" spans="2:2">
      <c r="B1846" t="s">
        <v>8</v>
      </c>
    </row>
    <row r="1847" spans="2:2">
      <c r="B1847" t="s">
        <v>10</v>
      </c>
    </row>
    <row r="1848" spans="2:2">
      <c r="B1848" t="s">
        <v>524</v>
      </c>
    </row>
    <row r="1849" spans="2:2">
      <c r="B1849" t="s">
        <v>88</v>
      </c>
    </row>
    <row r="1850" spans="2:2">
      <c r="B1850" t="s">
        <v>13</v>
      </c>
    </row>
    <row r="1851" spans="2:2">
      <c r="B1851" t="s">
        <v>525</v>
      </c>
    </row>
    <row r="1852" spans="2:2">
      <c r="B1852" t="s">
        <v>526</v>
      </c>
    </row>
    <row r="1853" spans="2:2">
      <c r="B1853" t="s">
        <v>49</v>
      </c>
    </row>
    <row r="1854" spans="2:2">
      <c r="B1854">
        <v>411</v>
      </c>
    </row>
    <row r="1855" spans="2:2">
      <c r="B1855" t="s">
        <v>527</v>
      </c>
    </row>
    <row r="1856" spans="2:2">
      <c r="B1856" t="s">
        <v>1</v>
      </c>
    </row>
    <row r="1857" spans="2:2">
      <c r="B1857" t="s">
        <v>459</v>
      </c>
    </row>
    <row r="1858" spans="2:2">
      <c r="B1858" t="s">
        <v>3</v>
      </c>
    </row>
    <row r="1859" spans="2:2">
      <c r="B1859" t="s">
        <v>460</v>
      </c>
    </row>
    <row r="1860" spans="2:2">
      <c r="B1860" t="s">
        <v>27</v>
      </c>
    </row>
    <row r="1861" spans="2:2">
      <c r="B1861" t="s">
        <v>19</v>
      </c>
    </row>
    <row r="1862" spans="2:2">
      <c r="B1862" t="s">
        <v>7</v>
      </c>
    </row>
    <row r="1863" spans="2:2">
      <c r="B1863" t="s">
        <v>8</v>
      </c>
    </row>
    <row r="1864" spans="2:2">
      <c r="B1864" t="s">
        <v>20</v>
      </c>
    </row>
    <row r="1865" spans="2:2">
      <c r="B1865" t="s">
        <v>10</v>
      </c>
    </row>
    <row r="1866" spans="2:2">
      <c r="B1866" t="s">
        <v>528</v>
      </c>
    </row>
    <row r="1867" spans="2:2">
      <c r="B1867" t="s">
        <v>529</v>
      </c>
    </row>
    <row r="1868" spans="2:2">
      <c r="B1868" s="1">
        <v>36283</v>
      </c>
    </row>
    <row r="1869" spans="2:2">
      <c r="B1869" t="s">
        <v>13</v>
      </c>
    </row>
    <row r="1870" spans="2:2">
      <c r="B1870" t="s">
        <v>530</v>
      </c>
    </row>
    <row r="1871" spans="2:2">
      <c r="B1871" t="s">
        <v>531</v>
      </c>
    </row>
    <row r="1872" spans="2:2">
      <c r="B1872" t="s">
        <v>49</v>
      </c>
    </row>
    <row r="1873" spans="2:2">
      <c r="B1873">
        <v>411</v>
      </c>
    </row>
    <row r="1874" spans="2:2">
      <c r="B1874" t="s">
        <v>532</v>
      </c>
    </row>
    <row r="1875" spans="2:2">
      <c r="B1875" t="s">
        <v>1</v>
      </c>
    </row>
    <row r="1876" spans="2:2">
      <c r="B1876" t="s">
        <v>459</v>
      </c>
    </row>
    <row r="1877" spans="2:2">
      <c r="B1877" t="s">
        <v>3</v>
      </c>
    </row>
    <row r="1878" spans="2:2">
      <c r="B1878" t="s">
        <v>469</v>
      </c>
    </row>
    <row r="1879" spans="2:2">
      <c r="B1879" t="s">
        <v>18</v>
      </c>
    </row>
    <row r="1880" spans="2:2">
      <c r="B1880" t="s">
        <v>19</v>
      </c>
    </row>
    <row r="1881" spans="2:2">
      <c r="B1881" t="s">
        <v>7</v>
      </c>
    </row>
    <row r="1882" spans="2:2">
      <c r="B1882" t="s">
        <v>8</v>
      </c>
    </row>
    <row r="1883" spans="2:2">
      <c r="B1883" t="s">
        <v>9</v>
      </c>
    </row>
    <row r="1884" spans="2:2">
      <c r="B1884" t="s">
        <v>10</v>
      </c>
    </row>
    <row r="1885" spans="2:2">
      <c r="B1885" t="s">
        <v>533</v>
      </c>
    </row>
    <row r="1886" spans="2:2">
      <c r="B1886" t="s">
        <v>534</v>
      </c>
    </row>
    <row r="1887" spans="2:2">
      <c r="B1887" s="1">
        <v>42177</v>
      </c>
    </row>
    <row r="1888" spans="2:2">
      <c r="B1888" t="s">
        <v>13</v>
      </c>
    </row>
    <row r="1889" spans="2:2">
      <c r="B1889" t="s">
        <v>535</v>
      </c>
    </row>
    <row r="1890" spans="2:2">
      <c r="B1890" t="s">
        <v>536</v>
      </c>
    </row>
    <row r="1891" spans="2:2">
      <c r="B1891" t="s">
        <v>1</v>
      </c>
    </row>
    <row r="1892" spans="2:2">
      <c r="B1892">
        <v>411</v>
      </c>
    </row>
    <row r="1893" spans="2:2">
      <c r="B1893" t="s">
        <v>537</v>
      </c>
    </row>
    <row r="1894" spans="2:2">
      <c r="B1894" t="s">
        <v>538</v>
      </c>
    </row>
    <row r="1895" spans="2:2">
      <c r="B1895" t="s">
        <v>1</v>
      </c>
    </row>
    <row r="1896" spans="2:2">
      <c r="B1896">
        <v>411</v>
      </c>
    </row>
    <row r="1897" spans="2:2">
      <c r="B1897" t="s">
        <v>539</v>
      </c>
    </row>
    <row r="1898" spans="2:2">
      <c r="B1898" t="s">
        <v>1</v>
      </c>
    </row>
    <row r="1899" spans="2:2">
      <c r="B1899" t="s">
        <v>459</v>
      </c>
    </row>
    <row r="1900" spans="2:2">
      <c r="B1900" t="s">
        <v>3</v>
      </c>
    </row>
    <row r="1901" spans="2:2">
      <c r="B1901" t="s">
        <v>460</v>
      </c>
    </row>
    <row r="1902" spans="2:2">
      <c r="B1902" t="s">
        <v>18</v>
      </c>
    </row>
    <row r="1903" spans="2:2">
      <c r="B1903" t="s">
        <v>19</v>
      </c>
    </row>
    <row r="1904" spans="2:2">
      <c r="B1904" t="s">
        <v>7</v>
      </c>
    </row>
    <row r="1905" spans="2:2">
      <c r="B1905" t="s">
        <v>8</v>
      </c>
    </row>
    <row r="1906" spans="2:2">
      <c r="B1906" t="s">
        <v>122</v>
      </c>
    </row>
    <row r="1907" spans="2:2">
      <c r="B1907" t="s">
        <v>10</v>
      </c>
    </row>
    <row r="1908" spans="2:2">
      <c r="B1908" t="s">
        <v>528</v>
      </c>
    </row>
    <row r="1909" spans="2:2">
      <c r="B1909" t="s">
        <v>88</v>
      </c>
    </row>
    <row r="1910" spans="2:2">
      <c r="B1910" s="1">
        <v>39584</v>
      </c>
    </row>
    <row r="1911" spans="2:2">
      <c r="B1911" t="s">
        <v>13</v>
      </c>
    </row>
    <row r="1912" spans="2:2">
      <c r="B1912" t="s">
        <v>540</v>
      </c>
    </row>
    <row r="1913" spans="2:2">
      <c r="B1913" t="s">
        <v>541</v>
      </c>
    </row>
    <row r="1914" spans="2:2">
      <c r="B1914" t="s">
        <v>1</v>
      </c>
    </row>
    <row r="1915" spans="2:2">
      <c r="B1915">
        <v>411</v>
      </c>
    </row>
    <row r="1916" spans="2:2">
      <c r="B1916" s="1">
        <v>42507</v>
      </c>
    </row>
    <row r="1917" spans="2:2">
      <c r="B1917" t="s">
        <v>1035</v>
      </c>
    </row>
    <row r="1918" spans="2:2">
      <c r="B1918" t="s">
        <v>59</v>
      </c>
    </row>
    <row r="1919" spans="2:2">
      <c r="B1919" t="s">
        <v>60</v>
      </c>
    </row>
    <row r="1920" spans="2:2">
      <c r="B1920" t="s">
        <v>61</v>
      </c>
    </row>
    <row r="1921" spans="2:2">
      <c r="B1921" t="s">
        <v>62</v>
      </c>
    </row>
    <row r="1922" spans="2:2">
      <c r="B1922" t="s">
        <v>63</v>
      </c>
    </row>
    <row r="1923" spans="2:2">
      <c r="B1923" t="s">
        <v>542</v>
      </c>
    </row>
    <row r="1924" spans="2:2">
      <c r="B1924" t="s">
        <v>1</v>
      </c>
    </row>
    <row r="1925" spans="2:2">
      <c r="B1925" t="s">
        <v>459</v>
      </c>
    </row>
    <row r="1926" spans="2:2">
      <c r="B1926" t="s">
        <v>3</v>
      </c>
    </row>
    <row r="1927" spans="2:2">
      <c r="B1927" t="s">
        <v>469</v>
      </c>
    </row>
    <row r="1928" spans="2:2">
      <c r="B1928" t="s">
        <v>27</v>
      </c>
    </row>
    <row r="1929" spans="2:2">
      <c r="B1929" t="s">
        <v>19</v>
      </c>
    </row>
    <row r="1930" spans="2:2">
      <c r="B1930" t="s">
        <v>7</v>
      </c>
    </row>
    <row r="1931" spans="2:2">
      <c r="B1931" t="s">
        <v>8</v>
      </c>
    </row>
    <row r="1932" spans="2:2">
      <c r="B1932" t="s">
        <v>271</v>
      </c>
    </row>
    <row r="1933" spans="2:2">
      <c r="B1933" t="s">
        <v>10</v>
      </c>
    </row>
    <row r="1934" spans="2:2">
      <c r="B1934" t="s">
        <v>543</v>
      </c>
    </row>
    <row r="1935" spans="2:2">
      <c r="B1935" t="s">
        <v>508</v>
      </c>
    </row>
    <row r="1936" spans="2:2">
      <c r="B1936" s="1">
        <v>42214</v>
      </c>
    </row>
    <row r="1937" spans="2:2">
      <c r="B1937" t="s">
        <v>13</v>
      </c>
    </row>
    <row r="1938" spans="2:2">
      <c r="B1938" t="s">
        <v>544</v>
      </c>
    </row>
    <row r="1939" spans="2:2">
      <c r="B1939" t="s">
        <v>545</v>
      </c>
    </row>
    <row r="1940" spans="2:2">
      <c r="B1940" t="s">
        <v>1</v>
      </c>
    </row>
    <row r="1941" spans="2:2">
      <c r="B1941">
        <v>411</v>
      </c>
    </row>
    <row r="1942" spans="2:2">
      <c r="B1942" t="s">
        <v>546</v>
      </c>
    </row>
    <row r="1943" spans="2:2">
      <c r="B1943" t="s">
        <v>547</v>
      </c>
    </row>
    <row r="1944" spans="2:2">
      <c r="B1944" t="s">
        <v>1</v>
      </c>
    </row>
    <row r="1945" spans="2:2">
      <c r="B1945">
        <v>411</v>
      </c>
    </row>
    <row r="1946" spans="2:2">
      <c r="B1946" t="s">
        <v>548</v>
      </c>
    </row>
    <row r="1947" spans="2:2">
      <c r="B1947" t="s">
        <v>1</v>
      </c>
    </row>
    <row r="1948" spans="2:2">
      <c r="B1948" t="s">
        <v>459</v>
      </c>
    </row>
    <row r="1949" spans="2:2">
      <c r="B1949" t="s">
        <v>3</v>
      </c>
    </row>
    <row r="1950" spans="2:2">
      <c r="B1950" t="s">
        <v>460</v>
      </c>
    </row>
    <row r="1951" spans="2:2">
      <c r="B1951" t="s">
        <v>27</v>
      </c>
    </row>
    <row r="1952" spans="2:2">
      <c r="B1952" t="s">
        <v>19</v>
      </c>
    </row>
    <row r="1953" spans="2:2">
      <c r="B1953" t="s">
        <v>7</v>
      </c>
    </row>
    <row r="1954" spans="2:2">
      <c r="B1954" t="s">
        <v>8</v>
      </c>
    </row>
    <row r="1955" spans="2:2">
      <c r="B1955" t="s">
        <v>10</v>
      </c>
    </row>
    <row r="1956" spans="2:2">
      <c r="B1956" t="s">
        <v>549</v>
      </c>
    </row>
    <row r="1957" spans="2:2">
      <c r="B1957" t="s">
        <v>88</v>
      </c>
    </row>
    <row r="1958" spans="2:2">
      <c r="B1958" t="s">
        <v>13</v>
      </c>
    </row>
    <row r="1959" spans="2:2">
      <c r="B1959" t="s">
        <v>550</v>
      </c>
    </row>
    <row r="1960" spans="2:2">
      <c r="B1960" t="s">
        <v>551</v>
      </c>
    </row>
    <row r="1961" spans="2:2">
      <c r="B1961" t="s">
        <v>49</v>
      </c>
    </row>
    <row r="1962" spans="2:2">
      <c r="B1962">
        <v>411</v>
      </c>
    </row>
    <row r="1963" spans="2:2">
      <c r="B1963" t="s">
        <v>552</v>
      </c>
    </row>
    <row r="1964" spans="2:2">
      <c r="B1964" t="s">
        <v>1</v>
      </c>
    </row>
    <row r="1965" spans="2:2">
      <c r="B1965" t="s">
        <v>459</v>
      </c>
    </row>
    <row r="1966" spans="2:2">
      <c r="B1966" t="s">
        <v>3</v>
      </c>
    </row>
    <row r="1967" spans="2:2">
      <c r="B1967" t="s">
        <v>469</v>
      </c>
    </row>
    <row r="1968" spans="2:2">
      <c r="B1968" t="s">
        <v>18</v>
      </c>
    </row>
    <row r="1969" spans="2:2">
      <c r="B1969" t="s">
        <v>19</v>
      </c>
    </row>
    <row r="1970" spans="2:2">
      <c r="B1970" t="s">
        <v>7</v>
      </c>
    </row>
    <row r="1971" spans="2:2">
      <c r="B1971" t="s">
        <v>8</v>
      </c>
    </row>
    <row r="1972" spans="2:2">
      <c r="B1972" t="s">
        <v>20</v>
      </c>
    </row>
    <row r="1973" spans="2:2">
      <c r="B1973" t="s">
        <v>10</v>
      </c>
    </row>
    <row r="1974" spans="2:2">
      <c r="B1974" t="s">
        <v>553</v>
      </c>
    </row>
    <row r="1975" spans="2:2">
      <c r="B1975" t="s">
        <v>397</v>
      </c>
    </row>
    <row r="1976" spans="2:2">
      <c r="B1976" s="1">
        <v>36853</v>
      </c>
    </row>
    <row r="1977" spans="2:2">
      <c r="B1977" t="s">
        <v>13</v>
      </c>
    </row>
    <row r="1978" spans="2:2">
      <c r="B1978" t="s">
        <v>554</v>
      </c>
    </row>
    <row r="1979" spans="2:2">
      <c r="B1979" t="s">
        <v>555</v>
      </c>
    </row>
    <row r="1980" spans="2:2">
      <c r="B1980" t="s">
        <v>49</v>
      </c>
    </row>
    <row r="1981" spans="2:2">
      <c r="B1981">
        <v>411</v>
      </c>
    </row>
    <row r="1982" spans="2:2">
      <c r="B1982" t="s">
        <v>556</v>
      </c>
    </row>
    <row r="1983" spans="2:2">
      <c r="B1983" t="s">
        <v>1</v>
      </c>
    </row>
    <row r="1984" spans="2:2">
      <c r="B1984" t="s">
        <v>459</v>
      </c>
    </row>
    <row r="1985" spans="2:2">
      <c r="B1985" t="s">
        <v>3</v>
      </c>
    </row>
    <row r="1986" spans="2:2">
      <c r="B1986" t="s">
        <v>460</v>
      </c>
    </row>
    <row r="1987" spans="2:2">
      <c r="B1987" t="s">
        <v>18</v>
      </c>
    </row>
    <row r="1988" spans="2:2">
      <c r="B1988" t="s">
        <v>19</v>
      </c>
    </row>
    <row r="1989" spans="2:2">
      <c r="B1989" t="s">
        <v>7</v>
      </c>
    </row>
    <row r="1990" spans="2:2">
      <c r="B1990" t="s">
        <v>8</v>
      </c>
    </row>
    <row r="1991" spans="2:2">
      <c r="B1991" t="s">
        <v>9</v>
      </c>
    </row>
    <row r="1992" spans="2:2">
      <c r="B1992" t="s">
        <v>10</v>
      </c>
    </row>
    <row r="1993" spans="2:2">
      <c r="B1993" t="s">
        <v>235</v>
      </c>
    </row>
    <row r="1994" spans="2:2">
      <c r="B1994" t="s">
        <v>557</v>
      </c>
    </row>
    <row r="1995" spans="2:2">
      <c r="B1995" s="1">
        <v>41474</v>
      </c>
    </row>
    <row r="1996" spans="2:2">
      <c r="B1996" t="s">
        <v>13</v>
      </c>
    </row>
    <row r="1997" spans="2:2">
      <c r="B1997" t="s">
        <v>558</v>
      </c>
    </row>
    <row r="1998" spans="2:2">
      <c r="B1998" t="s">
        <v>559</v>
      </c>
    </row>
    <row r="1999" spans="2:2">
      <c r="B1999" t="s">
        <v>1</v>
      </c>
    </row>
    <row r="2000" spans="2:2">
      <c r="B2000">
        <v>411</v>
      </c>
    </row>
    <row r="2001" spans="2:2">
      <c r="B2001" t="s">
        <v>560</v>
      </c>
    </row>
    <row r="2002" spans="2:2">
      <c r="B2002" t="s">
        <v>561</v>
      </c>
    </row>
    <row r="2003" spans="2:2">
      <c r="B2003" t="s">
        <v>1</v>
      </c>
    </row>
    <row r="2004" spans="2:2">
      <c r="B2004">
        <v>411</v>
      </c>
    </row>
    <row r="2005" spans="2:2">
      <c r="B2005" t="s">
        <v>562</v>
      </c>
    </row>
    <row r="2006" spans="2:2">
      <c r="B2006" t="s">
        <v>1</v>
      </c>
    </row>
    <row r="2007" spans="2:2">
      <c r="B2007" t="s">
        <v>459</v>
      </c>
    </row>
    <row r="2008" spans="2:2">
      <c r="B2008" t="s">
        <v>3</v>
      </c>
    </row>
    <row r="2009" spans="2:2">
      <c r="B2009" t="s">
        <v>469</v>
      </c>
    </row>
    <row r="2010" spans="2:2">
      <c r="B2010" t="s">
        <v>5</v>
      </c>
    </row>
    <row r="2011" spans="2:2">
      <c r="B2011" t="s">
        <v>19</v>
      </c>
    </row>
    <row r="2012" spans="2:2">
      <c r="B2012" t="s">
        <v>7</v>
      </c>
    </row>
    <row r="2013" spans="2:2">
      <c r="B2013" t="s">
        <v>8</v>
      </c>
    </row>
    <row r="2014" spans="2:2">
      <c r="B2014" t="s">
        <v>9</v>
      </c>
    </row>
    <row r="2015" spans="2:2">
      <c r="B2015" t="s">
        <v>10</v>
      </c>
    </row>
    <row r="2016" spans="2:2">
      <c r="B2016" t="s">
        <v>470</v>
      </c>
    </row>
    <row r="2017" spans="2:2">
      <c r="B2017" t="s">
        <v>333</v>
      </c>
    </row>
    <row r="2018" spans="2:2">
      <c r="B2018" s="1">
        <v>36972</v>
      </c>
    </row>
    <row r="2019" spans="2:2">
      <c r="B2019" t="s">
        <v>13</v>
      </c>
    </row>
    <row r="2020" spans="2:2">
      <c r="B2020" t="s">
        <v>563</v>
      </c>
    </row>
    <row r="2021" spans="2:2">
      <c r="B2021" t="s">
        <v>564</v>
      </c>
    </row>
    <row r="2022" spans="2:2">
      <c r="B2022">
        <v>411</v>
      </c>
    </row>
    <row r="2023" spans="2:2">
      <c r="B2023" t="s">
        <v>565</v>
      </c>
    </row>
    <row r="2024" spans="2:2">
      <c r="B2024" t="s">
        <v>1</v>
      </c>
    </row>
    <row r="2025" spans="2:2">
      <c r="B2025" t="s">
        <v>459</v>
      </c>
    </row>
    <row r="2026" spans="2:2">
      <c r="B2026" t="s">
        <v>3</v>
      </c>
    </row>
    <row r="2027" spans="2:2">
      <c r="B2027" t="s">
        <v>460</v>
      </c>
    </row>
    <row r="2028" spans="2:2">
      <c r="B2028" t="s">
        <v>5</v>
      </c>
    </row>
    <row r="2029" spans="2:2">
      <c r="B2029" t="s">
        <v>19</v>
      </c>
    </row>
    <row r="2030" spans="2:2">
      <c r="B2030" t="s">
        <v>7</v>
      </c>
    </row>
    <row r="2031" spans="2:2">
      <c r="B2031" t="s">
        <v>8</v>
      </c>
    </row>
    <row r="2032" spans="2:2">
      <c r="B2032" t="s">
        <v>122</v>
      </c>
    </row>
    <row r="2033" spans="2:2">
      <c r="B2033" t="s">
        <v>10</v>
      </c>
    </row>
    <row r="2034" spans="2:2">
      <c r="B2034" t="s">
        <v>566</v>
      </c>
    </row>
    <row r="2035" spans="2:2">
      <c r="B2035" t="s">
        <v>88</v>
      </c>
    </row>
    <row r="2036" spans="2:2">
      <c r="B2036" s="1">
        <v>38233</v>
      </c>
    </row>
    <row r="2037" spans="2:2">
      <c r="B2037" t="s">
        <v>13</v>
      </c>
    </row>
    <row r="2038" spans="2:2">
      <c r="B2038" t="s">
        <v>567</v>
      </c>
    </row>
    <row r="2039" spans="2:2">
      <c r="B2039" t="s">
        <v>568</v>
      </c>
    </row>
    <row r="2040" spans="2:2">
      <c r="B2040" t="s">
        <v>1</v>
      </c>
    </row>
    <row r="2041" spans="2:2">
      <c r="B2041">
        <v>411</v>
      </c>
    </row>
    <row r="2042" spans="2:2">
      <c r="B2042" t="s">
        <v>569</v>
      </c>
    </row>
    <row r="2043" spans="2:2">
      <c r="B2043" t="s">
        <v>570</v>
      </c>
    </row>
    <row r="2044" spans="2:2">
      <c r="B2044" t="s">
        <v>1</v>
      </c>
    </row>
    <row r="2045" spans="2:2">
      <c r="B2045">
        <v>411</v>
      </c>
    </row>
    <row r="2046" spans="2:2">
      <c r="B2046" s="1">
        <v>42507</v>
      </c>
    </row>
    <row r="2047" spans="2:2">
      <c r="B2047" t="s">
        <v>1035</v>
      </c>
    </row>
    <row r="2048" spans="2:2">
      <c r="B2048" t="s">
        <v>59</v>
      </c>
    </row>
    <row r="2049" spans="2:2">
      <c r="B2049" t="s">
        <v>60</v>
      </c>
    </row>
    <row r="2050" spans="2:2">
      <c r="B2050" t="s">
        <v>61</v>
      </c>
    </row>
    <row r="2051" spans="2:2">
      <c r="B2051" t="s">
        <v>62</v>
      </c>
    </row>
    <row r="2052" spans="2:2">
      <c r="B2052" t="s">
        <v>63</v>
      </c>
    </row>
    <row r="2053" spans="2:2">
      <c r="B2053" t="s">
        <v>571</v>
      </c>
    </row>
    <row r="2054" spans="2:2">
      <c r="B2054" t="s">
        <v>1</v>
      </c>
    </row>
    <row r="2055" spans="2:2">
      <c r="B2055" t="s">
        <v>459</v>
      </c>
    </row>
    <row r="2056" spans="2:2">
      <c r="B2056" t="s">
        <v>3</v>
      </c>
    </row>
    <row r="2057" spans="2:2">
      <c r="B2057" t="s">
        <v>469</v>
      </c>
    </row>
    <row r="2058" spans="2:2">
      <c r="B2058" t="s">
        <v>27</v>
      </c>
    </row>
    <row r="2059" spans="2:2">
      <c r="B2059" t="s">
        <v>19</v>
      </c>
    </row>
    <row r="2060" spans="2:2">
      <c r="B2060" t="s">
        <v>7</v>
      </c>
    </row>
    <row r="2061" spans="2:2">
      <c r="B2061" t="s">
        <v>8</v>
      </c>
    </row>
    <row r="2062" spans="2:2">
      <c r="B2062" t="s">
        <v>20</v>
      </c>
    </row>
    <row r="2063" spans="2:2">
      <c r="B2063" t="s">
        <v>10</v>
      </c>
    </row>
    <row r="2064" spans="2:2">
      <c r="B2064" t="s">
        <v>572</v>
      </c>
    </row>
    <row r="2065" spans="2:2">
      <c r="B2065" t="s">
        <v>573</v>
      </c>
    </row>
    <row r="2066" spans="2:2">
      <c r="B2066" s="1">
        <v>37474</v>
      </c>
    </row>
    <row r="2067" spans="2:2">
      <c r="B2067" t="s">
        <v>13</v>
      </c>
    </row>
    <row r="2068" spans="2:2">
      <c r="B2068" t="s">
        <v>574</v>
      </c>
    </row>
    <row r="2069" spans="2:2">
      <c r="B2069" t="s">
        <v>575</v>
      </c>
    </row>
    <row r="2070" spans="2:2">
      <c r="B2070" t="s">
        <v>49</v>
      </c>
    </row>
    <row r="2071" spans="2:2">
      <c r="B2071">
        <v>411</v>
      </c>
    </row>
    <row r="2072" spans="2:2">
      <c r="B2072" t="s">
        <v>576</v>
      </c>
    </row>
    <row r="2073" spans="2:2">
      <c r="B2073" t="s">
        <v>577</v>
      </c>
    </row>
    <row r="2074" spans="2:2">
      <c r="B2074" t="s">
        <v>49</v>
      </c>
    </row>
    <row r="2075" spans="2:2">
      <c r="B2075">
        <v>411</v>
      </c>
    </row>
    <row r="2076" spans="2:2">
      <c r="B2076" t="s">
        <v>578</v>
      </c>
    </row>
    <row r="2077" spans="2:2">
      <c r="B2077" t="s">
        <v>1</v>
      </c>
    </row>
    <row r="2078" spans="2:2">
      <c r="B2078" t="s">
        <v>459</v>
      </c>
    </row>
    <row r="2079" spans="2:2">
      <c r="B2079" t="s">
        <v>3</v>
      </c>
    </row>
    <row r="2080" spans="2:2">
      <c r="B2080" t="s">
        <v>460</v>
      </c>
    </row>
    <row r="2081" spans="2:2">
      <c r="B2081" t="s">
        <v>5</v>
      </c>
    </row>
    <row r="2082" spans="2:2">
      <c r="B2082" t="s">
        <v>19</v>
      </c>
    </row>
    <row r="2083" spans="2:2">
      <c r="B2083" t="s">
        <v>7</v>
      </c>
    </row>
    <row r="2084" spans="2:2">
      <c r="B2084" t="s">
        <v>8</v>
      </c>
    </row>
    <row r="2085" spans="2:2">
      <c r="B2085" t="s">
        <v>9</v>
      </c>
    </row>
    <row r="2086" spans="2:2">
      <c r="B2086" t="s">
        <v>10</v>
      </c>
    </row>
    <row r="2087" spans="2:2">
      <c r="B2087" t="s">
        <v>579</v>
      </c>
    </row>
    <row r="2088" spans="2:2">
      <c r="B2088" t="s">
        <v>428</v>
      </c>
    </row>
    <row r="2089" spans="2:2">
      <c r="B2089" s="1">
        <v>33560</v>
      </c>
    </row>
    <row r="2090" spans="2:2">
      <c r="B2090" t="s">
        <v>13</v>
      </c>
    </row>
    <row r="2091" spans="2:2">
      <c r="B2091" t="s">
        <v>580</v>
      </c>
    </row>
    <row r="2092" spans="2:2">
      <c r="B2092" t="s">
        <v>581</v>
      </c>
    </row>
    <row r="2093" spans="2:2">
      <c r="B2093" t="s">
        <v>1</v>
      </c>
    </row>
    <row r="2094" spans="2:2">
      <c r="B2094">
        <v>411</v>
      </c>
    </row>
    <row r="2095" spans="2:2">
      <c r="B2095" t="s">
        <v>582</v>
      </c>
    </row>
    <row r="2096" spans="2:2">
      <c r="B2096" t="s">
        <v>583</v>
      </c>
    </row>
    <row r="2097" spans="2:2">
      <c r="B2097" t="s">
        <v>1</v>
      </c>
    </row>
    <row r="2098" spans="2:2">
      <c r="B2098">
        <v>411</v>
      </c>
    </row>
    <row r="2099" spans="2:2">
      <c r="B2099" t="s">
        <v>584</v>
      </c>
    </row>
    <row r="2100" spans="2:2">
      <c r="B2100" t="s">
        <v>1</v>
      </c>
    </row>
    <row r="2101" spans="2:2">
      <c r="B2101" t="s">
        <v>459</v>
      </c>
    </row>
    <row r="2102" spans="2:2">
      <c r="B2102" t="s">
        <v>3</v>
      </c>
    </row>
    <row r="2103" spans="2:2">
      <c r="B2103" t="s">
        <v>469</v>
      </c>
    </row>
    <row r="2104" spans="2:2">
      <c r="B2104" t="s">
        <v>18</v>
      </c>
    </row>
    <row r="2105" spans="2:2">
      <c r="B2105" t="s">
        <v>19</v>
      </c>
    </row>
    <row r="2106" spans="2:2">
      <c r="B2106" t="s">
        <v>7</v>
      </c>
    </row>
    <row r="2107" spans="2:2">
      <c r="B2107" t="s">
        <v>8</v>
      </c>
    </row>
    <row r="2108" spans="2:2">
      <c r="B2108" t="s">
        <v>52</v>
      </c>
    </row>
    <row r="2109" spans="2:2">
      <c r="B2109" t="s">
        <v>10</v>
      </c>
    </row>
    <row r="2110" spans="2:2">
      <c r="B2110" t="s">
        <v>585</v>
      </c>
    </row>
    <row r="2111" spans="2:2">
      <c r="B2111" t="s">
        <v>586</v>
      </c>
    </row>
    <row r="2112" spans="2:2">
      <c r="B2112" s="1">
        <v>42305</v>
      </c>
    </row>
    <row r="2113" spans="2:2">
      <c r="B2113" t="s">
        <v>13</v>
      </c>
    </row>
    <row r="2114" spans="2:2">
      <c r="B2114" t="s">
        <v>587</v>
      </c>
    </row>
    <row r="2115" spans="2:2">
      <c r="B2115" t="s">
        <v>588</v>
      </c>
    </row>
    <row r="2116" spans="2:2">
      <c r="B2116" t="s">
        <v>1</v>
      </c>
    </row>
    <row r="2117" spans="2:2">
      <c r="B2117">
        <v>411</v>
      </c>
    </row>
    <row r="2118" spans="2:2">
      <c r="B2118" t="s">
        <v>589</v>
      </c>
    </row>
    <row r="2119" spans="2:2">
      <c r="B2119" t="s">
        <v>590</v>
      </c>
    </row>
    <row r="2120" spans="2:2">
      <c r="B2120" t="s">
        <v>1</v>
      </c>
    </row>
    <row r="2121" spans="2:2">
      <c r="B2121">
        <v>411</v>
      </c>
    </row>
    <row r="2122" spans="2:2">
      <c r="B2122" t="s">
        <v>591</v>
      </c>
    </row>
    <row r="2123" spans="2:2">
      <c r="B2123" t="s">
        <v>1</v>
      </c>
    </row>
    <row r="2124" spans="2:2">
      <c r="B2124" t="s">
        <v>459</v>
      </c>
    </row>
    <row r="2125" spans="2:2">
      <c r="B2125" t="s">
        <v>3</v>
      </c>
    </row>
    <row r="2126" spans="2:2">
      <c r="B2126" t="s">
        <v>460</v>
      </c>
    </row>
    <row r="2127" spans="2:2">
      <c r="B2127" t="s">
        <v>27</v>
      </c>
    </row>
    <row r="2128" spans="2:2">
      <c r="B2128" t="s">
        <v>19</v>
      </c>
    </row>
    <row r="2129" spans="2:2">
      <c r="B2129" t="s">
        <v>7</v>
      </c>
    </row>
    <row r="2130" spans="2:2">
      <c r="B2130" t="s">
        <v>8</v>
      </c>
    </row>
    <row r="2131" spans="2:2">
      <c r="B2131" t="s">
        <v>10</v>
      </c>
    </row>
    <row r="2132" spans="2:2">
      <c r="B2132" t="s">
        <v>592</v>
      </c>
    </row>
    <row r="2133" spans="2:2">
      <c r="B2133" t="s">
        <v>88</v>
      </c>
    </row>
    <row r="2134" spans="2:2">
      <c r="B2134" t="s">
        <v>13</v>
      </c>
    </row>
    <row r="2135" spans="2:2">
      <c r="B2135" t="s">
        <v>593</v>
      </c>
    </row>
    <row r="2136" spans="2:2">
      <c r="B2136" t="s">
        <v>594</v>
      </c>
    </row>
    <row r="2137" spans="2:2">
      <c r="B2137" t="s">
        <v>49</v>
      </c>
    </row>
    <row r="2138" spans="2:2">
      <c r="B2138">
        <v>411</v>
      </c>
    </row>
    <row r="2139" spans="2:2">
      <c r="B2139" t="s">
        <v>595</v>
      </c>
    </row>
    <row r="2140" spans="2:2">
      <c r="B2140" t="s">
        <v>1</v>
      </c>
    </row>
    <row r="2141" spans="2:2">
      <c r="B2141" t="s">
        <v>459</v>
      </c>
    </row>
    <row r="2142" spans="2:2">
      <c r="B2142" t="s">
        <v>3</v>
      </c>
    </row>
    <row r="2143" spans="2:2">
      <c r="B2143" t="s">
        <v>460</v>
      </c>
    </row>
    <row r="2144" spans="2:2">
      <c r="B2144" t="s">
        <v>18</v>
      </c>
    </row>
    <row r="2145" spans="2:2">
      <c r="B2145" t="s">
        <v>19</v>
      </c>
    </row>
    <row r="2146" spans="2:2">
      <c r="B2146" t="s">
        <v>7</v>
      </c>
    </row>
    <row r="2147" spans="2:2">
      <c r="B2147" t="s">
        <v>8</v>
      </c>
    </row>
    <row r="2148" spans="2:2">
      <c r="B2148" t="s">
        <v>9</v>
      </c>
    </row>
    <row r="2149" spans="2:2">
      <c r="B2149" t="s">
        <v>10</v>
      </c>
    </row>
    <row r="2150" spans="2:2">
      <c r="B2150" t="s">
        <v>528</v>
      </c>
    </row>
    <row r="2151" spans="2:2">
      <c r="B2151" t="s">
        <v>596</v>
      </c>
    </row>
    <row r="2152" spans="2:2">
      <c r="B2152" s="1">
        <v>42201</v>
      </c>
    </row>
    <row r="2153" spans="2:2">
      <c r="B2153" t="s">
        <v>13</v>
      </c>
    </row>
    <row r="2154" spans="2:2">
      <c r="B2154" t="s">
        <v>597</v>
      </c>
    </row>
    <row r="2155" spans="2:2">
      <c r="B2155" t="s">
        <v>598</v>
      </c>
    </row>
    <row r="2156" spans="2:2">
      <c r="B2156" t="s">
        <v>1</v>
      </c>
    </row>
    <row r="2157" spans="2:2">
      <c r="B2157">
        <v>411</v>
      </c>
    </row>
    <row r="2158" spans="2:2">
      <c r="B2158" t="s">
        <v>599</v>
      </c>
    </row>
    <row r="2159" spans="2:2">
      <c r="B2159" t="s">
        <v>600</v>
      </c>
    </row>
    <row r="2160" spans="2:2">
      <c r="B2160" t="s">
        <v>1</v>
      </c>
    </row>
    <row r="2161" spans="2:2">
      <c r="B2161">
        <v>411</v>
      </c>
    </row>
    <row r="2162" spans="2:2">
      <c r="B2162" t="s">
        <v>601</v>
      </c>
    </row>
    <row r="2163" spans="2:2">
      <c r="B2163" t="s">
        <v>1</v>
      </c>
    </row>
    <row r="2164" spans="2:2">
      <c r="B2164" t="s">
        <v>459</v>
      </c>
    </row>
    <row r="2165" spans="2:2">
      <c r="B2165" t="s">
        <v>3</v>
      </c>
    </row>
    <row r="2166" spans="2:2">
      <c r="B2166" t="s">
        <v>469</v>
      </c>
    </row>
    <row r="2167" spans="2:2">
      <c r="B2167" t="s">
        <v>18</v>
      </c>
    </row>
    <row r="2168" spans="2:2">
      <c r="B2168" t="s">
        <v>19</v>
      </c>
    </row>
    <row r="2169" spans="2:2">
      <c r="B2169" t="s">
        <v>7</v>
      </c>
    </row>
    <row r="2170" spans="2:2">
      <c r="B2170" t="s">
        <v>8</v>
      </c>
    </row>
    <row r="2171" spans="2:2">
      <c r="B2171" t="s">
        <v>9</v>
      </c>
    </row>
    <row r="2172" spans="2:2">
      <c r="B2172" t="s">
        <v>10</v>
      </c>
    </row>
    <row r="2173" spans="2:2">
      <c r="B2173" t="s">
        <v>602</v>
      </c>
    </row>
    <row r="2174" spans="2:2">
      <c r="B2174" t="s">
        <v>603</v>
      </c>
    </row>
    <row r="2175" spans="2:2">
      <c r="B2175" s="1">
        <v>33770</v>
      </c>
    </row>
    <row r="2176" spans="2:2">
      <c r="B2176" t="s">
        <v>13</v>
      </c>
    </row>
    <row r="2177" spans="2:2">
      <c r="B2177" t="s">
        <v>604</v>
      </c>
    </row>
    <row r="2178" spans="2:2">
      <c r="B2178" t="s">
        <v>605</v>
      </c>
    </row>
    <row r="2179" spans="2:2">
      <c r="B2179" t="s">
        <v>1</v>
      </c>
    </row>
    <row r="2180" spans="2:2">
      <c r="B2180">
        <v>411</v>
      </c>
    </row>
    <row r="2181" spans="2:2">
      <c r="B2181" s="1">
        <v>42507</v>
      </c>
    </row>
    <row r="2182" spans="2:2">
      <c r="B2182" t="s">
        <v>1035</v>
      </c>
    </row>
    <row r="2183" spans="2:2">
      <c r="B2183" t="s">
        <v>59</v>
      </c>
    </row>
    <row r="2184" spans="2:2">
      <c r="B2184" t="s">
        <v>60</v>
      </c>
    </row>
    <row r="2185" spans="2:2">
      <c r="B2185" t="s">
        <v>61</v>
      </c>
    </row>
    <row r="2186" spans="2:2">
      <c r="B2186" t="s">
        <v>62</v>
      </c>
    </row>
    <row r="2187" spans="2:2">
      <c r="B2187" t="s">
        <v>63</v>
      </c>
    </row>
    <row r="2188" spans="2:2">
      <c r="B2188" t="s">
        <v>606</v>
      </c>
    </row>
    <row r="2189" spans="2:2">
      <c r="B2189" t="s">
        <v>1</v>
      </c>
    </row>
    <row r="2190" spans="2:2">
      <c r="B2190" t="s">
        <v>459</v>
      </c>
    </row>
    <row r="2191" spans="2:2">
      <c r="B2191" t="s">
        <v>3</v>
      </c>
    </row>
    <row r="2192" spans="2:2">
      <c r="B2192" t="s">
        <v>469</v>
      </c>
    </row>
    <row r="2193" spans="2:2">
      <c r="B2193" t="s">
        <v>27</v>
      </c>
    </row>
    <row r="2194" spans="2:2">
      <c r="B2194" t="s">
        <v>19</v>
      </c>
    </row>
    <row r="2195" spans="2:2">
      <c r="B2195" t="s">
        <v>7</v>
      </c>
    </row>
    <row r="2196" spans="2:2">
      <c r="B2196" t="s">
        <v>8</v>
      </c>
    </row>
    <row r="2197" spans="2:2">
      <c r="B2197" t="s">
        <v>9</v>
      </c>
    </row>
    <row r="2198" spans="2:2">
      <c r="B2198" t="s">
        <v>10</v>
      </c>
    </row>
    <row r="2199" spans="2:2">
      <c r="B2199" t="s">
        <v>406</v>
      </c>
    </row>
    <row r="2200" spans="2:2">
      <c r="B2200" t="s">
        <v>607</v>
      </c>
    </row>
    <row r="2201" spans="2:2">
      <c r="B2201" s="1">
        <v>40780</v>
      </c>
    </row>
    <row r="2202" spans="2:2">
      <c r="B2202" t="s">
        <v>13</v>
      </c>
    </row>
    <row r="2203" spans="2:2">
      <c r="B2203" t="s">
        <v>608</v>
      </c>
    </row>
    <row r="2204" spans="2:2">
      <c r="B2204" t="s">
        <v>609</v>
      </c>
    </row>
    <row r="2205" spans="2:2">
      <c r="B2205" t="s">
        <v>49</v>
      </c>
    </row>
    <row r="2206" spans="2:2">
      <c r="B2206">
        <v>411</v>
      </c>
    </row>
    <row r="2207" spans="2:2">
      <c r="B2207" t="s">
        <v>610</v>
      </c>
    </row>
    <row r="2208" spans="2:2">
      <c r="B2208" t="s">
        <v>1</v>
      </c>
    </row>
    <row r="2209" spans="2:2">
      <c r="B2209" t="s">
        <v>459</v>
      </c>
    </row>
    <row r="2210" spans="2:2">
      <c r="B2210" t="s">
        <v>3</v>
      </c>
    </row>
    <row r="2211" spans="2:2">
      <c r="B2211" t="s">
        <v>460</v>
      </c>
    </row>
    <row r="2212" spans="2:2">
      <c r="B2212" t="s">
        <v>18</v>
      </c>
    </row>
    <row r="2213" spans="2:2">
      <c r="B2213" t="s">
        <v>19</v>
      </c>
    </row>
    <row r="2214" spans="2:2">
      <c r="B2214" t="s">
        <v>7</v>
      </c>
    </row>
    <row r="2215" spans="2:2">
      <c r="B2215" t="s">
        <v>8</v>
      </c>
    </row>
    <row r="2216" spans="2:2">
      <c r="B2216" t="s">
        <v>9</v>
      </c>
    </row>
    <row r="2217" spans="2:2">
      <c r="B2217" t="s">
        <v>10</v>
      </c>
    </row>
    <row r="2218" spans="2:2">
      <c r="B2218" t="s">
        <v>228</v>
      </c>
    </row>
    <row r="2219" spans="2:2">
      <c r="B2219" t="s">
        <v>611</v>
      </c>
    </row>
    <row r="2220" spans="2:2">
      <c r="B2220" s="1">
        <v>39776</v>
      </c>
    </row>
    <row r="2221" spans="2:2">
      <c r="B2221" t="s">
        <v>13</v>
      </c>
    </row>
    <row r="2222" spans="2:2">
      <c r="B2222" t="s">
        <v>612</v>
      </c>
    </row>
    <row r="2223" spans="2:2">
      <c r="B2223" t="s">
        <v>613</v>
      </c>
    </row>
    <row r="2224" spans="2:2">
      <c r="B2224" t="s">
        <v>1</v>
      </c>
    </row>
    <row r="2225" spans="2:2">
      <c r="B2225">
        <v>411</v>
      </c>
    </row>
    <row r="2226" spans="2:2">
      <c r="B2226" t="s">
        <v>614</v>
      </c>
    </row>
    <row r="2227" spans="2:2">
      <c r="B2227" t="s">
        <v>1</v>
      </c>
    </row>
    <row r="2228" spans="2:2">
      <c r="B2228" t="s">
        <v>459</v>
      </c>
    </row>
    <row r="2229" spans="2:2">
      <c r="B2229" t="s">
        <v>3</v>
      </c>
    </row>
    <row r="2230" spans="2:2">
      <c r="B2230" t="s">
        <v>460</v>
      </c>
    </row>
    <row r="2231" spans="2:2">
      <c r="B2231" t="s">
        <v>27</v>
      </c>
    </row>
    <row r="2232" spans="2:2">
      <c r="B2232" t="s">
        <v>19</v>
      </c>
    </row>
    <row r="2233" spans="2:2">
      <c r="B2233" t="s">
        <v>7</v>
      </c>
    </row>
    <row r="2234" spans="2:2">
      <c r="B2234" t="s">
        <v>8</v>
      </c>
    </row>
    <row r="2235" spans="2:2">
      <c r="B2235" t="s">
        <v>20</v>
      </c>
    </row>
    <row r="2236" spans="2:2">
      <c r="B2236" t="s">
        <v>10</v>
      </c>
    </row>
    <row r="2237" spans="2:2">
      <c r="B2237" t="s">
        <v>615</v>
      </c>
    </row>
    <row r="2238" spans="2:2">
      <c r="B2238" t="s">
        <v>616</v>
      </c>
    </row>
    <row r="2239" spans="2:2">
      <c r="B2239" s="1">
        <v>37392</v>
      </c>
    </row>
    <row r="2240" spans="2:2">
      <c r="B2240" t="s">
        <v>13</v>
      </c>
    </row>
    <row r="2241" spans="2:2">
      <c r="B2241" t="s">
        <v>617</v>
      </c>
    </row>
    <row r="2242" spans="2:2">
      <c r="B2242" t="s">
        <v>618</v>
      </c>
    </row>
    <row r="2243" spans="2:2">
      <c r="B2243" t="s">
        <v>1</v>
      </c>
    </row>
    <row r="2244" spans="2:2">
      <c r="B2244">
        <v>411</v>
      </c>
    </row>
    <row r="2245" spans="2:2">
      <c r="B2245" t="s">
        <v>619</v>
      </c>
    </row>
    <row r="2246" spans="2:2">
      <c r="B2246" t="s">
        <v>620</v>
      </c>
    </row>
    <row r="2247" spans="2:2">
      <c r="B2247" t="s">
        <v>1</v>
      </c>
    </row>
    <row r="2248" spans="2:2">
      <c r="B2248">
        <v>411</v>
      </c>
    </row>
    <row r="2249" spans="2:2">
      <c r="B2249" t="s">
        <v>621</v>
      </c>
    </row>
    <row r="2250" spans="2:2">
      <c r="B2250" t="s">
        <v>1</v>
      </c>
    </row>
    <row r="2251" spans="2:2">
      <c r="B2251" t="s">
        <v>459</v>
      </c>
    </row>
    <row r="2252" spans="2:2">
      <c r="B2252" t="s">
        <v>3</v>
      </c>
    </row>
    <row r="2253" spans="2:2">
      <c r="B2253" t="s">
        <v>469</v>
      </c>
    </row>
    <row r="2254" spans="2:2">
      <c r="B2254" t="s">
        <v>18</v>
      </c>
    </row>
    <row r="2255" spans="2:2">
      <c r="B2255" t="s">
        <v>19</v>
      </c>
    </row>
    <row r="2256" spans="2:2">
      <c r="B2256" t="s">
        <v>7</v>
      </c>
    </row>
    <row r="2257" spans="2:2">
      <c r="B2257" t="s">
        <v>8</v>
      </c>
    </row>
    <row r="2258" spans="2:2">
      <c r="B2258" t="s">
        <v>622</v>
      </c>
    </row>
    <row r="2259" spans="2:2">
      <c r="B2259" t="s">
        <v>10</v>
      </c>
    </row>
    <row r="2260" spans="2:2">
      <c r="B2260" t="s">
        <v>623</v>
      </c>
    </row>
    <row r="2261" spans="2:2">
      <c r="B2261" t="s">
        <v>88</v>
      </c>
    </row>
    <row r="2262" spans="2:2">
      <c r="B2262" s="1">
        <v>40780</v>
      </c>
    </row>
    <row r="2263" spans="2:2">
      <c r="B2263" t="s">
        <v>13</v>
      </c>
    </row>
    <row r="2264" spans="2:2">
      <c r="B2264" t="s">
        <v>624</v>
      </c>
    </row>
    <row r="2265" spans="2:2">
      <c r="B2265" t="s">
        <v>625</v>
      </c>
    </row>
    <row r="2266" spans="2:2">
      <c r="B2266" t="s">
        <v>1</v>
      </c>
    </row>
    <row r="2267" spans="2:2">
      <c r="B2267">
        <v>411</v>
      </c>
    </row>
    <row r="2268" spans="2:2">
      <c r="B2268" t="s">
        <v>626</v>
      </c>
    </row>
    <row r="2269" spans="2:2">
      <c r="B2269" t="s">
        <v>627</v>
      </c>
    </row>
    <row r="2270" spans="2:2">
      <c r="B2270" t="s">
        <v>1</v>
      </c>
    </row>
    <row r="2271" spans="2:2">
      <c r="B2271">
        <v>411</v>
      </c>
    </row>
    <row r="2272" spans="2:2">
      <c r="B2272" t="s">
        <v>628</v>
      </c>
    </row>
    <row r="2273" spans="2:2">
      <c r="B2273" t="s">
        <v>1</v>
      </c>
    </row>
    <row r="2274" spans="2:2">
      <c r="B2274" t="s">
        <v>459</v>
      </c>
    </row>
    <row r="2275" spans="2:2">
      <c r="B2275" t="s">
        <v>3</v>
      </c>
    </row>
    <row r="2276" spans="2:2">
      <c r="B2276" t="s">
        <v>460</v>
      </c>
    </row>
    <row r="2277" spans="2:2">
      <c r="B2277" t="s">
        <v>18</v>
      </c>
    </row>
    <row r="2278" spans="2:2">
      <c r="B2278" t="s">
        <v>19</v>
      </c>
    </row>
    <row r="2279" spans="2:2">
      <c r="B2279" t="s">
        <v>7</v>
      </c>
    </row>
    <row r="2280" spans="2:2">
      <c r="B2280" t="s">
        <v>8</v>
      </c>
    </row>
    <row r="2281" spans="2:2">
      <c r="B2281" t="s">
        <v>271</v>
      </c>
    </row>
    <row r="2282" spans="2:2">
      <c r="B2282" t="s">
        <v>10</v>
      </c>
    </row>
    <row r="2283" spans="2:2">
      <c r="B2283" t="s">
        <v>629</v>
      </c>
    </row>
    <row r="2284" spans="2:2">
      <c r="B2284" t="s">
        <v>630</v>
      </c>
    </row>
    <row r="2285" spans="2:2">
      <c r="B2285" s="1">
        <v>42088</v>
      </c>
    </row>
    <row r="2286" spans="2:2">
      <c r="B2286" t="s">
        <v>13</v>
      </c>
    </row>
    <row r="2287" spans="2:2">
      <c r="B2287" t="s">
        <v>631</v>
      </c>
    </row>
    <row r="2288" spans="2:2">
      <c r="B2288" t="s">
        <v>632</v>
      </c>
    </row>
    <row r="2289" spans="2:2">
      <c r="B2289" t="s">
        <v>1</v>
      </c>
    </row>
    <row r="2290" spans="2:2">
      <c r="B2290">
        <v>411</v>
      </c>
    </row>
    <row r="2291" spans="2:2">
      <c r="B2291" t="s">
        <v>633</v>
      </c>
    </row>
    <row r="2292" spans="2:2">
      <c r="B2292" t="s">
        <v>1</v>
      </c>
    </row>
    <row r="2293" spans="2:2">
      <c r="B2293" t="s">
        <v>459</v>
      </c>
    </row>
    <row r="2294" spans="2:2">
      <c r="B2294" t="s">
        <v>3</v>
      </c>
    </row>
    <row r="2295" spans="2:2">
      <c r="B2295" t="s">
        <v>469</v>
      </c>
    </row>
    <row r="2296" spans="2:2">
      <c r="B2296" t="s">
        <v>18</v>
      </c>
    </row>
    <row r="2297" spans="2:2">
      <c r="B2297" t="s">
        <v>19</v>
      </c>
    </row>
    <row r="2298" spans="2:2">
      <c r="B2298" t="s">
        <v>7</v>
      </c>
    </row>
    <row r="2299" spans="2:2">
      <c r="B2299" t="s">
        <v>8</v>
      </c>
    </row>
    <row r="2300" spans="2:2">
      <c r="B2300" t="s">
        <v>10</v>
      </c>
    </row>
    <row r="2301" spans="2:2">
      <c r="B2301" t="s">
        <v>634</v>
      </c>
    </row>
    <row r="2302" spans="2:2">
      <c r="B2302" t="s">
        <v>88</v>
      </c>
    </row>
    <row r="2303" spans="2:2">
      <c r="B2303" t="s">
        <v>13</v>
      </c>
    </row>
    <row r="2304" spans="2:2">
      <c r="B2304" t="s">
        <v>635</v>
      </c>
    </row>
    <row r="2305" spans="2:2">
      <c r="B2305" t="s">
        <v>636</v>
      </c>
    </row>
    <row r="2306" spans="2:2">
      <c r="B2306" t="s">
        <v>1</v>
      </c>
    </row>
    <row r="2307" spans="2:2">
      <c r="B2307">
        <v>411</v>
      </c>
    </row>
    <row r="2308" spans="2:2">
      <c r="B2308" s="1">
        <v>42507</v>
      </c>
    </row>
    <row r="2309" spans="2:2">
      <c r="B2309" t="s">
        <v>1035</v>
      </c>
    </row>
    <row r="2310" spans="2:2">
      <c r="B2310" t="s">
        <v>59</v>
      </c>
    </row>
    <row r="2311" spans="2:2">
      <c r="B2311" t="s">
        <v>60</v>
      </c>
    </row>
    <row r="2312" spans="2:2">
      <c r="B2312" t="s">
        <v>61</v>
      </c>
    </row>
    <row r="2313" spans="2:2">
      <c r="B2313" t="s">
        <v>62</v>
      </c>
    </row>
    <row r="2314" spans="2:2">
      <c r="B2314" t="s">
        <v>63</v>
      </c>
    </row>
    <row r="2315" spans="2:2">
      <c r="B2315" t="s">
        <v>637</v>
      </c>
    </row>
    <row r="2316" spans="2:2">
      <c r="B2316" t="s">
        <v>1</v>
      </c>
    </row>
    <row r="2317" spans="2:2">
      <c r="B2317" t="s">
        <v>523</v>
      </c>
    </row>
    <row r="2318" spans="2:2">
      <c r="B2318" t="s">
        <v>3</v>
      </c>
    </row>
    <row r="2319" spans="2:2">
      <c r="B2319" t="s">
        <v>460</v>
      </c>
    </row>
    <row r="2320" spans="2:2">
      <c r="B2320" t="s">
        <v>5</v>
      </c>
    </row>
    <row r="2321" spans="2:2">
      <c r="B2321" t="s">
        <v>6</v>
      </c>
    </row>
    <row r="2322" spans="2:2">
      <c r="B2322" t="s">
        <v>7</v>
      </c>
    </row>
    <row r="2323" spans="2:2">
      <c r="B2323" t="s">
        <v>8</v>
      </c>
    </row>
    <row r="2324" spans="2:2">
      <c r="B2324" t="s">
        <v>122</v>
      </c>
    </row>
    <row r="2325" spans="2:2">
      <c r="B2325" t="s">
        <v>10</v>
      </c>
    </row>
    <row r="2326" spans="2:2">
      <c r="B2326" t="s">
        <v>638</v>
      </c>
    </row>
    <row r="2327" spans="2:2">
      <c r="B2327" t="s">
        <v>88</v>
      </c>
    </row>
    <row r="2328" spans="2:2">
      <c r="B2328" s="1">
        <v>37432</v>
      </c>
    </row>
    <row r="2329" spans="2:2">
      <c r="B2329" t="s">
        <v>13</v>
      </c>
    </row>
    <row r="2330" spans="2:2">
      <c r="B2330" t="s">
        <v>639</v>
      </c>
    </row>
    <row r="2331" spans="2:2">
      <c r="B2331" t="s">
        <v>640</v>
      </c>
    </row>
    <row r="2332" spans="2:2">
      <c r="B2332" t="s">
        <v>1</v>
      </c>
    </row>
    <row r="2333" spans="2:2">
      <c r="B2333">
        <v>411</v>
      </c>
    </row>
    <row r="2334" spans="2:2">
      <c r="B2334" t="s">
        <v>641</v>
      </c>
    </row>
    <row r="2335" spans="2:2">
      <c r="B2335" t="s">
        <v>1</v>
      </c>
    </row>
    <row r="2336" spans="2:2">
      <c r="B2336" t="s">
        <v>459</v>
      </c>
    </row>
    <row r="2337" spans="2:2">
      <c r="B2337" t="s">
        <v>3</v>
      </c>
    </row>
    <row r="2338" spans="2:2">
      <c r="B2338" t="s">
        <v>460</v>
      </c>
    </row>
    <row r="2339" spans="2:2">
      <c r="B2339" t="s">
        <v>5</v>
      </c>
    </row>
    <row r="2340" spans="2:2">
      <c r="B2340" t="s">
        <v>19</v>
      </c>
    </row>
    <row r="2341" spans="2:2">
      <c r="B2341" t="s">
        <v>7</v>
      </c>
    </row>
    <row r="2342" spans="2:2">
      <c r="B2342" t="s">
        <v>8</v>
      </c>
    </row>
    <row r="2343" spans="2:2">
      <c r="B2343" t="s">
        <v>271</v>
      </c>
    </row>
    <row r="2344" spans="2:2">
      <c r="B2344" t="s">
        <v>10</v>
      </c>
    </row>
    <row r="2345" spans="2:2">
      <c r="B2345" t="s">
        <v>642</v>
      </c>
    </row>
    <row r="2346" spans="2:2">
      <c r="B2346" t="s">
        <v>643</v>
      </c>
    </row>
    <row r="2347" spans="2:2">
      <c r="B2347" s="1">
        <v>37753</v>
      </c>
    </row>
    <row r="2348" spans="2:2">
      <c r="B2348" t="s">
        <v>13</v>
      </c>
    </row>
    <row r="2349" spans="2:2">
      <c r="B2349" t="s">
        <v>644</v>
      </c>
    </row>
    <row r="2350" spans="2:2">
      <c r="B2350" t="s">
        <v>645</v>
      </c>
    </row>
    <row r="2351" spans="2:2">
      <c r="B2351" t="s">
        <v>49</v>
      </c>
    </row>
    <row r="2352" spans="2:2">
      <c r="B2352">
        <v>411</v>
      </c>
    </row>
    <row r="2353" spans="2:2">
      <c r="B2353" t="s">
        <v>646</v>
      </c>
    </row>
    <row r="2354" spans="2:2">
      <c r="B2354" t="s">
        <v>1</v>
      </c>
    </row>
    <row r="2355" spans="2:2">
      <c r="B2355" t="s">
        <v>459</v>
      </c>
    </row>
    <row r="2356" spans="2:2">
      <c r="B2356" t="s">
        <v>3</v>
      </c>
    </row>
    <row r="2357" spans="2:2">
      <c r="B2357" t="s">
        <v>469</v>
      </c>
    </row>
    <row r="2358" spans="2:2">
      <c r="B2358" t="s">
        <v>18</v>
      </c>
    </row>
    <row r="2359" spans="2:2">
      <c r="B2359" t="s">
        <v>19</v>
      </c>
    </row>
    <row r="2360" spans="2:2">
      <c r="B2360" t="s">
        <v>7</v>
      </c>
    </row>
    <row r="2361" spans="2:2">
      <c r="B2361" t="s">
        <v>8</v>
      </c>
    </row>
    <row r="2362" spans="2:2">
      <c r="B2362" t="s">
        <v>122</v>
      </c>
    </row>
    <row r="2363" spans="2:2">
      <c r="B2363" t="s">
        <v>10</v>
      </c>
    </row>
    <row r="2364" spans="2:2">
      <c r="B2364" t="s">
        <v>647</v>
      </c>
    </row>
    <row r="2365" spans="2:2">
      <c r="B2365" t="s">
        <v>88</v>
      </c>
    </row>
    <row r="2366" spans="2:2">
      <c r="B2366" s="1">
        <v>36979</v>
      </c>
    </row>
    <row r="2367" spans="2:2">
      <c r="B2367" t="s">
        <v>13</v>
      </c>
    </row>
    <row r="2368" spans="2:2">
      <c r="B2368" t="s">
        <v>648</v>
      </c>
    </row>
    <row r="2369" spans="2:2">
      <c r="B2369" t="s">
        <v>649</v>
      </c>
    </row>
    <row r="2370" spans="2:2">
      <c r="B2370" t="s">
        <v>49</v>
      </c>
    </row>
    <row r="2371" spans="2:2">
      <c r="B2371">
        <v>411</v>
      </c>
    </row>
    <row r="2372" spans="2:2">
      <c r="B2372" t="s">
        <v>650</v>
      </c>
    </row>
    <row r="2373" spans="2:2">
      <c r="B2373" t="s">
        <v>651</v>
      </c>
    </row>
    <row r="2374" spans="2:2">
      <c r="B2374" t="s">
        <v>49</v>
      </c>
    </row>
    <row r="2375" spans="2:2">
      <c r="B2375">
        <v>411</v>
      </c>
    </row>
    <row r="2376" spans="2:2">
      <c r="B2376" t="s">
        <v>652</v>
      </c>
    </row>
    <row r="2377" spans="2:2">
      <c r="B2377" t="s">
        <v>1</v>
      </c>
    </row>
    <row r="2378" spans="2:2">
      <c r="B2378" t="s">
        <v>459</v>
      </c>
    </row>
    <row r="2379" spans="2:2">
      <c r="B2379" t="s">
        <v>3</v>
      </c>
    </row>
    <row r="2380" spans="2:2">
      <c r="B2380" t="s">
        <v>469</v>
      </c>
    </row>
    <row r="2381" spans="2:2">
      <c r="B2381" t="s">
        <v>18</v>
      </c>
    </row>
    <row r="2382" spans="2:2">
      <c r="B2382" t="s">
        <v>19</v>
      </c>
    </row>
    <row r="2383" spans="2:2">
      <c r="B2383" t="s">
        <v>7</v>
      </c>
    </row>
    <row r="2384" spans="2:2">
      <c r="B2384" t="s">
        <v>8</v>
      </c>
    </row>
    <row r="2385" spans="2:2">
      <c r="B2385" t="s">
        <v>10</v>
      </c>
    </row>
    <row r="2386" spans="2:2">
      <c r="B2386" t="s">
        <v>653</v>
      </c>
    </row>
    <row r="2387" spans="2:2">
      <c r="B2387" t="s">
        <v>88</v>
      </c>
    </row>
    <row r="2388" spans="2:2">
      <c r="B2388" t="s">
        <v>13</v>
      </c>
    </row>
    <row r="2389" spans="2:2">
      <c r="B2389" t="s">
        <v>654</v>
      </c>
    </row>
    <row r="2390" spans="2:2">
      <c r="B2390" t="s">
        <v>655</v>
      </c>
    </row>
    <row r="2391" spans="2:2">
      <c r="B2391" t="s">
        <v>1</v>
      </c>
    </row>
    <row r="2392" spans="2:2">
      <c r="B2392">
        <v>411</v>
      </c>
    </row>
    <row r="2393" spans="2:2">
      <c r="B2393" t="s">
        <v>656</v>
      </c>
    </row>
    <row r="2394" spans="2:2">
      <c r="B2394" t="s">
        <v>1</v>
      </c>
    </row>
    <row r="2395" spans="2:2">
      <c r="B2395" t="s">
        <v>459</v>
      </c>
    </row>
    <row r="2396" spans="2:2">
      <c r="B2396" t="s">
        <v>3</v>
      </c>
    </row>
    <row r="2397" spans="2:2">
      <c r="B2397" t="s">
        <v>460</v>
      </c>
    </row>
    <row r="2398" spans="2:2">
      <c r="B2398" t="s">
        <v>18</v>
      </c>
    </row>
    <row r="2399" spans="2:2">
      <c r="B2399" t="s">
        <v>19</v>
      </c>
    </row>
    <row r="2400" spans="2:2">
      <c r="B2400" t="s">
        <v>7</v>
      </c>
    </row>
    <row r="2401" spans="2:2">
      <c r="B2401" t="s">
        <v>8</v>
      </c>
    </row>
    <row r="2402" spans="2:2">
      <c r="B2402" t="s">
        <v>9</v>
      </c>
    </row>
    <row r="2403" spans="2:2">
      <c r="B2403" t="s">
        <v>10</v>
      </c>
    </row>
    <row r="2404" spans="2:2">
      <c r="B2404" t="s">
        <v>657</v>
      </c>
    </row>
    <row r="2405" spans="2:2">
      <c r="B2405" t="s">
        <v>658</v>
      </c>
    </row>
    <row r="2406" spans="2:2">
      <c r="B2406" s="1">
        <v>42339</v>
      </c>
    </row>
    <row r="2407" spans="2:2">
      <c r="B2407" t="s">
        <v>13</v>
      </c>
    </row>
    <row r="2408" spans="2:2">
      <c r="B2408" t="s">
        <v>659</v>
      </c>
    </row>
    <row r="2409" spans="2:2">
      <c r="B2409" t="s">
        <v>640</v>
      </c>
    </row>
    <row r="2410" spans="2:2">
      <c r="B2410" t="s">
        <v>1</v>
      </c>
    </row>
    <row r="2411" spans="2:2">
      <c r="B2411">
        <v>411</v>
      </c>
    </row>
    <row r="2412" spans="2:2">
      <c r="B2412" t="s">
        <v>660</v>
      </c>
    </row>
    <row r="2413" spans="2:2">
      <c r="B2413" t="s">
        <v>1</v>
      </c>
    </row>
    <row r="2414" spans="2:2">
      <c r="B2414" t="s">
        <v>459</v>
      </c>
    </row>
    <row r="2415" spans="2:2">
      <c r="B2415" t="s">
        <v>3</v>
      </c>
    </row>
    <row r="2416" spans="2:2">
      <c r="B2416" t="s">
        <v>460</v>
      </c>
    </row>
    <row r="2417" spans="2:2">
      <c r="B2417" t="s">
        <v>27</v>
      </c>
    </row>
    <row r="2418" spans="2:2">
      <c r="B2418" t="s">
        <v>19</v>
      </c>
    </row>
    <row r="2419" spans="2:2">
      <c r="B2419" t="s">
        <v>7</v>
      </c>
    </row>
    <row r="2420" spans="2:2">
      <c r="B2420" t="s">
        <v>8</v>
      </c>
    </row>
    <row r="2421" spans="2:2">
      <c r="B2421" t="s">
        <v>10</v>
      </c>
    </row>
    <row r="2422" spans="2:2">
      <c r="B2422" t="s">
        <v>661</v>
      </c>
    </row>
    <row r="2423" spans="2:2">
      <c r="B2423" t="s">
        <v>88</v>
      </c>
    </row>
    <row r="2424" spans="2:2">
      <c r="B2424" t="s">
        <v>13</v>
      </c>
    </row>
    <row r="2425" spans="2:2">
      <c r="B2425" t="s">
        <v>662</v>
      </c>
    </row>
    <row r="2426" spans="2:2">
      <c r="B2426" t="s">
        <v>663</v>
      </c>
    </row>
    <row r="2427" spans="2:2">
      <c r="B2427" t="s">
        <v>49</v>
      </c>
    </row>
    <row r="2428" spans="2:2">
      <c r="B2428">
        <v>411</v>
      </c>
    </row>
    <row r="2429" spans="2:2">
      <c r="B2429" t="s">
        <v>664</v>
      </c>
    </row>
    <row r="2430" spans="2:2">
      <c r="B2430" t="s">
        <v>1</v>
      </c>
    </row>
    <row r="2431" spans="2:2">
      <c r="B2431" t="s">
        <v>459</v>
      </c>
    </row>
    <row r="2432" spans="2:2">
      <c r="B2432" t="s">
        <v>3</v>
      </c>
    </row>
    <row r="2433" spans="2:2">
      <c r="B2433" t="s">
        <v>469</v>
      </c>
    </row>
    <row r="2434" spans="2:2">
      <c r="B2434" t="s">
        <v>18</v>
      </c>
    </row>
    <row r="2435" spans="2:2">
      <c r="B2435" t="s">
        <v>19</v>
      </c>
    </row>
    <row r="2436" spans="2:2">
      <c r="B2436" t="s">
        <v>7</v>
      </c>
    </row>
    <row r="2437" spans="2:2">
      <c r="B2437" t="s">
        <v>8</v>
      </c>
    </row>
    <row r="2438" spans="2:2">
      <c r="B2438" t="s">
        <v>10</v>
      </c>
    </row>
    <row r="2439" spans="2:2">
      <c r="B2439" t="s">
        <v>665</v>
      </c>
    </row>
    <row r="2440" spans="2:2">
      <c r="B2440" t="s">
        <v>88</v>
      </c>
    </row>
    <row r="2441" spans="2:2">
      <c r="B2441" t="s">
        <v>13</v>
      </c>
    </row>
    <row r="2442" spans="2:2">
      <c r="B2442" t="s">
        <v>666</v>
      </c>
    </row>
    <row r="2443" spans="2:2">
      <c r="B2443" t="s">
        <v>667</v>
      </c>
    </row>
    <row r="2444" spans="2:2">
      <c r="B2444" t="s">
        <v>49</v>
      </c>
    </row>
    <row r="2445" spans="2:2">
      <c r="B2445">
        <v>411</v>
      </c>
    </row>
    <row r="2446" spans="2:2">
      <c r="B2446" s="1">
        <v>42507</v>
      </c>
    </row>
    <row r="2447" spans="2:2">
      <c r="B2447" t="s">
        <v>1035</v>
      </c>
    </row>
    <row r="2448" spans="2:2">
      <c r="B2448" t="s">
        <v>59</v>
      </c>
    </row>
    <row r="2449" spans="2:2">
      <c r="B2449" t="s">
        <v>60</v>
      </c>
    </row>
    <row r="2450" spans="2:2">
      <c r="B2450" t="s">
        <v>61</v>
      </c>
    </row>
    <row r="2451" spans="2:2">
      <c r="B2451" t="s">
        <v>62</v>
      </c>
    </row>
    <row r="2452" spans="2:2">
      <c r="B2452" t="s">
        <v>63</v>
      </c>
    </row>
    <row r="2453" spans="2:2">
      <c r="B2453" t="s">
        <v>668</v>
      </c>
    </row>
    <row r="2454" spans="2:2">
      <c r="B2454" t="s">
        <v>1</v>
      </c>
    </row>
    <row r="2455" spans="2:2">
      <c r="B2455" t="s">
        <v>459</v>
      </c>
    </row>
    <row r="2456" spans="2:2">
      <c r="B2456" t="s">
        <v>3</v>
      </c>
    </row>
    <row r="2457" spans="2:2">
      <c r="B2457" t="s">
        <v>469</v>
      </c>
    </row>
    <row r="2458" spans="2:2">
      <c r="B2458" t="s">
        <v>27</v>
      </c>
    </row>
    <row r="2459" spans="2:2">
      <c r="B2459" t="s">
        <v>19</v>
      </c>
    </row>
    <row r="2460" spans="2:2">
      <c r="B2460" t="s">
        <v>7</v>
      </c>
    </row>
    <row r="2461" spans="2:2">
      <c r="B2461" t="s">
        <v>8</v>
      </c>
    </row>
    <row r="2462" spans="2:2">
      <c r="B2462" t="s">
        <v>52</v>
      </c>
    </row>
    <row r="2463" spans="2:2">
      <c r="B2463" t="s">
        <v>10</v>
      </c>
    </row>
    <row r="2464" spans="2:2">
      <c r="B2464" t="s">
        <v>669</v>
      </c>
    </row>
    <row r="2465" spans="2:2">
      <c r="B2465" t="s">
        <v>670</v>
      </c>
    </row>
    <row r="2466" spans="2:2">
      <c r="B2466" s="1">
        <v>39232</v>
      </c>
    </row>
    <row r="2467" spans="2:2">
      <c r="B2467" t="s">
        <v>13</v>
      </c>
    </row>
    <row r="2468" spans="2:2">
      <c r="B2468" t="s">
        <v>671</v>
      </c>
    </row>
    <row r="2469" spans="2:2">
      <c r="B2469" t="s">
        <v>672</v>
      </c>
    </row>
    <row r="2470" spans="2:2">
      <c r="B2470" t="s">
        <v>1</v>
      </c>
    </row>
    <row r="2471" spans="2:2">
      <c r="B2471">
        <v>411</v>
      </c>
    </row>
    <row r="2472" spans="2:2">
      <c r="B2472" t="s">
        <v>673</v>
      </c>
    </row>
    <row r="2473" spans="2:2">
      <c r="B2473" t="s">
        <v>674</v>
      </c>
    </row>
    <row r="2474" spans="2:2">
      <c r="B2474" t="s">
        <v>1</v>
      </c>
    </row>
    <row r="2475" spans="2:2">
      <c r="B2475">
        <v>411</v>
      </c>
    </row>
    <row r="2476" spans="2:2">
      <c r="B2476" t="s">
        <v>675</v>
      </c>
    </row>
    <row r="2477" spans="2:2">
      <c r="B2477" t="s">
        <v>1</v>
      </c>
    </row>
    <row r="2478" spans="2:2">
      <c r="B2478" t="s">
        <v>459</v>
      </c>
    </row>
    <row r="2479" spans="2:2">
      <c r="B2479" t="s">
        <v>3</v>
      </c>
    </row>
    <row r="2480" spans="2:2">
      <c r="B2480" t="s">
        <v>460</v>
      </c>
    </row>
    <row r="2481" spans="2:2">
      <c r="B2481" t="s">
        <v>18</v>
      </c>
    </row>
    <row r="2482" spans="2:2">
      <c r="B2482" t="s">
        <v>19</v>
      </c>
    </row>
    <row r="2483" spans="2:2">
      <c r="B2483" t="s">
        <v>7</v>
      </c>
    </row>
    <row r="2484" spans="2:2">
      <c r="B2484" t="s">
        <v>8</v>
      </c>
    </row>
    <row r="2485" spans="2:2">
      <c r="B2485" t="s">
        <v>9</v>
      </c>
    </row>
    <row r="2486" spans="2:2">
      <c r="B2486" t="s">
        <v>10</v>
      </c>
    </row>
    <row r="2487" spans="2:2">
      <c r="B2487" t="s">
        <v>676</v>
      </c>
    </row>
    <row r="2488" spans="2:2">
      <c r="B2488" t="s">
        <v>677</v>
      </c>
    </row>
    <row r="2489" spans="2:2">
      <c r="B2489" s="1">
        <v>41969</v>
      </c>
    </row>
    <row r="2490" spans="2:2">
      <c r="B2490" t="s">
        <v>13</v>
      </c>
    </row>
    <row r="2491" spans="2:2">
      <c r="B2491" t="s">
        <v>678</v>
      </c>
    </row>
    <row r="2492" spans="2:2">
      <c r="B2492" t="s">
        <v>679</v>
      </c>
    </row>
    <row r="2493" spans="2:2">
      <c r="B2493" t="s">
        <v>1</v>
      </c>
    </row>
    <row r="2494" spans="2:2">
      <c r="B2494">
        <v>411</v>
      </c>
    </row>
    <row r="2495" spans="2:2">
      <c r="B2495" t="s">
        <v>680</v>
      </c>
    </row>
    <row r="2496" spans="2:2">
      <c r="B2496" t="s">
        <v>681</v>
      </c>
    </row>
    <row r="2497" spans="2:2">
      <c r="B2497" t="s">
        <v>1</v>
      </c>
    </row>
    <row r="2498" spans="2:2">
      <c r="B2498">
        <v>411</v>
      </c>
    </row>
    <row r="2499" spans="2:2">
      <c r="B2499" t="s">
        <v>682</v>
      </c>
    </row>
    <row r="2500" spans="2:2">
      <c r="B2500" t="s">
        <v>1</v>
      </c>
    </row>
    <row r="2501" spans="2:2">
      <c r="B2501" t="s">
        <v>683</v>
      </c>
    </row>
    <row r="2502" spans="2:2">
      <c r="B2502" t="s">
        <v>3</v>
      </c>
    </row>
    <row r="2503" spans="2:2">
      <c r="B2503" t="s">
        <v>460</v>
      </c>
    </row>
    <row r="2504" spans="2:2">
      <c r="B2504" t="s">
        <v>18</v>
      </c>
    </row>
    <row r="2505" spans="2:2">
      <c r="B2505" t="s">
        <v>19</v>
      </c>
    </row>
    <row r="2506" spans="2:2">
      <c r="B2506" t="s">
        <v>7</v>
      </c>
    </row>
    <row r="2507" spans="2:2">
      <c r="B2507" t="s">
        <v>8</v>
      </c>
    </row>
    <row r="2508" spans="2:2">
      <c r="B2508" t="s">
        <v>9</v>
      </c>
    </row>
    <row r="2509" spans="2:2">
      <c r="B2509" t="s">
        <v>10</v>
      </c>
    </row>
    <row r="2510" spans="2:2">
      <c r="B2510" t="s">
        <v>684</v>
      </c>
    </row>
    <row r="2511" spans="2:2">
      <c r="B2511" t="s">
        <v>685</v>
      </c>
    </row>
    <row r="2512" spans="2:2">
      <c r="B2512" s="1">
        <v>39597</v>
      </c>
    </row>
    <row r="2513" spans="2:2">
      <c r="B2513" t="s">
        <v>13</v>
      </c>
    </row>
    <row r="2514" spans="2:2">
      <c r="B2514" t="s">
        <v>686</v>
      </c>
    </row>
    <row r="2515" spans="2:2">
      <c r="B2515" t="s">
        <v>687</v>
      </c>
    </row>
    <row r="2516" spans="2:2">
      <c r="B2516" t="s">
        <v>1</v>
      </c>
    </row>
    <row r="2517" spans="2:2">
      <c r="B2517">
        <v>411</v>
      </c>
    </row>
    <row r="2518" spans="2:2">
      <c r="B2518" t="s">
        <v>688</v>
      </c>
    </row>
    <row r="2519" spans="2:2">
      <c r="B2519" t="s">
        <v>689</v>
      </c>
    </row>
    <row r="2520" spans="2:2">
      <c r="B2520" t="s">
        <v>1</v>
      </c>
    </row>
    <row r="2521" spans="2:2">
      <c r="B2521">
        <v>411</v>
      </c>
    </row>
    <row r="2522" spans="2:2">
      <c r="B2522" t="s">
        <v>690</v>
      </c>
    </row>
    <row r="2523" spans="2:2">
      <c r="B2523" t="s">
        <v>1</v>
      </c>
    </row>
    <row r="2524" spans="2:2">
      <c r="B2524" t="s">
        <v>683</v>
      </c>
    </row>
    <row r="2525" spans="2:2">
      <c r="B2525" t="s">
        <v>3</v>
      </c>
    </row>
    <row r="2526" spans="2:2">
      <c r="B2526" t="s">
        <v>460</v>
      </c>
    </row>
    <row r="2527" spans="2:2">
      <c r="B2527" t="s">
        <v>18</v>
      </c>
    </row>
    <row r="2528" spans="2:2">
      <c r="B2528" t="s">
        <v>19</v>
      </c>
    </row>
    <row r="2529" spans="2:2">
      <c r="B2529" t="s">
        <v>7</v>
      </c>
    </row>
    <row r="2530" spans="2:2">
      <c r="B2530" t="s">
        <v>8</v>
      </c>
    </row>
    <row r="2531" spans="2:2">
      <c r="B2531" t="s">
        <v>9</v>
      </c>
    </row>
    <row r="2532" spans="2:2">
      <c r="B2532" t="s">
        <v>10</v>
      </c>
    </row>
    <row r="2533" spans="2:2">
      <c r="B2533" t="s">
        <v>691</v>
      </c>
    </row>
    <row r="2534" spans="2:2">
      <c r="B2534" t="s">
        <v>692</v>
      </c>
    </row>
    <row r="2535" spans="2:2">
      <c r="B2535" s="1">
        <v>41565</v>
      </c>
    </row>
    <row r="2536" spans="2:2">
      <c r="B2536" t="s">
        <v>13</v>
      </c>
    </row>
    <row r="2537" spans="2:2">
      <c r="B2537" t="s">
        <v>693</v>
      </c>
    </row>
    <row r="2538" spans="2:2">
      <c r="B2538" t="s">
        <v>694</v>
      </c>
    </row>
    <row r="2539" spans="2:2">
      <c r="B2539" t="s">
        <v>1</v>
      </c>
    </row>
    <row r="2540" spans="2:2">
      <c r="B2540">
        <v>411</v>
      </c>
    </row>
    <row r="2541" spans="2:2">
      <c r="B2541" t="s">
        <v>695</v>
      </c>
    </row>
    <row r="2542" spans="2:2">
      <c r="B2542" t="s">
        <v>696</v>
      </c>
    </row>
    <row r="2543" spans="2:2">
      <c r="B2543" t="s">
        <v>1</v>
      </c>
    </row>
    <row r="2544" spans="2:2">
      <c r="B2544">
        <v>411</v>
      </c>
    </row>
    <row r="2545" spans="2:2">
      <c r="B2545" t="s">
        <v>697</v>
      </c>
    </row>
    <row r="2546" spans="2:2">
      <c r="B2546" t="s">
        <v>1</v>
      </c>
    </row>
    <row r="2547" spans="2:2">
      <c r="B2547" t="s">
        <v>459</v>
      </c>
    </row>
    <row r="2548" spans="2:2">
      <c r="B2548" t="s">
        <v>3</v>
      </c>
    </row>
    <row r="2549" spans="2:2">
      <c r="B2549" t="s">
        <v>469</v>
      </c>
    </row>
    <row r="2550" spans="2:2">
      <c r="B2550" t="s">
        <v>5</v>
      </c>
    </row>
    <row r="2551" spans="2:2">
      <c r="B2551" t="s">
        <v>19</v>
      </c>
    </row>
    <row r="2552" spans="2:2">
      <c r="B2552" t="s">
        <v>7</v>
      </c>
    </row>
    <row r="2553" spans="2:2">
      <c r="B2553" t="s">
        <v>8</v>
      </c>
    </row>
    <row r="2554" spans="2:2">
      <c r="B2554" t="s">
        <v>9</v>
      </c>
    </row>
    <row r="2555" spans="2:2">
      <c r="B2555" t="s">
        <v>10</v>
      </c>
    </row>
    <row r="2556" spans="2:2">
      <c r="B2556" t="s">
        <v>698</v>
      </c>
    </row>
    <row r="2557" spans="2:2">
      <c r="B2557" t="s">
        <v>699</v>
      </c>
    </row>
    <row r="2558" spans="2:2">
      <c r="B2558" s="1">
        <v>38771</v>
      </c>
    </row>
    <row r="2559" spans="2:2">
      <c r="B2559" t="s">
        <v>13</v>
      </c>
    </row>
    <row r="2560" spans="2:2">
      <c r="B2560" t="s">
        <v>700</v>
      </c>
    </row>
    <row r="2561" spans="2:2">
      <c r="B2561" t="s">
        <v>701</v>
      </c>
    </row>
    <row r="2562" spans="2:2">
      <c r="B2562" t="s">
        <v>49</v>
      </c>
    </row>
    <row r="2563" spans="2:2">
      <c r="B2563">
        <v>411</v>
      </c>
    </row>
    <row r="2564" spans="2:2">
      <c r="B2564" t="s">
        <v>702</v>
      </c>
    </row>
    <row r="2565" spans="2:2">
      <c r="B2565" t="s">
        <v>1</v>
      </c>
    </row>
    <row r="2566" spans="2:2">
      <c r="B2566" t="s">
        <v>683</v>
      </c>
    </row>
    <row r="2567" spans="2:2">
      <c r="B2567" t="s">
        <v>3</v>
      </c>
    </row>
    <row r="2568" spans="2:2">
      <c r="B2568" t="s">
        <v>460</v>
      </c>
    </row>
    <row r="2569" spans="2:2">
      <c r="B2569" t="s">
        <v>18</v>
      </c>
    </row>
    <row r="2570" spans="2:2">
      <c r="B2570" t="s">
        <v>19</v>
      </c>
    </row>
    <row r="2571" spans="2:2">
      <c r="B2571" t="s">
        <v>7</v>
      </c>
    </row>
    <row r="2572" spans="2:2">
      <c r="B2572" t="s">
        <v>8</v>
      </c>
    </row>
    <row r="2573" spans="2:2">
      <c r="B2573" t="s">
        <v>10</v>
      </c>
    </row>
    <row r="2574" spans="2:2">
      <c r="B2574" t="s">
        <v>703</v>
      </c>
    </row>
    <row r="2575" spans="2:2">
      <c r="B2575" t="s">
        <v>88</v>
      </c>
    </row>
    <row r="2576" spans="2:2">
      <c r="B2576" t="s">
        <v>13</v>
      </c>
    </row>
    <row r="2577" spans="2:2">
      <c r="B2577" t="s">
        <v>704</v>
      </c>
    </row>
    <row r="2578" spans="2:2">
      <c r="B2578" t="s">
        <v>705</v>
      </c>
    </row>
    <row r="2579" spans="2:2">
      <c r="B2579" t="s">
        <v>49</v>
      </c>
    </row>
    <row r="2580" spans="2:2">
      <c r="B2580">
        <v>411</v>
      </c>
    </row>
    <row r="2581" spans="2:2">
      <c r="B2581" s="1">
        <v>42507</v>
      </c>
    </row>
    <row r="2582" spans="2:2">
      <c r="B2582" t="s">
        <v>1035</v>
      </c>
    </row>
    <row r="2583" spans="2:2">
      <c r="B2583" t="s">
        <v>59</v>
      </c>
    </row>
    <row r="2584" spans="2:2">
      <c r="B2584" t="s">
        <v>60</v>
      </c>
    </row>
    <row r="2585" spans="2:2">
      <c r="B2585" t="s">
        <v>61</v>
      </c>
    </row>
    <row r="2586" spans="2:2">
      <c r="B2586" t="s">
        <v>62</v>
      </c>
    </row>
    <row r="2587" spans="2:2">
      <c r="B2587" t="s">
        <v>63</v>
      </c>
    </row>
    <row r="2588" spans="2:2">
      <c r="B2588" t="s">
        <v>706</v>
      </c>
    </row>
    <row r="2589" spans="2:2">
      <c r="B2589" t="s">
        <v>1</v>
      </c>
    </row>
    <row r="2590" spans="2:2">
      <c r="B2590" t="s">
        <v>459</v>
      </c>
    </row>
    <row r="2591" spans="2:2">
      <c r="B2591" t="s">
        <v>3</v>
      </c>
    </row>
    <row r="2592" spans="2:2">
      <c r="B2592" t="s">
        <v>469</v>
      </c>
    </row>
    <row r="2593" spans="2:2">
      <c r="B2593" t="s">
        <v>18</v>
      </c>
    </row>
    <row r="2594" spans="2:2">
      <c r="B2594" t="s">
        <v>19</v>
      </c>
    </row>
    <row r="2595" spans="2:2">
      <c r="B2595" t="s">
        <v>7</v>
      </c>
    </row>
    <row r="2596" spans="2:2">
      <c r="B2596" t="s">
        <v>8</v>
      </c>
    </row>
    <row r="2597" spans="2:2">
      <c r="B2597" t="s">
        <v>9</v>
      </c>
    </row>
    <row r="2598" spans="2:2">
      <c r="B2598" t="s">
        <v>10</v>
      </c>
    </row>
    <row r="2599" spans="2:2">
      <c r="B2599" t="s">
        <v>707</v>
      </c>
    </row>
    <row r="2600" spans="2:2">
      <c r="B2600" t="s">
        <v>708</v>
      </c>
    </row>
    <row r="2601" spans="2:2">
      <c r="B2601" s="1">
        <v>33374</v>
      </c>
    </row>
    <row r="2602" spans="2:2">
      <c r="B2602" t="s">
        <v>13</v>
      </c>
    </row>
    <row r="2603" spans="2:2">
      <c r="B2603" t="s">
        <v>709</v>
      </c>
    </row>
    <row r="2604" spans="2:2">
      <c r="B2604" t="s">
        <v>710</v>
      </c>
    </row>
    <row r="2605" spans="2:2">
      <c r="B2605" t="s">
        <v>1</v>
      </c>
    </row>
    <row r="2606" spans="2:2">
      <c r="B2606">
        <v>411</v>
      </c>
    </row>
    <row r="2607" spans="2:2">
      <c r="B2607" t="s">
        <v>711</v>
      </c>
    </row>
    <row r="2608" spans="2:2">
      <c r="B2608" t="s">
        <v>1</v>
      </c>
    </row>
    <row r="2609" spans="2:2">
      <c r="B2609" t="s">
        <v>712</v>
      </c>
    </row>
    <row r="2610" spans="2:2">
      <c r="B2610" t="s">
        <v>3</v>
      </c>
    </row>
    <row r="2611" spans="2:2">
      <c r="B2611" t="s">
        <v>713</v>
      </c>
    </row>
    <row r="2612" spans="2:2">
      <c r="B2612" t="s">
        <v>18</v>
      </c>
    </row>
    <row r="2613" spans="2:2">
      <c r="B2613" t="s">
        <v>44</v>
      </c>
    </row>
    <row r="2614" spans="2:2">
      <c r="B2614" t="s">
        <v>7</v>
      </c>
    </row>
    <row r="2615" spans="2:2">
      <c r="B2615" t="s">
        <v>8</v>
      </c>
    </row>
    <row r="2616" spans="2:2">
      <c r="B2616" t="s">
        <v>9</v>
      </c>
    </row>
    <row r="2617" spans="2:2">
      <c r="B2617" t="s">
        <v>10</v>
      </c>
    </row>
    <row r="2618" spans="2:2">
      <c r="B2618" t="s">
        <v>714</v>
      </c>
    </row>
    <row r="2619" spans="2:2">
      <c r="B2619" t="s">
        <v>461</v>
      </c>
    </row>
    <row r="2620" spans="2:2">
      <c r="B2620" s="1">
        <v>38688</v>
      </c>
    </row>
    <row r="2621" spans="2:2">
      <c r="B2621" t="s">
        <v>13</v>
      </c>
    </row>
    <row r="2622" spans="2:2">
      <c r="B2622" t="s">
        <v>715</v>
      </c>
    </row>
    <row r="2623" spans="2:2">
      <c r="B2623" t="s">
        <v>716</v>
      </c>
    </row>
    <row r="2624" spans="2:2">
      <c r="B2624" t="s">
        <v>1</v>
      </c>
    </row>
    <row r="2625" spans="2:2">
      <c r="B2625">
        <v>411</v>
      </c>
    </row>
    <row r="2626" spans="2:2">
      <c r="B2626" t="s">
        <v>717</v>
      </c>
    </row>
    <row r="2627" spans="2:2">
      <c r="B2627" t="s">
        <v>1</v>
      </c>
    </row>
    <row r="2628" spans="2:2">
      <c r="B2628" t="s">
        <v>712</v>
      </c>
    </row>
    <row r="2629" spans="2:2">
      <c r="B2629" t="s">
        <v>3</v>
      </c>
    </row>
    <row r="2630" spans="2:2">
      <c r="B2630" t="s">
        <v>718</v>
      </c>
    </row>
    <row r="2631" spans="2:2">
      <c r="B2631" t="s">
        <v>18</v>
      </c>
    </row>
    <row r="2632" spans="2:2">
      <c r="B2632" t="s">
        <v>44</v>
      </c>
    </row>
    <row r="2633" spans="2:2">
      <c r="B2633" t="s">
        <v>7</v>
      </c>
    </row>
    <row r="2634" spans="2:2">
      <c r="B2634" t="s">
        <v>8</v>
      </c>
    </row>
    <row r="2635" spans="2:2">
      <c r="B2635" t="s">
        <v>20</v>
      </c>
    </row>
    <row r="2636" spans="2:2">
      <c r="B2636" t="s">
        <v>10</v>
      </c>
    </row>
    <row r="2637" spans="2:2">
      <c r="B2637" t="s">
        <v>719</v>
      </c>
    </row>
    <row r="2638" spans="2:2">
      <c r="B2638" t="s">
        <v>720</v>
      </c>
    </row>
    <row r="2639" spans="2:2">
      <c r="B2639" s="1">
        <v>41884</v>
      </c>
    </row>
    <row r="2640" spans="2:2">
      <c r="B2640" t="s">
        <v>13</v>
      </c>
    </row>
    <row r="2641" spans="2:2">
      <c r="B2641" t="s">
        <v>721</v>
      </c>
    </row>
    <row r="2642" spans="2:2">
      <c r="B2642" t="s">
        <v>722</v>
      </c>
    </row>
    <row r="2643" spans="2:2">
      <c r="B2643" t="s">
        <v>723</v>
      </c>
    </row>
    <row r="2644" spans="2:2">
      <c r="B2644">
        <v>411</v>
      </c>
    </row>
    <row r="2645" spans="2:2">
      <c r="B2645" t="s">
        <v>724</v>
      </c>
    </row>
    <row r="2646" spans="2:2">
      <c r="B2646" t="s">
        <v>1</v>
      </c>
    </row>
    <row r="2647" spans="2:2">
      <c r="B2647" t="s">
        <v>712</v>
      </c>
    </row>
    <row r="2648" spans="2:2">
      <c r="B2648" t="s">
        <v>3</v>
      </c>
    </row>
    <row r="2649" spans="2:2">
      <c r="B2649" t="s">
        <v>713</v>
      </c>
    </row>
    <row r="2650" spans="2:2">
      <c r="B2650" t="s">
        <v>18</v>
      </c>
    </row>
    <row r="2651" spans="2:2">
      <c r="B2651" t="s">
        <v>44</v>
      </c>
    </row>
    <row r="2652" spans="2:2">
      <c r="B2652" t="s">
        <v>7</v>
      </c>
    </row>
    <row r="2653" spans="2:2">
      <c r="B2653" t="s">
        <v>8</v>
      </c>
    </row>
    <row r="2654" spans="2:2">
      <c r="B2654" t="s">
        <v>20</v>
      </c>
    </row>
    <row r="2655" spans="2:2">
      <c r="B2655" t="s">
        <v>10</v>
      </c>
    </row>
    <row r="2656" spans="2:2">
      <c r="B2656" t="s">
        <v>725</v>
      </c>
    </row>
    <row r="2657" spans="2:2">
      <c r="B2657" t="s">
        <v>726</v>
      </c>
    </row>
    <row r="2658" spans="2:2">
      <c r="B2658" s="1">
        <v>42453</v>
      </c>
    </row>
    <row r="2659" spans="2:2">
      <c r="B2659" t="s">
        <v>13</v>
      </c>
    </row>
    <row r="2660" spans="2:2">
      <c r="B2660" t="s">
        <v>727</v>
      </c>
    </row>
    <row r="2661" spans="2:2">
      <c r="B2661" t="s">
        <v>728</v>
      </c>
    </row>
    <row r="2662" spans="2:2">
      <c r="B2662" t="s">
        <v>1</v>
      </c>
    </row>
    <row r="2663" spans="2:2">
      <c r="B2663">
        <v>411</v>
      </c>
    </row>
    <row r="2664" spans="2:2">
      <c r="B2664" t="s">
        <v>729</v>
      </c>
    </row>
    <row r="2665" spans="2:2">
      <c r="B2665" t="s">
        <v>730</v>
      </c>
    </row>
    <row r="2666" spans="2:2">
      <c r="B2666" t="s">
        <v>1</v>
      </c>
    </row>
    <row r="2667" spans="2:2">
      <c r="B2667">
        <v>411</v>
      </c>
    </row>
    <row r="2668" spans="2:2">
      <c r="B2668" t="s">
        <v>729</v>
      </c>
    </row>
    <row r="2669" spans="2:2">
      <c r="B2669" t="s">
        <v>731</v>
      </c>
    </row>
    <row r="2670" spans="2:2">
      <c r="B2670" t="s">
        <v>1</v>
      </c>
    </row>
    <row r="2671" spans="2:2">
      <c r="B2671">
        <v>411</v>
      </c>
    </row>
    <row r="2672" spans="2:2">
      <c r="B2672" t="s">
        <v>732</v>
      </c>
    </row>
    <row r="2673" spans="2:2">
      <c r="B2673" t="s">
        <v>1</v>
      </c>
    </row>
    <row r="2674" spans="2:2">
      <c r="B2674" t="s">
        <v>712</v>
      </c>
    </row>
    <row r="2675" spans="2:2">
      <c r="B2675" t="s">
        <v>3</v>
      </c>
    </row>
    <row r="2676" spans="2:2">
      <c r="B2676" t="s">
        <v>718</v>
      </c>
    </row>
    <row r="2677" spans="2:2">
      <c r="B2677" t="s">
        <v>18</v>
      </c>
    </row>
    <row r="2678" spans="2:2">
      <c r="B2678" t="s">
        <v>44</v>
      </c>
    </row>
    <row r="2679" spans="2:2">
      <c r="B2679" t="s">
        <v>7</v>
      </c>
    </row>
    <row r="2680" spans="2:2">
      <c r="B2680" t="s">
        <v>8</v>
      </c>
    </row>
    <row r="2681" spans="2:2">
      <c r="B2681" t="s">
        <v>20</v>
      </c>
    </row>
    <row r="2682" spans="2:2">
      <c r="B2682" t="s">
        <v>10</v>
      </c>
    </row>
    <row r="2683" spans="2:2">
      <c r="B2683" t="s">
        <v>733</v>
      </c>
    </row>
    <row r="2684" spans="2:2">
      <c r="B2684" t="s">
        <v>734</v>
      </c>
    </row>
    <row r="2685" spans="2:2">
      <c r="B2685" s="1">
        <v>42236</v>
      </c>
    </row>
    <row r="2686" spans="2:2">
      <c r="B2686" t="s">
        <v>13</v>
      </c>
    </row>
    <row r="2687" spans="2:2">
      <c r="B2687" t="s">
        <v>735</v>
      </c>
    </row>
    <row r="2688" spans="2:2">
      <c r="B2688" t="s">
        <v>736</v>
      </c>
    </row>
    <row r="2689" spans="2:2">
      <c r="B2689" t="s">
        <v>49</v>
      </c>
    </row>
    <row r="2690" spans="2:2">
      <c r="B2690">
        <v>411</v>
      </c>
    </row>
    <row r="2691" spans="2:2">
      <c r="B2691" t="s">
        <v>737</v>
      </c>
    </row>
    <row r="2692" spans="2:2">
      <c r="B2692" t="s">
        <v>1</v>
      </c>
    </row>
    <row r="2693" spans="2:2">
      <c r="B2693" t="s">
        <v>738</v>
      </c>
    </row>
    <row r="2694" spans="2:2">
      <c r="B2694" t="s">
        <v>3</v>
      </c>
    </row>
    <row r="2695" spans="2:2">
      <c r="B2695" t="s">
        <v>713</v>
      </c>
    </row>
    <row r="2696" spans="2:2">
      <c r="B2696" t="s">
        <v>18</v>
      </c>
    </row>
    <row r="2697" spans="2:2">
      <c r="B2697" t="s">
        <v>19</v>
      </c>
    </row>
    <row r="2698" spans="2:2">
      <c r="B2698" t="s">
        <v>7</v>
      </c>
    </row>
    <row r="2699" spans="2:2">
      <c r="B2699" t="s">
        <v>8</v>
      </c>
    </row>
    <row r="2700" spans="2:2">
      <c r="B2700" t="s">
        <v>9</v>
      </c>
    </row>
    <row r="2701" spans="2:2">
      <c r="B2701" t="s">
        <v>10</v>
      </c>
    </row>
    <row r="2702" spans="2:2">
      <c r="B2702" t="s">
        <v>739</v>
      </c>
    </row>
    <row r="2703" spans="2:2">
      <c r="B2703" t="s">
        <v>740</v>
      </c>
    </row>
    <row r="2704" spans="2:2">
      <c r="B2704" s="1">
        <v>38195</v>
      </c>
    </row>
    <row r="2705" spans="2:2">
      <c r="B2705" t="s">
        <v>13</v>
      </c>
    </row>
    <row r="2706" spans="2:2">
      <c r="B2706" t="s">
        <v>741</v>
      </c>
    </row>
    <row r="2707" spans="2:2">
      <c r="B2707" t="s">
        <v>742</v>
      </c>
    </row>
    <row r="2708" spans="2:2">
      <c r="B2708" t="s">
        <v>49</v>
      </c>
    </row>
    <row r="2709" spans="2:2">
      <c r="B2709">
        <v>411</v>
      </c>
    </row>
    <row r="2710" spans="2:2">
      <c r="B2710" s="1">
        <v>42507</v>
      </c>
    </row>
    <row r="2711" spans="2:2">
      <c r="B2711" t="s">
        <v>1035</v>
      </c>
    </row>
    <row r="2712" spans="2:2">
      <c r="B2712" t="s">
        <v>59</v>
      </c>
    </row>
    <row r="2713" spans="2:2">
      <c r="B2713" t="s">
        <v>60</v>
      </c>
    </row>
    <row r="2714" spans="2:2">
      <c r="B2714" t="s">
        <v>61</v>
      </c>
    </row>
    <row r="2715" spans="2:2">
      <c r="B2715" t="s">
        <v>62</v>
      </c>
    </row>
    <row r="2716" spans="2:2">
      <c r="B2716" t="s">
        <v>63</v>
      </c>
    </row>
    <row r="2717" spans="2:2">
      <c r="B2717" t="s">
        <v>743</v>
      </c>
    </row>
    <row r="2718" spans="2:2">
      <c r="B2718" t="s">
        <v>1</v>
      </c>
    </row>
    <row r="2719" spans="2:2">
      <c r="B2719" t="s">
        <v>744</v>
      </c>
    </row>
    <row r="2720" spans="2:2">
      <c r="B2720" t="s">
        <v>3</v>
      </c>
    </row>
    <row r="2721" spans="2:2">
      <c r="B2721" t="s">
        <v>718</v>
      </c>
    </row>
    <row r="2722" spans="2:2">
      <c r="B2722" t="s">
        <v>18</v>
      </c>
    </row>
    <row r="2723" spans="2:2">
      <c r="B2723" t="s">
        <v>44</v>
      </c>
    </row>
    <row r="2724" spans="2:2">
      <c r="B2724" t="s">
        <v>7</v>
      </c>
    </row>
    <row r="2725" spans="2:2">
      <c r="B2725" t="s">
        <v>8</v>
      </c>
    </row>
    <row r="2726" spans="2:2">
      <c r="B2726" t="s">
        <v>9</v>
      </c>
    </row>
    <row r="2727" spans="2:2">
      <c r="B2727" t="s">
        <v>10</v>
      </c>
    </row>
    <row r="2728" spans="2:2">
      <c r="B2728" t="s">
        <v>745</v>
      </c>
    </row>
    <row r="2729" spans="2:2">
      <c r="B2729" t="s">
        <v>746</v>
      </c>
    </row>
    <row r="2730" spans="2:2">
      <c r="B2730" s="1">
        <v>37887</v>
      </c>
    </row>
    <row r="2731" spans="2:2">
      <c r="B2731" t="s">
        <v>13</v>
      </c>
    </row>
    <row r="2732" spans="2:2">
      <c r="B2732" t="s">
        <v>747</v>
      </c>
    </row>
    <row r="2733" spans="2:2">
      <c r="B2733" t="s">
        <v>394</v>
      </c>
    </row>
    <row r="2734" spans="2:2">
      <c r="B2734" t="s">
        <v>49</v>
      </c>
    </row>
    <row r="2735" spans="2:2">
      <c r="B2735">
        <v>411</v>
      </c>
    </row>
    <row r="2736" spans="2:2">
      <c r="B2736" t="s">
        <v>748</v>
      </c>
    </row>
    <row r="2737" spans="2:2">
      <c r="B2737" t="s">
        <v>1</v>
      </c>
    </row>
    <row r="2738" spans="2:2">
      <c r="B2738" t="s">
        <v>749</v>
      </c>
    </row>
    <row r="2739" spans="2:2">
      <c r="B2739" t="s">
        <v>3</v>
      </c>
    </row>
    <row r="2740" spans="2:2">
      <c r="B2740" t="s">
        <v>713</v>
      </c>
    </row>
    <row r="2741" spans="2:2">
      <c r="B2741" t="s">
        <v>27</v>
      </c>
    </row>
    <row r="2742" spans="2:2">
      <c r="B2742" t="s">
        <v>19</v>
      </c>
    </row>
    <row r="2743" spans="2:2">
      <c r="B2743" t="s">
        <v>7</v>
      </c>
    </row>
    <row r="2744" spans="2:2">
      <c r="B2744" t="s">
        <v>8</v>
      </c>
    </row>
    <row r="2745" spans="2:2">
      <c r="B2745" t="s">
        <v>52</v>
      </c>
    </row>
    <row r="2746" spans="2:2">
      <c r="B2746" t="s">
        <v>10</v>
      </c>
    </row>
    <row r="2747" spans="2:2">
      <c r="B2747" t="s">
        <v>750</v>
      </c>
    </row>
    <row r="2748" spans="2:2">
      <c r="B2748" t="s">
        <v>751</v>
      </c>
    </row>
    <row r="2749" spans="2:2">
      <c r="B2749" s="1">
        <v>42433</v>
      </c>
    </row>
    <row r="2750" spans="2:2">
      <c r="B2750" t="s">
        <v>13</v>
      </c>
    </row>
    <row r="2751" spans="2:2">
      <c r="B2751" t="s">
        <v>752</v>
      </c>
    </row>
    <row r="2752" spans="2:2">
      <c r="B2752" t="s">
        <v>753</v>
      </c>
    </row>
    <row r="2753" spans="2:2">
      <c r="B2753" t="s">
        <v>1</v>
      </c>
    </row>
    <row r="2754" spans="2:2">
      <c r="B2754">
        <v>411</v>
      </c>
    </row>
    <row r="2755" spans="2:2">
      <c r="B2755" t="s">
        <v>754</v>
      </c>
    </row>
    <row r="2756" spans="2:2">
      <c r="B2756" t="s">
        <v>1</v>
      </c>
    </row>
    <row r="2757" spans="2:2">
      <c r="B2757" t="s">
        <v>744</v>
      </c>
    </row>
    <row r="2758" spans="2:2">
      <c r="B2758" t="s">
        <v>3</v>
      </c>
    </row>
    <row r="2759" spans="2:2">
      <c r="B2759" t="s">
        <v>718</v>
      </c>
    </row>
    <row r="2760" spans="2:2">
      <c r="B2760" t="s">
        <v>18</v>
      </c>
    </row>
    <row r="2761" spans="2:2">
      <c r="B2761" t="s">
        <v>44</v>
      </c>
    </row>
    <row r="2762" spans="2:2">
      <c r="B2762" t="s">
        <v>7</v>
      </c>
    </row>
    <row r="2763" spans="2:2">
      <c r="B2763" t="s">
        <v>8</v>
      </c>
    </row>
    <row r="2764" spans="2:2">
      <c r="B2764" t="s">
        <v>9</v>
      </c>
    </row>
    <row r="2765" spans="2:2">
      <c r="B2765" t="s">
        <v>10</v>
      </c>
    </row>
    <row r="2766" spans="2:2">
      <c r="B2766" t="s">
        <v>755</v>
      </c>
    </row>
    <row r="2767" spans="2:2">
      <c r="B2767" t="s">
        <v>756</v>
      </c>
    </row>
    <row r="2768" spans="2:2">
      <c r="B2768" s="1">
        <v>33701</v>
      </c>
    </row>
    <row r="2769" spans="2:2">
      <c r="B2769" t="s">
        <v>13</v>
      </c>
    </row>
    <row r="2770" spans="2:2">
      <c r="B2770" t="s">
        <v>757</v>
      </c>
    </row>
    <row r="2771" spans="2:2">
      <c r="B2771" t="s">
        <v>758</v>
      </c>
    </row>
    <row r="2772" spans="2:2">
      <c r="B2772" t="s">
        <v>222</v>
      </c>
    </row>
    <row r="2773" spans="2:2">
      <c r="B2773">
        <v>411</v>
      </c>
    </row>
    <row r="2774" spans="2:2">
      <c r="B2774" t="s">
        <v>759</v>
      </c>
    </row>
    <row r="2775" spans="2:2">
      <c r="B2775" t="s">
        <v>1</v>
      </c>
    </row>
    <row r="2776" spans="2:2">
      <c r="B2776" t="s">
        <v>749</v>
      </c>
    </row>
    <row r="2777" spans="2:2">
      <c r="B2777" t="s">
        <v>3</v>
      </c>
    </row>
    <row r="2778" spans="2:2">
      <c r="B2778" t="s">
        <v>713</v>
      </c>
    </row>
    <row r="2779" spans="2:2">
      <c r="B2779" t="s">
        <v>5</v>
      </c>
    </row>
    <row r="2780" spans="2:2">
      <c r="B2780" t="s">
        <v>19</v>
      </c>
    </row>
    <row r="2781" spans="2:2">
      <c r="B2781" t="s">
        <v>7</v>
      </c>
    </row>
    <row r="2782" spans="2:2">
      <c r="B2782" t="s">
        <v>8</v>
      </c>
    </row>
    <row r="2783" spans="2:2">
      <c r="B2783" t="s">
        <v>20</v>
      </c>
    </row>
    <row r="2784" spans="2:2">
      <c r="B2784" t="s">
        <v>10</v>
      </c>
    </row>
    <row r="2785" spans="2:2">
      <c r="B2785" t="s">
        <v>760</v>
      </c>
    </row>
    <row r="2786" spans="2:2">
      <c r="B2786" t="s">
        <v>761</v>
      </c>
    </row>
    <row r="2787" spans="2:2">
      <c r="B2787" s="1">
        <v>37531</v>
      </c>
    </row>
    <row r="2788" spans="2:2">
      <c r="B2788" t="s">
        <v>13</v>
      </c>
    </row>
    <row r="2789" spans="2:2">
      <c r="B2789" t="s">
        <v>762</v>
      </c>
    </row>
    <row r="2790" spans="2:2">
      <c r="B2790" t="s">
        <v>763</v>
      </c>
    </row>
    <row r="2791" spans="2:2">
      <c r="B2791" t="s">
        <v>1</v>
      </c>
    </row>
    <row r="2792" spans="2:2">
      <c r="B2792">
        <v>411</v>
      </c>
    </row>
    <row r="2793" spans="2:2">
      <c r="B2793" t="s">
        <v>764</v>
      </c>
    </row>
    <row r="2794" spans="2:2">
      <c r="B2794" t="s">
        <v>1</v>
      </c>
    </row>
    <row r="2795" spans="2:2">
      <c r="B2795" t="s">
        <v>765</v>
      </c>
    </row>
    <row r="2796" spans="2:2">
      <c r="B2796" t="s">
        <v>3</v>
      </c>
    </row>
    <row r="2797" spans="2:2">
      <c r="B2797" t="s">
        <v>713</v>
      </c>
    </row>
    <row r="2798" spans="2:2">
      <c r="B2798" t="s">
        <v>5</v>
      </c>
    </row>
    <row r="2799" spans="2:2">
      <c r="B2799" t="s">
        <v>19</v>
      </c>
    </row>
    <row r="2800" spans="2:2">
      <c r="B2800" t="s">
        <v>7</v>
      </c>
    </row>
    <row r="2801" spans="2:2">
      <c r="B2801" t="s">
        <v>8</v>
      </c>
    </row>
    <row r="2802" spans="2:2">
      <c r="B2802" t="s">
        <v>52</v>
      </c>
    </row>
    <row r="2803" spans="2:2">
      <c r="B2803" t="s">
        <v>10</v>
      </c>
    </row>
    <row r="2804" spans="2:2">
      <c r="B2804" t="s">
        <v>766</v>
      </c>
    </row>
    <row r="2805" spans="2:2">
      <c r="B2805" t="s">
        <v>767</v>
      </c>
    </row>
    <row r="2806" spans="2:2">
      <c r="B2806" s="1">
        <v>38139</v>
      </c>
    </row>
    <row r="2807" spans="2:2">
      <c r="B2807" t="s">
        <v>13</v>
      </c>
    </row>
    <row r="2808" spans="2:2">
      <c r="B2808" t="s">
        <v>768</v>
      </c>
    </row>
    <row r="2809" spans="2:2">
      <c r="B2809" t="s">
        <v>769</v>
      </c>
    </row>
    <row r="2810" spans="2:2">
      <c r="B2810" t="s">
        <v>49</v>
      </c>
    </row>
    <row r="2811" spans="2:2">
      <c r="B2811">
        <v>411</v>
      </c>
    </row>
    <row r="2812" spans="2:2">
      <c r="B2812" t="s">
        <v>770</v>
      </c>
    </row>
    <row r="2813" spans="2:2">
      <c r="B2813" t="s">
        <v>771</v>
      </c>
    </row>
    <row r="2814" spans="2:2">
      <c r="B2814" t="s">
        <v>49</v>
      </c>
    </row>
    <row r="2815" spans="2:2">
      <c r="B2815">
        <v>411</v>
      </c>
    </row>
    <row r="2816" spans="2:2">
      <c r="B2816" t="s">
        <v>772</v>
      </c>
    </row>
    <row r="2817" spans="2:2">
      <c r="B2817" t="s">
        <v>1</v>
      </c>
    </row>
    <row r="2818" spans="2:2">
      <c r="B2818" t="s">
        <v>712</v>
      </c>
    </row>
    <row r="2819" spans="2:2">
      <c r="B2819" t="s">
        <v>3</v>
      </c>
    </row>
    <row r="2820" spans="2:2">
      <c r="B2820" t="s">
        <v>718</v>
      </c>
    </row>
    <row r="2821" spans="2:2">
      <c r="B2821" t="s">
        <v>18</v>
      </c>
    </row>
    <row r="2822" spans="2:2">
      <c r="B2822" t="s">
        <v>44</v>
      </c>
    </row>
    <row r="2823" spans="2:2">
      <c r="B2823" t="s">
        <v>7</v>
      </c>
    </row>
    <row r="2824" spans="2:2">
      <c r="B2824" t="s">
        <v>8</v>
      </c>
    </row>
    <row r="2825" spans="2:2">
      <c r="B2825" t="s">
        <v>9</v>
      </c>
    </row>
    <row r="2826" spans="2:2">
      <c r="B2826" t="s">
        <v>10</v>
      </c>
    </row>
    <row r="2827" spans="2:2">
      <c r="B2827" t="s">
        <v>773</v>
      </c>
    </row>
    <row r="2828" spans="2:2">
      <c r="B2828" t="s">
        <v>692</v>
      </c>
    </row>
    <row r="2829" spans="2:2">
      <c r="B2829" s="1">
        <v>38607</v>
      </c>
    </row>
    <row r="2830" spans="2:2">
      <c r="B2830" t="s">
        <v>13</v>
      </c>
    </row>
    <row r="2831" spans="2:2">
      <c r="B2831" t="s">
        <v>774</v>
      </c>
    </row>
    <row r="2832" spans="2:2">
      <c r="B2832" t="s">
        <v>775</v>
      </c>
    </row>
    <row r="2833" spans="2:2">
      <c r="B2833" t="s">
        <v>49</v>
      </c>
    </row>
    <row r="2834" spans="2:2">
      <c r="B2834">
        <v>411</v>
      </c>
    </row>
    <row r="2835" spans="2:2">
      <c r="B2835" t="s">
        <v>776</v>
      </c>
    </row>
    <row r="2836" spans="2:2">
      <c r="B2836" t="s">
        <v>777</v>
      </c>
    </row>
    <row r="2837" spans="2:2">
      <c r="B2837" t="s">
        <v>49</v>
      </c>
    </row>
    <row r="2838" spans="2:2">
      <c r="B2838">
        <v>411</v>
      </c>
    </row>
    <row r="2839" spans="2:2">
      <c r="B2839" s="1">
        <v>42507</v>
      </c>
    </row>
    <row r="2840" spans="2:2">
      <c r="B2840" t="s">
        <v>1035</v>
      </c>
    </row>
    <row r="2841" spans="2:2">
      <c r="B2841" t="s">
        <v>59</v>
      </c>
    </row>
    <row r="2842" spans="2:2">
      <c r="B2842" t="s">
        <v>60</v>
      </c>
    </row>
    <row r="2843" spans="2:2">
      <c r="B2843" t="s">
        <v>61</v>
      </c>
    </row>
    <row r="2844" spans="2:2">
      <c r="B2844" t="s">
        <v>62</v>
      </c>
    </row>
    <row r="2845" spans="2:2">
      <c r="B2845" t="s">
        <v>63</v>
      </c>
    </row>
    <row r="2846" spans="2:2">
      <c r="B2846" t="s">
        <v>778</v>
      </c>
    </row>
    <row r="2847" spans="2:2">
      <c r="B2847" t="s">
        <v>1</v>
      </c>
    </row>
    <row r="2848" spans="2:2">
      <c r="B2848" t="s">
        <v>712</v>
      </c>
    </row>
    <row r="2849" spans="2:2">
      <c r="B2849" t="s">
        <v>3</v>
      </c>
    </row>
    <row r="2850" spans="2:2">
      <c r="B2850" t="s">
        <v>713</v>
      </c>
    </row>
    <row r="2851" spans="2:2">
      <c r="B2851" t="s">
        <v>18</v>
      </c>
    </row>
    <row r="2852" spans="2:2">
      <c r="B2852" t="s">
        <v>44</v>
      </c>
    </row>
    <row r="2853" spans="2:2">
      <c r="B2853" t="s">
        <v>7</v>
      </c>
    </row>
    <row r="2854" spans="2:2">
      <c r="B2854" t="s">
        <v>8</v>
      </c>
    </row>
    <row r="2855" spans="2:2">
      <c r="B2855" t="s">
        <v>9</v>
      </c>
    </row>
    <row r="2856" spans="2:2">
      <c r="B2856" t="s">
        <v>10</v>
      </c>
    </row>
    <row r="2857" spans="2:2">
      <c r="B2857" t="s">
        <v>779</v>
      </c>
    </row>
    <row r="2858" spans="2:2">
      <c r="B2858" t="s">
        <v>54</v>
      </c>
    </row>
    <row r="2859" spans="2:2">
      <c r="B2859" s="1">
        <v>40876</v>
      </c>
    </row>
    <row r="2860" spans="2:2">
      <c r="B2860" t="s">
        <v>13</v>
      </c>
    </row>
    <row r="2861" spans="2:2">
      <c r="B2861" t="s">
        <v>780</v>
      </c>
    </row>
    <row r="2862" spans="2:2">
      <c r="B2862" t="s">
        <v>781</v>
      </c>
    </row>
    <row r="2863" spans="2:2">
      <c r="B2863" t="s">
        <v>782</v>
      </c>
    </row>
    <row r="2864" spans="2:2">
      <c r="B2864">
        <v>411</v>
      </c>
    </row>
    <row r="2865" spans="2:2">
      <c r="B2865" t="s">
        <v>783</v>
      </c>
    </row>
    <row r="2866" spans="2:2">
      <c r="B2866" t="s">
        <v>1</v>
      </c>
    </row>
    <row r="2867" spans="2:2">
      <c r="B2867" t="s">
        <v>712</v>
      </c>
    </row>
    <row r="2868" spans="2:2">
      <c r="B2868" t="s">
        <v>3</v>
      </c>
    </row>
    <row r="2869" spans="2:2">
      <c r="B2869" t="s">
        <v>718</v>
      </c>
    </row>
    <row r="2870" spans="2:2">
      <c r="B2870" t="s">
        <v>5</v>
      </c>
    </row>
    <row r="2871" spans="2:2">
      <c r="B2871" t="s">
        <v>44</v>
      </c>
    </row>
    <row r="2872" spans="2:2">
      <c r="B2872" t="s">
        <v>7</v>
      </c>
    </row>
    <row r="2873" spans="2:2">
      <c r="B2873" t="s">
        <v>8</v>
      </c>
    </row>
    <row r="2874" spans="2:2">
      <c r="B2874" t="s">
        <v>9</v>
      </c>
    </row>
    <row r="2875" spans="2:2">
      <c r="B2875" t="s">
        <v>10</v>
      </c>
    </row>
    <row r="2876" spans="2:2">
      <c r="B2876" t="s">
        <v>733</v>
      </c>
    </row>
    <row r="2877" spans="2:2">
      <c r="B2877" t="s">
        <v>784</v>
      </c>
    </row>
    <row r="2878" spans="2:2">
      <c r="B2878" s="1">
        <v>41620</v>
      </c>
    </row>
    <row r="2879" spans="2:2">
      <c r="B2879" t="s">
        <v>13</v>
      </c>
    </row>
    <row r="2880" spans="2:2">
      <c r="B2880" t="s">
        <v>785</v>
      </c>
    </row>
    <row r="2881" spans="2:2">
      <c r="B2881" t="s">
        <v>786</v>
      </c>
    </row>
    <row r="2882" spans="2:2">
      <c r="B2882" t="s">
        <v>1</v>
      </c>
    </row>
    <row r="2883" spans="2:2">
      <c r="B2883">
        <v>411</v>
      </c>
    </row>
    <row r="2884" spans="2:2">
      <c r="B2884" t="s">
        <v>787</v>
      </c>
    </row>
    <row r="2885" spans="2:2">
      <c r="B2885" t="s">
        <v>1</v>
      </c>
    </row>
    <row r="2886" spans="2:2">
      <c r="B2886" t="s">
        <v>712</v>
      </c>
    </row>
    <row r="2887" spans="2:2">
      <c r="B2887" t="s">
        <v>3</v>
      </c>
    </row>
    <row r="2888" spans="2:2">
      <c r="B2888" t="s">
        <v>713</v>
      </c>
    </row>
    <row r="2889" spans="2:2">
      <c r="B2889" t="s">
        <v>18</v>
      </c>
    </row>
    <row r="2890" spans="2:2">
      <c r="B2890" t="s">
        <v>44</v>
      </c>
    </row>
    <row r="2891" spans="2:2">
      <c r="B2891" t="s">
        <v>7</v>
      </c>
    </row>
    <row r="2892" spans="2:2">
      <c r="B2892" t="s">
        <v>8</v>
      </c>
    </row>
    <row r="2893" spans="2:2">
      <c r="B2893" t="s">
        <v>9</v>
      </c>
    </row>
    <row r="2894" spans="2:2">
      <c r="B2894" t="s">
        <v>10</v>
      </c>
    </row>
    <row r="2895" spans="2:2">
      <c r="B2895" t="s">
        <v>788</v>
      </c>
    </row>
    <row r="2896" spans="2:2">
      <c r="B2896" t="s">
        <v>789</v>
      </c>
    </row>
    <row r="2897" spans="2:2">
      <c r="B2897" s="1">
        <v>40498</v>
      </c>
    </row>
    <row r="2898" spans="2:2">
      <c r="B2898" t="s">
        <v>13</v>
      </c>
    </row>
    <row r="2899" spans="2:2">
      <c r="B2899" t="s">
        <v>790</v>
      </c>
    </row>
    <row r="2900" spans="2:2">
      <c r="B2900" t="s">
        <v>791</v>
      </c>
    </row>
    <row r="2901" spans="2:2">
      <c r="B2901" t="s">
        <v>49</v>
      </c>
    </row>
    <row r="2902" spans="2:2">
      <c r="B2902">
        <v>411</v>
      </c>
    </row>
    <row r="2903" spans="2:2">
      <c r="B2903" t="s">
        <v>792</v>
      </c>
    </row>
    <row r="2904" spans="2:2">
      <c r="B2904" t="s">
        <v>793</v>
      </c>
    </row>
    <row r="2905" spans="2:2">
      <c r="B2905" t="s">
        <v>49</v>
      </c>
    </row>
    <row r="2906" spans="2:2">
      <c r="B2906">
        <v>411</v>
      </c>
    </row>
    <row r="2907" spans="2:2">
      <c r="B2907" t="s">
        <v>794</v>
      </c>
    </row>
    <row r="2908" spans="2:2">
      <c r="B2908" t="s">
        <v>1</v>
      </c>
    </row>
    <row r="2909" spans="2:2">
      <c r="B2909" t="s">
        <v>712</v>
      </c>
    </row>
    <row r="2910" spans="2:2">
      <c r="B2910" t="s">
        <v>3</v>
      </c>
    </row>
    <row r="2911" spans="2:2">
      <c r="B2911" t="s">
        <v>713</v>
      </c>
    </row>
    <row r="2912" spans="2:2">
      <c r="B2912" t="s">
        <v>5</v>
      </c>
    </row>
    <row r="2913" spans="2:2">
      <c r="B2913" t="s">
        <v>44</v>
      </c>
    </row>
    <row r="2914" spans="2:2">
      <c r="B2914" t="s">
        <v>7</v>
      </c>
    </row>
    <row r="2915" spans="2:2">
      <c r="B2915" t="s">
        <v>8</v>
      </c>
    </row>
    <row r="2916" spans="2:2">
      <c r="B2916" t="s">
        <v>52</v>
      </c>
    </row>
    <row r="2917" spans="2:2">
      <c r="B2917" t="s">
        <v>10</v>
      </c>
    </row>
    <row r="2918" spans="2:2">
      <c r="B2918" t="s">
        <v>795</v>
      </c>
    </row>
    <row r="2919" spans="2:2">
      <c r="B2919" t="s">
        <v>796</v>
      </c>
    </row>
    <row r="2920" spans="2:2">
      <c r="B2920" s="1">
        <v>38485</v>
      </c>
    </row>
    <row r="2921" spans="2:2">
      <c r="B2921" t="s">
        <v>13</v>
      </c>
    </row>
    <row r="2922" spans="2:2">
      <c r="B2922" t="s">
        <v>236</v>
      </c>
    </row>
    <row r="2923" spans="2:2">
      <c r="B2923" t="s">
        <v>237</v>
      </c>
    </row>
    <row r="2924" spans="2:2">
      <c r="B2924" t="s">
        <v>49</v>
      </c>
    </row>
    <row r="2925" spans="2:2">
      <c r="B2925">
        <v>411</v>
      </c>
    </row>
    <row r="2926" spans="2:2">
      <c r="B2926" t="s">
        <v>797</v>
      </c>
    </row>
    <row r="2927" spans="2:2">
      <c r="B2927" t="s">
        <v>1</v>
      </c>
    </row>
    <row r="2928" spans="2:2">
      <c r="B2928" t="s">
        <v>798</v>
      </c>
    </row>
    <row r="2929" spans="2:2">
      <c r="B2929" t="s">
        <v>3</v>
      </c>
    </row>
    <row r="2930" spans="2:2">
      <c r="B2930" t="s">
        <v>718</v>
      </c>
    </row>
    <row r="2931" spans="2:2">
      <c r="B2931" t="s">
        <v>18</v>
      </c>
    </row>
    <row r="2932" spans="2:2">
      <c r="B2932" t="s">
        <v>44</v>
      </c>
    </row>
    <row r="2933" spans="2:2">
      <c r="B2933" t="s">
        <v>7</v>
      </c>
    </row>
    <row r="2934" spans="2:2">
      <c r="B2934" t="s">
        <v>8</v>
      </c>
    </row>
    <row r="2935" spans="2:2">
      <c r="B2935" t="s">
        <v>9</v>
      </c>
    </row>
    <row r="2936" spans="2:2">
      <c r="B2936" t="s">
        <v>10</v>
      </c>
    </row>
    <row r="2937" spans="2:2">
      <c r="B2937" t="s">
        <v>799</v>
      </c>
    </row>
    <row r="2938" spans="2:2">
      <c r="B2938" t="s">
        <v>800</v>
      </c>
    </row>
    <row r="2939" spans="2:2">
      <c r="B2939" s="1">
        <v>31329</v>
      </c>
    </row>
    <row r="2940" spans="2:2">
      <c r="B2940" t="s">
        <v>13</v>
      </c>
    </row>
    <row r="2941" spans="2:2">
      <c r="B2941" t="s">
        <v>801</v>
      </c>
    </row>
    <row r="2942" spans="2:2">
      <c r="B2942" t="s">
        <v>120</v>
      </c>
    </row>
    <row r="2943" spans="2:2">
      <c r="B2943" t="s">
        <v>49</v>
      </c>
    </row>
    <row r="2944" spans="2:2">
      <c r="B2944">
        <v>411</v>
      </c>
    </row>
    <row r="2945" spans="2:2">
      <c r="B2945" t="s">
        <v>802</v>
      </c>
    </row>
    <row r="2946" spans="2:2">
      <c r="B2946" t="s">
        <v>1</v>
      </c>
    </row>
    <row r="2947" spans="2:2">
      <c r="B2947" t="s">
        <v>798</v>
      </c>
    </row>
    <row r="2948" spans="2:2">
      <c r="B2948" t="s">
        <v>3</v>
      </c>
    </row>
    <row r="2949" spans="2:2">
      <c r="B2949" t="s">
        <v>718</v>
      </c>
    </row>
    <row r="2950" spans="2:2">
      <c r="B2950" t="s">
        <v>18</v>
      </c>
    </row>
    <row r="2951" spans="2:2">
      <c r="B2951" t="s">
        <v>44</v>
      </c>
    </row>
    <row r="2952" spans="2:2">
      <c r="B2952" t="s">
        <v>7</v>
      </c>
    </row>
    <row r="2953" spans="2:2">
      <c r="B2953" t="s">
        <v>8</v>
      </c>
    </row>
    <row r="2954" spans="2:2">
      <c r="B2954" t="s">
        <v>9</v>
      </c>
    </row>
    <row r="2955" spans="2:2">
      <c r="B2955" t="s">
        <v>10</v>
      </c>
    </row>
    <row r="2956" spans="2:2">
      <c r="B2956" t="s">
        <v>803</v>
      </c>
    </row>
    <row r="2957" spans="2:2">
      <c r="B2957" t="s">
        <v>804</v>
      </c>
    </row>
    <row r="2958" spans="2:2">
      <c r="B2958" s="1">
        <v>37915</v>
      </c>
    </row>
    <row r="2959" spans="2:2">
      <c r="B2959" t="s">
        <v>13</v>
      </c>
    </row>
    <row r="2960" spans="2:2">
      <c r="B2960" t="s">
        <v>805</v>
      </c>
    </row>
    <row r="2961" spans="2:2">
      <c r="B2961" t="s">
        <v>806</v>
      </c>
    </row>
    <row r="2962" spans="2:2">
      <c r="B2962" t="s">
        <v>1</v>
      </c>
    </row>
    <row r="2963" spans="2:2">
      <c r="B2963">
        <v>411</v>
      </c>
    </row>
    <row r="2964" spans="2:2">
      <c r="B2964" t="s">
        <v>807</v>
      </c>
    </row>
    <row r="2965" spans="2:2">
      <c r="B2965" t="s">
        <v>808</v>
      </c>
    </row>
    <row r="2966" spans="2:2">
      <c r="B2966" t="s">
        <v>49</v>
      </c>
    </row>
    <row r="2967" spans="2:2">
      <c r="B2967">
        <v>411</v>
      </c>
    </row>
    <row r="2968" spans="2:2">
      <c r="B2968" s="1">
        <v>42507</v>
      </c>
    </row>
    <row r="2969" spans="2:2">
      <c r="B2969" t="s">
        <v>1035</v>
      </c>
    </row>
    <row r="2970" spans="2:2">
      <c r="B2970" t="s">
        <v>59</v>
      </c>
    </row>
    <row r="2971" spans="2:2">
      <c r="B2971" t="s">
        <v>60</v>
      </c>
    </row>
    <row r="2972" spans="2:2">
      <c r="B2972" t="s">
        <v>61</v>
      </c>
    </row>
    <row r="2973" spans="2:2">
      <c r="B2973" t="s">
        <v>62</v>
      </c>
    </row>
    <row r="2974" spans="2:2">
      <c r="B2974" t="s">
        <v>63</v>
      </c>
    </row>
    <row r="2975" spans="2:2">
      <c r="B2975" t="s">
        <v>809</v>
      </c>
    </row>
    <row r="2976" spans="2:2">
      <c r="B2976" t="s">
        <v>1</v>
      </c>
    </row>
    <row r="2977" spans="2:2">
      <c r="B2977" t="s">
        <v>744</v>
      </c>
    </row>
    <row r="2978" spans="2:2">
      <c r="B2978" t="s">
        <v>3</v>
      </c>
    </row>
    <row r="2979" spans="2:2">
      <c r="B2979" t="s">
        <v>713</v>
      </c>
    </row>
    <row r="2980" spans="2:2">
      <c r="B2980" t="s">
        <v>18</v>
      </c>
    </row>
    <row r="2981" spans="2:2">
      <c r="B2981" t="s">
        <v>44</v>
      </c>
    </row>
    <row r="2982" spans="2:2">
      <c r="B2982" t="s">
        <v>7</v>
      </c>
    </row>
    <row r="2983" spans="2:2">
      <c r="B2983" t="s">
        <v>8</v>
      </c>
    </row>
    <row r="2984" spans="2:2">
      <c r="B2984" t="s">
        <v>20</v>
      </c>
    </row>
    <row r="2985" spans="2:2">
      <c r="B2985" t="s">
        <v>10</v>
      </c>
    </row>
    <row r="2986" spans="2:2">
      <c r="B2986" t="s">
        <v>810</v>
      </c>
    </row>
    <row r="2987" spans="2:2">
      <c r="B2987" t="s">
        <v>811</v>
      </c>
    </row>
    <row r="2988" spans="2:2">
      <c r="B2988" s="1">
        <v>41782</v>
      </c>
    </row>
    <row r="2989" spans="2:2">
      <c r="B2989" t="s">
        <v>13</v>
      </c>
    </row>
    <row r="2990" spans="2:2">
      <c r="B2990" t="s">
        <v>812</v>
      </c>
    </row>
    <row r="2991" spans="2:2">
      <c r="B2991" t="s">
        <v>813</v>
      </c>
    </row>
    <row r="2992" spans="2:2">
      <c r="B2992" t="s">
        <v>49</v>
      </c>
    </row>
    <row r="2993" spans="2:2">
      <c r="B2993">
        <v>411</v>
      </c>
    </row>
    <row r="2994" spans="2:2">
      <c r="B2994" t="s">
        <v>814</v>
      </c>
    </row>
    <row r="2995" spans="2:2">
      <c r="B2995" t="s">
        <v>815</v>
      </c>
    </row>
    <row r="2996" spans="2:2">
      <c r="B2996" t="s">
        <v>49</v>
      </c>
    </row>
    <row r="2997" spans="2:2">
      <c r="B2997">
        <v>411</v>
      </c>
    </row>
    <row r="2998" spans="2:2">
      <c r="B2998" t="s">
        <v>816</v>
      </c>
    </row>
    <row r="2999" spans="2:2">
      <c r="B2999" t="s">
        <v>1</v>
      </c>
    </row>
    <row r="3000" spans="2:2">
      <c r="B3000" t="s">
        <v>712</v>
      </c>
    </row>
    <row r="3001" spans="2:2">
      <c r="B3001" t="s">
        <v>3</v>
      </c>
    </row>
    <row r="3002" spans="2:2">
      <c r="B3002" t="s">
        <v>713</v>
      </c>
    </row>
    <row r="3003" spans="2:2">
      <c r="B3003" t="s">
        <v>18</v>
      </c>
    </row>
    <row r="3004" spans="2:2">
      <c r="B3004" t="s">
        <v>44</v>
      </c>
    </row>
    <row r="3005" spans="2:2">
      <c r="B3005" t="s">
        <v>7</v>
      </c>
    </row>
    <row r="3006" spans="2:2">
      <c r="B3006" t="s">
        <v>8</v>
      </c>
    </row>
    <row r="3007" spans="2:2">
      <c r="B3007" t="s">
        <v>20</v>
      </c>
    </row>
    <row r="3008" spans="2:2">
      <c r="B3008" t="s">
        <v>10</v>
      </c>
    </row>
    <row r="3009" spans="2:2">
      <c r="B3009" t="s">
        <v>817</v>
      </c>
    </row>
    <row r="3010" spans="2:2">
      <c r="B3010" t="s">
        <v>818</v>
      </c>
    </row>
    <row r="3011" spans="2:2">
      <c r="B3011" s="1">
        <v>41964</v>
      </c>
    </row>
    <row r="3012" spans="2:2">
      <c r="B3012" t="s">
        <v>13</v>
      </c>
    </row>
    <row r="3013" spans="2:2">
      <c r="B3013" t="s">
        <v>819</v>
      </c>
    </row>
    <row r="3014" spans="2:2">
      <c r="B3014" t="s">
        <v>820</v>
      </c>
    </row>
    <row r="3015" spans="2:2">
      <c r="B3015" t="s">
        <v>821</v>
      </c>
    </row>
    <row r="3016" spans="2:2">
      <c r="B3016">
        <v>411</v>
      </c>
    </row>
    <row r="3017" spans="2:2">
      <c r="B3017" t="s">
        <v>822</v>
      </c>
    </row>
    <row r="3018" spans="2:2">
      <c r="B3018" t="s">
        <v>1</v>
      </c>
    </row>
    <row r="3019" spans="2:2">
      <c r="B3019" t="s">
        <v>765</v>
      </c>
    </row>
    <row r="3020" spans="2:2">
      <c r="B3020" t="s">
        <v>3</v>
      </c>
    </row>
    <row r="3021" spans="2:2">
      <c r="B3021" t="s">
        <v>718</v>
      </c>
    </row>
    <row r="3022" spans="2:2">
      <c r="B3022" t="s">
        <v>18</v>
      </c>
    </row>
    <row r="3023" spans="2:2">
      <c r="B3023" t="s">
        <v>19</v>
      </c>
    </row>
    <row r="3024" spans="2:2">
      <c r="B3024" t="s">
        <v>7</v>
      </c>
    </row>
    <row r="3025" spans="2:2">
      <c r="B3025" t="s">
        <v>8</v>
      </c>
    </row>
    <row r="3026" spans="2:2">
      <c r="B3026" t="s">
        <v>52</v>
      </c>
    </row>
    <row r="3027" spans="2:2">
      <c r="B3027" t="s">
        <v>10</v>
      </c>
    </row>
    <row r="3028" spans="2:2">
      <c r="B3028" t="s">
        <v>823</v>
      </c>
    </row>
    <row r="3029" spans="2:2">
      <c r="B3029" t="s">
        <v>824</v>
      </c>
    </row>
    <row r="3030" spans="2:2">
      <c r="B3030" s="1">
        <v>37708</v>
      </c>
    </row>
    <row r="3031" spans="2:2">
      <c r="B3031" t="s">
        <v>13</v>
      </c>
    </row>
    <row r="3032" spans="2:2">
      <c r="B3032" t="s">
        <v>825</v>
      </c>
    </row>
    <row r="3033" spans="2:2">
      <c r="B3033" t="s">
        <v>826</v>
      </c>
    </row>
    <row r="3034" spans="2:2">
      <c r="B3034" t="s">
        <v>49</v>
      </c>
    </row>
    <row r="3035" spans="2:2">
      <c r="B3035">
        <v>411</v>
      </c>
    </row>
    <row r="3036" spans="2:2">
      <c r="B3036" t="s">
        <v>827</v>
      </c>
    </row>
    <row r="3037" spans="2:2">
      <c r="B3037" t="s">
        <v>828</v>
      </c>
    </row>
    <row r="3038" spans="2:2">
      <c r="B3038" t="s">
        <v>49</v>
      </c>
    </row>
    <row r="3039" spans="2:2">
      <c r="B3039">
        <v>411</v>
      </c>
    </row>
    <row r="3040" spans="2:2">
      <c r="B3040" t="s">
        <v>827</v>
      </c>
    </row>
    <row r="3041" spans="2:2">
      <c r="B3041" t="s">
        <v>826</v>
      </c>
    </row>
    <row r="3042" spans="2:2">
      <c r="B3042" t="s">
        <v>49</v>
      </c>
    </row>
    <row r="3043" spans="2:2">
      <c r="B3043">
        <v>411</v>
      </c>
    </row>
    <row r="3044" spans="2:2">
      <c r="B3044" t="s">
        <v>827</v>
      </c>
    </row>
    <row r="3045" spans="2:2">
      <c r="B3045" t="s">
        <v>828</v>
      </c>
    </row>
    <row r="3046" spans="2:2">
      <c r="B3046" t="s">
        <v>49</v>
      </c>
    </row>
    <row r="3047" spans="2:2">
      <c r="B3047">
        <v>411</v>
      </c>
    </row>
    <row r="3048" spans="2:2">
      <c r="B3048" t="s">
        <v>829</v>
      </c>
    </row>
    <row r="3049" spans="2:2">
      <c r="B3049" t="s">
        <v>1</v>
      </c>
    </row>
    <row r="3050" spans="2:2">
      <c r="B3050" t="s">
        <v>765</v>
      </c>
    </row>
    <row r="3051" spans="2:2">
      <c r="B3051" t="s">
        <v>3</v>
      </c>
    </row>
    <row r="3052" spans="2:2">
      <c r="B3052" t="s">
        <v>718</v>
      </c>
    </row>
    <row r="3053" spans="2:2">
      <c r="B3053" t="s">
        <v>18</v>
      </c>
    </row>
    <row r="3054" spans="2:2">
      <c r="B3054" t="s">
        <v>19</v>
      </c>
    </row>
    <row r="3055" spans="2:2">
      <c r="B3055" t="s">
        <v>7</v>
      </c>
    </row>
    <row r="3056" spans="2:2">
      <c r="B3056" t="s">
        <v>8</v>
      </c>
    </row>
    <row r="3057" spans="2:2">
      <c r="B3057" t="s">
        <v>9</v>
      </c>
    </row>
    <row r="3058" spans="2:2">
      <c r="B3058" t="s">
        <v>10</v>
      </c>
    </row>
    <row r="3059" spans="2:2">
      <c r="B3059" t="s">
        <v>830</v>
      </c>
    </row>
    <row r="3060" spans="2:2">
      <c r="B3060" t="s">
        <v>831</v>
      </c>
    </row>
    <row r="3061" spans="2:2">
      <c r="B3061" s="1">
        <v>35773</v>
      </c>
    </row>
    <row r="3062" spans="2:2">
      <c r="B3062" t="s">
        <v>13</v>
      </c>
    </row>
    <row r="3063" spans="2:2">
      <c r="B3063" t="s">
        <v>832</v>
      </c>
    </row>
    <row r="3064" spans="2:2">
      <c r="B3064" t="s">
        <v>833</v>
      </c>
    </row>
    <row r="3065" spans="2:2">
      <c r="B3065" t="s">
        <v>49</v>
      </c>
    </row>
    <row r="3066" spans="2:2">
      <c r="B3066">
        <v>411</v>
      </c>
    </row>
    <row r="3067" spans="2:2">
      <c r="B3067" t="s">
        <v>834</v>
      </c>
    </row>
    <row r="3068" spans="2:2">
      <c r="B3068" t="s">
        <v>1</v>
      </c>
    </row>
    <row r="3069" spans="2:2">
      <c r="B3069" t="s">
        <v>712</v>
      </c>
    </row>
    <row r="3070" spans="2:2">
      <c r="B3070" t="s">
        <v>3</v>
      </c>
    </row>
    <row r="3071" spans="2:2">
      <c r="B3071" t="s">
        <v>713</v>
      </c>
    </row>
    <row r="3072" spans="2:2">
      <c r="B3072" t="s">
        <v>5</v>
      </c>
    </row>
    <row r="3073" spans="2:2">
      <c r="B3073" t="s">
        <v>44</v>
      </c>
    </row>
    <row r="3074" spans="2:2">
      <c r="B3074" t="s">
        <v>7</v>
      </c>
    </row>
    <row r="3075" spans="2:2">
      <c r="B3075" t="s">
        <v>8</v>
      </c>
    </row>
    <row r="3076" spans="2:2">
      <c r="B3076" t="s">
        <v>9</v>
      </c>
    </row>
    <row r="3077" spans="2:2">
      <c r="B3077" t="s">
        <v>10</v>
      </c>
    </row>
    <row r="3078" spans="2:2">
      <c r="B3078" t="s">
        <v>835</v>
      </c>
    </row>
    <row r="3079" spans="2:2">
      <c r="B3079" t="s">
        <v>836</v>
      </c>
    </row>
    <row r="3080" spans="2:2">
      <c r="B3080" s="1">
        <v>37792</v>
      </c>
    </row>
    <row r="3081" spans="2:2">
      <c r="B3081" t="s">
        <v>13</v>
      </c>
    </row>
    <row r="3082" spans="2:2">
      <c r="B3082" t="s">
        <v>837</v>
      </c>
    </row>
    <row r="3083" spans="2:2">
      <c r="B3083" t="s">
        <v>838</v>
      </c>
    </row>
    <row r="3084" spans="2:2">
      <c r="B3084" t="s">
        <v>1</v>
      </c>
    </row>
    <row r="3085" spans="2:2">
      <c r="B3085">
        <v>411</v>
      </c>
    </row>
    <row r="3086" spans="2:2">
      <c r="B3086" s="1">
        <v>42507</v>
      </c>
    </row>
    <row r="3087" spans="2:2">
      <c r="B3087" t="s">
        <v>1035</v>
      </c>
    </row>
    <row r="3088" spans="2:2">
      <c r="B3088" t="s">
        <v>59</v>
      </c>
    </row>
    <row r="3089" spans="2:2">
      <c r="B3089" t="s">
        <v>60</v>
      </c>
    </row>
    <row r="3090" spans="2:2">
      <c r="B3090" t="s">
        <v>61</v>
      </c>
    </row>
    <row r="3091" spans="2:2">
      <c r="B3091" t="s">
        <v>62</v>
      </c>
    </row>
    <row r="3092" spans="2:2">
      <c r="B3092" t="s">
        <v>63</v>
      </c>
    </row>
    <row r="3093" spans="2:2">
      <c r="B3093" t="s">
        <v>839</v>
      </c>
    </row>
    <row r="3094" spans="2:2">
      <c r="B3094" t="s">
        <v>1</v>
      </c>
    </row>
    <row r="3095" spans="2:2">
      <c r="B3095" t="s">
        <v>749</v>
      </c>
    </row>
    <row r="3096" spans="2:2">
      <c r="B3096" t="s">
        <v>3</v>
      </c>
    </row>
    <row r="3097" spans="2:2">
      <c r="B3097" t="s">
        <v>718</v>
      </c>
    </row>
    <row r="3098" spans="2:2">
      <c r="B3098" t="s">
        <v>27</v>
      </c>
    </row>
    <row r="3099" spans="2:2">
      <c r="B3099" t="s">
        <v>19</v>
      </c>
    </row>
    <row r="3100" spans="2:2">
      <c r="B3100" t="s">
        <v>7</v>
      </c>
    </row>
    <row r="3101" spans="2:2">
      <c r="B3101" t="s">
        <v>8</v>
      </c>
    </row>
    <row r="3102" spans="2:2">
      <c r="B3102" t="s">
        <v>20</v>
      </c>
    </row>
    <row r="3103" spans="2:2">
      <c r="B3103" t="s">
        <v>10</v>
      </c>
    </row>
    <row r="3104" spans="2:2">
      <c r="B3104" t="s">
        <v>158</v>
      </c>
    </row>
    <row r="3105" spans="2:2">
      <c r="B3105" t="s">
        <v>488</v>
      </c>
    </row>
    <row r="3106" spans="2:2">
      <c r="B3106" s="1">
        <v>37048</v>
      </c>
    </row>
    <row r="3107" spans="2:2">
      <c r="B3107" t="s">
        <v>13</v>
      </c>
    </row>
    <row r="3108" spans="2:2">
      <c r="B3108" t="s">
        <v>840</v>
      </c>
    </row>
    <row r="3109" spans="2:2">
      <c r="B3109" t="s">
        <v>841</v>
      </c>
    </row>
    <row r="3110" spans="2:2">
      <c r="B3110" t="s">
        <v>49</v>
      </c>
    </row>
    <row r="3111" spans="2:2">
      <c r="B3111">
        <v>411</v>
      </c>
    </row>
    <row r="3112" spans="2:2">
      <c r="B3112" t="s">
        <v>842</v>
      </c>
    </row>
    <row r="3113" spans="2:2">
      <c r="B3113" t="s">
        <v>1</v>
      </c>
    </row>
    <row r="3114" spans="2:2">
      <c r="B3114" t="s">
        <v>749</v>
      </c>
    </row>
    <row r="3115" spans="2:2">
      <c r="B3115" t="s">
        <v>3</v>
      </c>
    </row>
    <row r="3116" spans="2:2">
      <c r="B3116" t="s">
        <v>713</v>
      </c>
    </row>
    <row r="3117" spans="2:2">
      <c r="B3117" t="s">
        <v>5</v>
      </c>
    </row>
    <row r="3118" spans="2:2">
      <c r="B3118" t="s">
        <v>19</v>
      </c>
    </row>
    <row r="3119" spans="2:2">
      <c r="B3119" t="s">
        <v>7</v>
      </c>
    </row>
    <row r="3120" spans="2:2">
      <c r="B3120" t="s">
        <v>8</v>
      </c>
    </row>
    <row r="3121" spans="2:2">
      <c r="B3121" t="s">
        <v>20</v>
      </c>
    </row>
    <row r="3122" spans="2:2">
      <c r="B3122" t="s">
        <v>10</v>
      </c>
    </row>
    <row r="3123" spans="2:2">
      <c r="B3123" t="s">
        <v>243</v>
      </c>
    </row>
    <row r="3124" spans="2:2">
      <c r="B3124" t="s">
        <v>843</v>
      </c>
    </row>
    <row r="3125" spans="2:2">
      <c r="B3125" s="1">
        <v>37243</v>
      </c>
    </row>
    <row r="3126" spans="2:2">
      <c r="B3126" t="s">
        <v>13</v>
      </c>
    </row>
    <row r="3127" spans="2:2">
      <c r="B3127" t="s">
        <v>844</v>
      </c>
    </row>
    <row r="3128" spans="2:2">
      <c r="B3128" t="s">
        <v>845</v>
      </c>
    </row>
    <row r="3129" spans="2:2">
      <c r="B3129" t="s">
        <v>49</v>
      </c>
    </row>
    <row r="3130" spans="2:2">
      <c r="B3130">
        <v>411</v>
      </c>
    </row>
    <row r="3131" spans="2:2">
      <c r="B3131" t="s">
        <v>846</v>
      </c>
    </row>
    <row r="3132" spans="2:2">
      <c r="B3132" t="s">
        <v>1</v>
      </c>
    </row>
    <row r="3133" spans="2:2">
      <c r="B3133" t="s">
        <v>749</v>
      </c>
    </row>
    <row r="3134" spans="2:2">
      <c r="B3134" t="s">
        <v>3</v>
      </c>
    </row>
    <row r="3135" spans="2:2">
      <c r="B3135" t="s">
        <v>718</v>
      </c>
    </row>
    <row r="3136" spans="2:2">
      <c r="B3136" t="s">
        <v>27</v>
      </c>
    </row>
    <row r="3137" spans="2:2">
      <c r="B3137" t="s">
        <v>19</v>
      </c>
    </row>
    <row r="3138" spans="2:2">
      <c r="B3138" t="s">
        <v>7</v>
      </c>
    </row>
    <row r="3139" spans="2:2">
      <c r="B3139" t="s">
        <v>8</v>
      </c>
    </row>
    <row r="3140" spans="2:2">
      <c r="B3140" t="s">
        <v>9</v>
      </c>
    </row>
    <row r="3141" spans="2:2">
      <c r="B3141" t="s">
        <v>10</v>
      </c>
    </row>
    <row r="3142" spans="2:2">
      <c r="B3142" t="s">
        <v>847</v>
      </c>
    </row>
    <row r="3143" spans="2:2">
      <c r="B3143" t="s">
        <v>848</v>
      </c>
    </row>
    <row r="3144" spans="2:2">
      <c r="B3144" s="1">
        <v>41921</v>
      </c>
    </row>
    <row r="3145" spans="2:2">
      <c r="B3145" t="s">
        <v>13</v>
      </c>
    </row>
    <row r="3146" spans="2:2">
      <c r="B3146" t="s">
        <v>849</v>
      </c>
    </row>
    <row r="3147" spans="2:2">
      <c r="B3147" t="s">
        <v>850</v>
      </c>
    </row>
    <row r="3148" spans="2:2">
      <c r="B3148" t="s">
        <v>1</v>
      </c>
    </row>
    <row r="3149" spans="2:2">
      <c r="B3149">
        <v>411</v>
      </c>
    </row>
    <row r="3150" spans="2:2">
      <c r="B3150" t="s">
        <v>851</v>
      </c>
    </row>
    <row r="3151" spans="2:2">
      <c r="B3151" t="s">
        <v>852</v>
      </c>
    </row>
    <row r="3152" spans="2:2">
      <c r="B3152" t="s">
        <v>1</v>
      </c>
    </row>
    <row r="3153" spans="2:2">
      <c r="B3153">
        <v>411</v>
      </c>
    </row>
    <row r="3154" spans="2:2">
      <c r="B3154" t="s">
        <v>853</v>
      </c>
    </row>
    <row r="3155" spans="2:2">
      <c r="B3155" t="s">
        <v>1</v>
      </c>
    </row>
    <row r="3156" spans="2:2">
      <c r="B3156" t="s">
        <v>749</v>
      </c>
    </row>
    <row r="3157" spans="2:2">
      <c r="B3157" t="s">
        <v>3</v>
      </c>
    </row>
    <row r="3158" spans="2:2">
      <c r="B3158" t="s">
        <v>713</v>
      </c>
    </row>
    <row r="3159" spans="2:2">
      <c r="B3159" t="s">
        <v>5</v>
      </c>
    </row>
    <row r="3160" spans="2:2">
      <c r="B3160" t="s">
        <v>19</v>
      </c>
    </row>
    <row r="3161" spans="2:2">
      <c r="B3161" t="s">
        <v>7</v>
      </c>
    </row>
    <row r="3162" spans="2:2">
      <c r="B3162" t="s">
        <v>8</v>
      </c>
    </row>
    <row r="3163" spans="2:2">
      <c r="B3163" t="s">
        <v>9</v>
      </c>
    </row>
    <row r="3164" spans="2:2">
      <c r="B3164" t="s">
        <v>10</v>
      </c>
    </row>
    <row r="3165" spans="2:2">
      <c r="B3165" t="s">
        <v>642</v>
      </c>
    </row>
    <row r="3166" spans="2:2">
      <c r="B3166" t="s">
        <v>203</v>
      </c>
    </row>
    <row r="3167" spans="2:2">
      <c r="B3167" s="1">
        <v>38139</v>
      </c>
    </row>
    <row r="3168" spans="2:2">
      <c r="B3168" t="s">
        <v>13</v>
      </c>
    </row>
    <row r="3169" spans="2:2">
      <c r="B3169" t="s">
        <v>854</v>
      </c>
    </row>
    <row r="3170" spans="2:2">
      <c r="B3170" t="s">
        <v>855</v>
      </c>
    </row>
    <row r="3171" spans="2:2">
      <c r="B3171" t="s">
        <v>49</v>
      </c>
    </row>
    <row r="3172" spans="2:2">
      <c r="B3172">
        <v>411</v>
      </c>
    </row>
    <row r="3173" spans="2:2">
      <c r="B3173" t="s">
        <v>856</v>
      </c>
    </row>
    <row r="3174" spans="2:2">
      <c r="B3174" t="s">
        <v>857</v>
      </c>
    </row>
    <row r="3175" spans="2:2">
      <c r="B3175" t="s">
        <v>49</v>
      </c>
    </row>
    <row r="3176" spans="2:2">
      <c r="B3176">
        <v>411</v>
      </c>
    </row>
    <row r="3177" spans="2:2">
      <c r="B3177" t="s">
        <v>858</v>
      </c>
    </row>
    <row r="3178" spans="2:2">
      <c r="B3178" t="s">
        <v>1</v>
      </c>
    </row>
    <row r="3179" spans="2:2">
      <c r="B3179" t="s">
        <v>744</v>
      </c>
    </row>
    <row r="3180" spans="2:2">
      <c r="B3180" t="s">
        <v>3</v>
      </c>
    </row>
    <row r="3181" spans="2:2">
      <c r="B3181" t="s">
        <v>713</v>
      </c>
    </row>
    <row r="3182" spans="2:2">
      <c r="B3182" t="s">
        <v>18</v>
      </c>
    </row>
    <row r="3183" spans="2:2">
      <c r="B3183" t="s">
        <v>44</v>
      </c>
    </row>
    <row r="3184" spans="2:2">
      <c r="B3184" t="s">
        <v>7</v>
      </c>
    </row>
    <row r="3185" spans="2:2">
      <c r="B3185" t="s">
        <v>8</v>
      </c>
    </row>
    <row r="3186" spans="2:2">
      <c r="B3186" t="s">
        <v>9</v>
      </c>
    </row>
    <row r="3187" spans="2:2">
      <c r="B3187" t="s">
        <v>10</v>
      </c>
    </row>
    <row r="3188" spans="2:2">
      <c r="B3188" t="s">
        <v>859</v>
      </c>
    </row>
    <row r="3189" spans="2:2">
      <c r="B3189" t="s">
        <v>860</v>
      </c>
    </row>
    <row r="3190" spans="2:2">
      <c r="B3190" s="1">
        <v>40716</v>
      </c>
    </row>
    <row r="3191" spans="2:2">
      <c r="B3191" t="s">
        <v>13</v>
      </c>
    </row>
    <row r="3192" spans="2:2">
      <c r="B3192" t="s">
        <v>861</v>
      </c>
    </row>
    <row r="3193" spans="2:2">
      <c r="B3193" t="s">
        <v>862</v>
      </c>
    </row>
    <row r="3194" spans="2:2">
      <c r="B3194" t="s">
        <v>49</v>
      </c>
    </row>
    <row r="3195" spans="2:2">
      <c r="B3195">
        <v>411</v>
      </c>
    </row>
    <row r="3196" spans="2:2">
      <c r="B3196" t="s">
        <v>863</v>
      </c>
    </row>
    <row r="3197" spans="2:2">
      <c r="B3197" t="s">
        <v>1</v>
      </c>
    </row>
    <row r="3198" spans="2:2">
      <c r="B3198" t="s">
        <v>749</v>
      </c>
    </row>
    <row r="3199" spans="2:2">
      <c r="B3199" t="s">
        <v>3</v>
      </c>
    </row>
    <row r="3200" spans="2:2">
      <c r="B3200" t="s">
        <v>718</v>
      </c>
    </row>
    <row r="3201" spans="2:2">
      <c r="B3201" t="s">
        <v>18</v>
      </c>
    </row>
    <row r="3202" spans="2:2">
      <c r="B3202" t="s">
        <v>19</v>
      </c>
    </row>
    <row r="3203" spans="2:2">
      <c r="B3203" t="s">
        <v>7</v>
      </c>
    </row>
    <row r="3204" spans="2:2">
      <c r="B3204" t="s">
        <v>8</v>
      </c>
    </row>
    <row r="3205" spans="2:2">
      <c r="B3205" t="s">
        <v>9</v>
      </c>
    </row>
    <row r="3206" spans="2:2">
      <c r="B3206" t="s">
        <v>10</v>
      </c>
    </row>
    <row r="3207" spans="2:2">
      <c r="B3207" t="s">
        <v>864</v>
      </c>
    </row>
    <row r="3208" spans="2:2">
      <c r="B3208" t="s">
        <v>333</v>
      </c>
    </row>
    <row r="3209" spans="2:2">
      <c r="B3209" s="1">
        <v>34137</v>
      </c>
    </row>
    <row r="3210" spans="2:2">
      <c r="B3210" t="s">
        <v>13</v>
      </c>
    </row>
    <row r="3211" spans="2:2">
      <c r="B3211" t="s">
        <v>865</v>
      </c>
    </row>
    <row r="3212" spans="2:2">
      <c r="B3212" t="s">
        <v>866</v>
      </c>
    </row>
    <row r="3213" spans="2:2">
      <c r="B3213" t="s">
        <v>49</v>
      </c>
    </row>
    <row r="3214" spans="2:2">
      <c r="B3214">
        <v>411</v>
      </c>
    </row>
    <row r="3215" spans="2:2">
      <c r="B3215" t="s">
        <v>867</v>
      </c>
    </row>
    <row r="3216" spans="2:2">
      <c r="B3216" t="s">
        <v>868</v>
      </c>
    </row>
    <row r="3217" spans="2:2">
      <c r="B3217" t="s">
        <v>49</v>
      </c>
    </row>
    <row r="3218" spans="2:2">
      <c r="B3218">
        <v>411</v>
      </c>
    </row>
    <row r="3219" spans="2:2">
      <c r="B3219" s="1">
        <v>42507</v>
      </c>
    </row>
    <row r="3220" spans="2:2">
      <c r="B3220" t="s">
        <v>1035</v>
      </c>
    </row>
    <row r="3221" spans="2:2">
      <c r="B3221" t="s">
        <v>59</v>
      </c>
    </row>
    <row r="3222" spans="2:2">
      <c r="B3222" t="s">
        <v>60</v>
      </c>
    </row>
    <row r="3223" spans="2:2">
      <c r="B3223" t="s">
        <v>61</v>
      </c>
    </row>
    <row r="3224" spans="2:2">
      <c r="B3224" t="s">
        <v>62</v>
      </c>
    </row>
    <row r="3225" spans="2:2">
      <c r="B3225" t="s">
        <v>63</v>
      </c>
    </row>
    <row r="3226" spans="2:2">
      <c r="B3226" t="s">
        <v>869</v>
      </c>
    </row>
    <row r="3227" spans="2:2">
      <c r="B3227" t="s">
        <v>1</v>
      </c>
    </row>
    <row r="3228" spans="2:2">
      <c r="B3228" t="s">
        <v>749</v>
      </c>
    </row>
    <row r="3229" spans="2:2">
      <c r="B3229" t="s">
        <v>3</v>
      </c>
    </row>
    <row r="3230" spans="2:2">
      <c r="B3230" t="s">
        <v>718</v>
      </c>
    </row>
    <row r="3231" spans="2:2">
      <c r="B3231" t="s">
        <v>18</v>
      </c>
    </row>
    <row r="3232" spans="2:2">
      <c r="B3232" t="s">
        <v>19</v>
      </c>
    </row>
    <row r="3233" spans="2:2">
      <c r="B3233" t="s">
        <v>7</v>
      </c>
    </row>
    <row r="3234" spans="2:2">
      <c r="B3234" t="s">
        <v>8</v>
      </c>
    </row>
    <row r="3235" spans="2:2">
      <c r="B3235" t="s">
        <v>9</v>
      </c>
    </row>
    <row r="3236" spans="2:2">
      <c r="B3236" t="s">
        <v>10</v>
      </c>
    </row>
    <row r="3237" spans="2:2">
      <c r="B3237" t="s">
        <v>870</v>
      </c>
    </row>
    <row r="3238" spans="2:2">
      <c r="B3238" t="s">
        <v>708</v>
      </c>
    </row>
    <row r="3239" spans="2:2">
      <c r="B3239" s="1">
        <v>35419</v>
      </c>
    </row>
    <row r="3240" spans="2:2">
      <c r="B3240" t="s">
        <v>13</v>
      </c>
    </row>
    <row r="3241" spans="2:2">
      <c r="B3241" t="s">
        <v>871</v>
      </c>
    </row>
    <row r="3242" spans="2:2">
      <c r="B3242" t="s">
        <v>872</v>
      </c>
    </row>
    <row r="3243" spans="2:2">
      <c r="B3243" t="s">
        <v>49</v>
      </c>
    </row>
    <row r="3244" spans="2:2">
      <c r="B3244">
        <v>411</v>
      </c>
    </row>
    <row r="3245" spans="2:2">
      <c r="B3245" t="s">
        <v>873</v>
      </c>
    </row>
    <row r="3246" spans="2:2">
      <c r="B3246" t="s">
        <v>874</v>
      </c>
    </row>
    <row r="3247" spans="2:2">
      <c r="B3247" t="s">
        <v>49</v>
      </c>
    </row>
    <row r="3248" spans="2:2">
      <c r="B3248">
        <v>411</v>
      </c>
    </row>
    <row r="3249" spans="2:2">
      <c r="B3249" t="s">
        <v>875</v>
      </c>
    </row>
    <row r="3250" spans="2:2">
      <c r="B3250" t="s">
        <v>1</v>
      </c>
    </row>
    <row r="3251" spans="2:2">
      <c r="B3251" t="s">
        <v>744</v>
      </c>
    </row>
    <row r="3252" spans="2:2">
      <c r="B3252" t="s">
        <v>3</v>
      </c>
    </row>
    <row r="3253" spans="2:2">
      <c r="B3253" t="s">
        <v>713</v>
      </c>
    </row>
    <row r="3254" spans="2:2">
      <c r="B3254" t="s">
        <v>27</v>
      </c>
    </row>
    <row r="3255" spans="2:2">
      <c r="B3255" t="s">
        <v>44</v>
      </c>
    </row>
    <row r="3256" spans="2:2">
      <c r="B3256" t="s">
        <v>7</v>
      </c>
    </row>
    <row r="3257" spans="2:2">
      <c r="B3257" t="s">
        <v>8</v>
      </c>
    </row>
    <row r="3258" spans="2:2">
      <c r="B3258" t="s">
        <v>20</v>
      </c>
    </row>
    <row r="3259" spans="2:2">
      <c r="B3259" t="s">
        <v>10</v>
      </c>
    </row>
    <row r="3260" spans="2:2">
      <c r="B3260" t="s">
        <v>876</v>
      </c>
    </row>
    <row r="3261" spans="2:2">
      <c r="B3261" t="s">
        <v>877</v>
      </c>
    </row>
    <row r="3262" spans="2:2">
      <c r="B3262" s="1">
        <v>35720</v>
      </c>
    </row>
    <row r="3263" spans="2:2">
      <c r="B3263" t="s">
        <v>13</v>
      </c>
    </row>
    <row r="3264" spans="2:2">
      <c r="B3264" t="s">
        <v>878</v>
      </c>
    </row>
    <row r="3265" spans="2:2">
      <c r="B3265" t="s">
        <v>879</v>
      </c>
    </row>
    <row r="3266" spans="2:2">
      <c r="B3266" t="s">
        <v>49</v>
      </c>
    </row>
    <row r="3267" spans="2:2">
      <c r="B3267">
        <v>411</v>
      </c>
    </row>
    <row r="3268" spans="2:2">
      <c r="B3268" t="s">
        <v>880</v>
      </c>
    </row>
    <row r="3269" spans="2:2">
      <c r="B3269" t="s">
        <v>881</v>
      </c>
    </row>
    <row r="3270" spans="2:2">
      <c r="B3270" t="s">
        <v>49</v>
      </c>
    </row>
    <row r="3271" spans="2:2">
      <c r="B3271">
        <v>411</v>
      </c>
    </row>
    <row r="3272" spans="2:2">
      <c r="B3272" t="s">
        <v>882</v>
      </c>
    </row>
    <row r="3273" spans="2:2">
      <c r="B3273" t="s">
        <v>1</v>
      </c>
    </row>
    <row r="3274" spans="2:2">
      <c r="B3274" t="s">
        <v>749</v>
      </c>
    </row>
    <row r="3275" spans="2:2">
      <c r="B3275" t="s">
        <v>3</v>
      </c>
    </row>
    <row r="3276" spans="2:2">
      <c r="B3276" t="s">
        <v>718</v>
      </c>
    </row>
    <row r="3277" spans="2:2">
      <c r="B3277" t="s">
        <v>18</v>
      </c>
    </row>
    <row r="3278" spans="2:2">
      <c r="B3278" t="s">
        <v>19</v>
      </c>
    </row>
    <row r="3279" spans="2:2">
      <c r="B3279" t="s">
        <v>7</v>
      </c>
    </row>
    <row r="3280" spans="2:2">
      <c r="B3280" t="s">
        <v>8</v>
      </c>
    </row>
    <row r="3281" spans="2:2">
      <c r="B3281" t="s">
        <v>9</v>
      </c>
    </row>
    <row r="3282" spans="2:2">
      <c r="B3282" t="s">
        <v>10</v>
      </c>
    </row>
    <row r="3283" spans="2:2">
      <c r="B3283" t="s">
        <v>883</v>
      </c>
    </row>
    <row r="3284" spans="2:2">
      <c r="B3284" t="s">
        <v>804</v>
      </c>
    </row>
    <row r="3285" spans="2:2">
      <c r="B3285" s="1">
        <v>38142</v>
      </c>
    </row>
    <row r="3286" spans="2:2">
      <c r="B3286" t="s">
        <v>13</v>
      </c>
    </row>
    <row r="3287" spans="2:2">
      <c r="B3287" t="s">
        <v>884</v>
      </c>
    </row>
    <row r="3288" spans="2:2">
      <c r="B3288" t="s">
        <v>885</v>
      </c>
    </row>
    <row r="3289" spans="2:2">
      <c r="B3289" t="s">
        <v>49</v>
      </c>
    </row>
    <row r="3290" spans="2:2">
      <c r="B3290">
        <v>411</v>
      </c>
    </row>
    <row r="3291" spans="2:2">
      <c r="B3291" t="s">
        <v>886</v>
      </c>
    </row>
    <row r="3292" spans="2:2">
      <c r="B3292" t="s">
        <v>887</v>
      </c>
    </row>
    <row r="3293" spans="2:2">
      <c r="B3293" t="s">
        <v>49</v>
      </c>
    </row>
    <row r="3294" spans="2:2">
      <c r="B3294">
        <v>411</v>
      </c>
    </row>
    <row r="3295" spans="2:2">
      <c r="B3295" t="s">
        <v>888</v>
      </c>
    </row>
    <row r="3296" spans="2:2">
      <c r="B3296" t="s">
        <v>1</v>
      </c>
    </row>
    <row r="3297" spans="2:2">
      <c r="B3297" t="s">
        <v>765</v>
      </c>
    </row>
    <row r="3298" spans="2:2">
      <c r="B3298" t="s">
        <v>3</v>
      </c>
    </row>
    <row r="3299" spans="2:2">
      <c r="B3299" t="s">
        <v>713</v>
      </c>
    </row>
    <row r="3300" spans="2:2">
      <c r="B3300" t="s">
        <v>5</v>
      </c>
    </row>
    <row r="3301" spans="2:2">
      <c r="B3301" t="s">
        <v>19</v>
      </c>
    </row>
    <row r="3302" spans="2:2">
      <c r="B3302" t="s">
        <v>7</v>
      </c>
    </row>
    <row r="3303" spans="2:2">
      <c r="B3303" t="s">
        <v>8</v>
      </c>
    </row>
    <row r="3304" spans="2:2">
      <c r="B3304" t="s">
        <v>122</v>
      </c>
    </row>
    <row r="3305" spans="2:2">
      <c r="B3305" t="s">
        <v>10</v>
      </c>
    </row>
    <row r="3306" spans="2:2">
      <c r="B3306" t="s">
        <v>528</v>
      </c>
    </row>
    <row r="3307" spans="2:2">
      <c r="B3307" t="s">
        <v>88</v>
      </c>
    </row>
    <row r="3308" spans="2:2">
      <c r="B3308" s="1">
        <v>42468</v>
      </c>
    </row>
    <row r="3309" spans="2:2">
      <c r="B3309" t="s">
        <v>13</v>
      </c>
    </row>
    <row r="3310" spans="2:2">
      <c r="B3310" t="s">
        <v>889</v>
      </c>
    </row>
    <row r="3311" spans="2:2">
      <c r="B3311" t="s">
        <v>890</v>
      </c>
    </row>
    <row r="3312" spans="2:2">
      <c r="B3312" t="s">
        <v>1</v>
      </c>
    </row>
    <row r="3313" spans="2:2">
      <c r="B3313">
        <v>411</v>
      </c>
    </row>
    <row r="3314" spans="2:2">
      <c r="B3314" t="s">
        <v>891</v>
      </c>
    </row>
    <row r="3315" spans="2:2">
      <c r="B3315" t="s">
        <v>1</v>
      </c>
    </row>
    <row r="3316" spans="2:2">
      <c r="B3316" t="s">
        <v>749</v>
      </c>
    </row>
    <row r="3317" spans="2:2">
      <c r="B3317" t="s">
        <v>3</v>
      </c>
    </row>
    <row r="3318" spans="2:2">
      <c r="B3318" t="s">
        <v>718</v>
      </c>
    </row>
    <row r="3319" spans="2:2">
      <c r="B3319" t="s">
        <v>27</v>
      </c>
    </row>
    <row r="3320" spans="2:2">
      <c r="B3320" t="s">
        <v>19</v>
      </c>
    </row>
    <row r="3321" spans="2:2">
      <c r="B3321" t="s">
        <v>7</v>
      </c>
    </row>
    <row r="3322" spans="2:2">
      <c r="B3322" t="s">
        <v>8</v>
      </c>
    </row>
    <row r="3323" spans="2:2">
      <c r="B3323" t="s">
        <v>9</v>
      </c>
    </row>
    <row r="3324" spans="2:2">
      <c r="B3324" t="s">
        <v>10</v>
      </c>
    </row>
    <row r="3325" spans="2:2">
      <c r="B3325" t="s">
        <v>892</v>
      </c>
    </row>
    <row r="3326" spans="2:2">
      <c r="B3326" t="s">
        <v>893</v>
      </c>
    </row>
    <row r="3327" spans="2:2">
      <c r="B3327" s="1">
        <v>41093</v>
      </c>
    </row>
    <row r="3328" spans="2:2">
      <c r="B3328" t="s">
        <v>13</v>
      </c>
    </row>
    <row r="3329" spans="2:2">
      <c r="B3329" t="s">
        <v>894</v>
      </c>
    </row>
    <row r="3330" spans="2:2">
      <c r="B3330" t="s">
        <v>895</v>
      </c>
    </row>
    <row r="3331" spans="2:2">
      <c r="B3331" t="s">
        <v>1</v>
      </c>
    </row>
    <row r="3332" spans="2:2">
      <c r="B3332">
        <v>411</v>
      </c>
    </row>
    <row r="3333" spans="2:2">
      <c r="B3333" t="s">
        <v>896</v>
      </c>
    </row>
    <row r="3334" spans="2:2">
      <c r="B3334" t="s">
        <v>897</v>
      </c>
    </row>
    <row r="3335" spans="2:2">
      <c r="B3335" t="s">
        <v>1</v>
      </c>
    </row>
    <row r="3336" spans="2:2">
      <c r="B3336">
        <v>411</v>
      </c>
    </row>
    <row r="3337" spans="2:2">
      <c r="B3337" t="s">
        <v>898</v>
      </c>
    </row>
    <row r="3338" spans="2:2">
      <c r="B3338" t="s">
        <v>1</v>
      </c>
    </row>
    <row r="3339" spans="2:2">
      <c r="B3339" t="s">
        <v>765</v>
      </c>
    </row>
    <row r="3340" spans="2:2">
      <c r="B3340" t="s">
        <v>3</v>
      </c>
    </row>
    <row r="3341" spans="2:2">
      <c r="B3341" t="s">
        <v>713</v>
      </c>
    </row>
    <row r="3342" spans="2:2">
      <c r="B3342" t="s">
        <v>5</v>
      </c>
    </row>
    <row r="3343" spans="2:2">
      <c r="B3343" t="s">
        <v>19</v>
      </c>
    </row>
    <row r="3344" spans="2:2">
      <c r="B3344" t="s">
        <v>7</v>
      </c>
    </row>
    <row r="3345" spans="2:2">
      <c r="B3345" t="s">
        <v>8</v>
      </c>
    </row>
    <row r="3346" spans="2:2">
      <c r="B3346" t="s">
        <v>9</v>
      </c>
    </row>
    <row r="3347" spans="2:2">
      <c r="B3347" t="s">
        <v>10</v>
      </c>
    </row>
    <row r="3348" spans="2:2">
      <c r="B3348" t="s">
        <v>899</v>
      </c>
    </row>
    <row r="3349" spans="2:2">
      <c r="B3349" t="s">
        <v>333</v>
      </c>
    </row>
    <row r="3350" spans="2:2">
      <c r="B3350" s="1">
        <v>37351</v>
      </c>
    </row>
    <row r="3351" spans="2:2">
      <c r="B3351" t="s">
        <v>13</v>
      </c>
    </row>
    <row r="3352" spans="2:2">
      <c r="B3352" t="s">
        <v>900</v>
      </c>
    </row>
    <row r="3353" spans="2:2">
      <c r="B3353" t="s">
        <v>901</v>
      </c>
    </row>
    <row r="3354" spans="2:2">
      <c r="B3354" t="s">
        <v>49</v>
      </c>
    </row>
    <row r="3355" spans="2:2">
      <c r="B3355">
        <v>411</v>
      </c>
    </row>
    <row r="3356" spans="2:2">
      <c r="B3356" s="1">
        <v>42507</v>
      </c>
    </row>
    <row r="3357" spans="2:2">
      <c r="B3357" t="s">
        <v>1035</v>
      </c>
    </row>
    <row r="3358" spans="2:2">
      <c r="B3358" t="s">
        <v>59</v>
      </c>
    </row>
    <row r="3359" spans="2:2">
      <c r="B3359" t="s">
        <v>60</v>
      </c>
    </row>
    <row r="3360" spans="2:2">
      <c r="B3360" t="s">
        <v>61</v>
      </c>
    </row>
    <row r="3361" spans="2:2">
      <c r="B3361" t="s">
        <v>62</v>
      </c>
    </row>
    <row r="3362" spans="2:2">
      <c r="B3362" t="s">
        <v>63</v>
      </c>
    </row>
    <row r="3363" spans="2:2">
      <c r="B3363" t="s">
        <v>902</v>
      </c>
    </row>
    <row r="3364" spans="2:2">
      <c r="B3364" t="s">
        <v>1</v>
      </c>
    </row>
    <row r="3365" spans="2:2">
      <c r="B3365" t="s">
        <v>765</v>
      </c>
    </row>
    <row r="3366" spans="2:2">
      <c r="B3366" t="s">
        <v>3</v>
      </c>
    </row>
    <row r="3367" spans="2:2">
      <c r="B3367" t="s">
        <v>713</v>
      </c>
    </row>
    <row r="3368" spans="2:2">
      <c r="B3368" t="s">
        <v>5</v>
      </c>
    </row>
    <row r="3369" spans="2:2">
      <c r="B3369" t="s">
        <v>19</v>
      </c>
    </row>
    <row r="3370" spans="2:2">
      <c r="B3370" t="s">
        <v>7</v>
      </c>
    </row>
    <row r="3371" spans="2:2">
      <c r="B3371" t="s">
        <v>8</v>
      </c>
    </row>
    <row r="3372" spans="2:2">
      <c r="B3372" t="s">
        <v>9</v>
      </c>
    </row>
    <row r="3373" spans="2:2">
      <c r="B3373" t="s">
        <v>10</v>
      </c>
    </row>
    <row r="3374" spans="2:2">
      <c r="B3374" t="s">
        <v>136</v>
      </c>
    </row>
    <row r="3375" spans="2:2">
      <c r="B3375" t="s">
        <v>903</v>
      </c>
    </row>
    <row r="3376" spans="2:2">
      <c r="B3376" s="1">
        <v>38155</v>
      </c>
    </row>
    <row r="3377" spans="2:2">
      <c r="B3377" t="s">
        <v>13</v>
      </c>
    </row>
    <row r="3378" spans="2:2">
      <c r="B3378" t="s">
        <v>904</v>
      </c>
    </row>
    <row r="3379" spans="2:2">
      <c r="B3379" t="s">
        <v>905</v>
      </c>
    </row>
    <row r="3380" spans="2:2">
      <c r="B3380" t="s">
        <v>49</v>
      </c>
    </row>
    <row r="3381" spans="2:2">
      <c r="B3381">
        <v>411</v>
      </c>
    </row>
    <row r="3382" spans="2:2">
      <c r="B3382" t="s">
        <v>906</v>
      </c>
    </row>
    <row r="3383" spans="2:2">
      <c r="B3383" t="s">
        <v>907</v>
      </c>
    </row>
    <row r="3384" spans="2:2">
      <c r="B3384" t="s">
        <v>49</v>
      </c>
    </row>
    <row r="3385" spans="2:2">
      <c r="B3385">
        <v>411</v>
      </c>
    </row>
    <row r="3386" spans="2:2">
      <c r="B3386" t="s">
        <v>908</v>
      </c>
    </row>
    <row r="3387" spans="2:2">
      <c r="B3387" t="s">
        <v>1</v>
      </c>
    </row>
    <row r="3388" spans="2:2">
      <c r="B3388" t="s">
        <v>744</v>
      </c>
    </row>
    <row r="3389" spans="2:2">
      <c r="B3389" t="s">
        <v>3</v>
      </c>
    </row>
    <row r="3390" spans="2:2">
      <c r="B3390" t="s">
        <v>713</v>
      </c>
    </row>
    <row r="3391" spans="2:2">
      <c r="B3391" t="s">
        <v>5</v>
      </c>
    </row>
    <row r="3392" spans="2:2">
      <c r="B3392" t="s">
        <v>44</v>
      </c>
    </row>
    <row r="3393" spans="2:2">
      <c r="B3393" t="s">
        <v>7</v>
      </c>
    </row>
    <row r="3394" spans="2:2">
      <c r="B3394" t="s">
        <v>8</v>
      </c>
    </row>
    <row r="3395" spans="2:2">
      <c r="B3395" t="s">
        <v>9</v>
      </c>
    </row>
    <row r="3396" spans="2:2">
      <c r="B3396" t="s">
        <v>10</v>
      </c>
    </row>
    <row r="3397" spans="2:2">
      <c r="B3397" t="s">
        <v>909</v>
      </c>
    </row>
    <row r="3398" spans="2:2">
      <c r="B3398" t="s">
        <v>219</v>
      </c>
    </row>
    <row r="3399" spans="2:2">
      <c r="B3399" s="1">
        <v>32021</v>
      </c>
    </row>
    <row r="3400" spans="2:2">
      <c r="B3400" t="s">
        <v>13</v>
      </c>
    </row>
    <row r="3401" spans="2:2">
      <c r="B3401" t="s">
        <v>910</v>
      </c>
    </row>
    <row r="3402" spans="2:2">
      <c r="B3402" t="s">
        <v>911</v>
      </c>
    </row>
    <row r="3403" spans="2:2">
      <c r="B3403" t="s">
        <v>912</v>
      </c>
    </row>
    <row r="3404" spans="2:2">
      <c r="B3404">
        <v>411</v>
      </c>
    </row>
    <row r="3405" spans="2:2">
      <c r="B3405" t="s">
        <v>913</v>
      </c>
    </row>
    <row r="3406" spans="2:2">
      <c r="B3406" t="s">
        <v>1</v>
      </c>
    </row>
    <row r="3407" spans="2:2">
      <c r="B3407" t="s">
        <v>749</v>
      </c>
    </row>
    <row r="3408" spans="2:2">
      <c r="B3408" t="s">
        <v>3</v>
      </c>
    </row>
    <row r="3409" spans="2:2">
      <c r="B3409" t="s">
        <v>718</v>
      </c>
    </row>
    <row r="3410" spans="2:2">
      <c r="B3410" t="s">
        <v>18</v>
      </c>
    </row>
    <row r="3411" spans="2:2">
      <c r="B3411" t="s">
        <v>19</v>
      </c>
    </row>
    <row r="3412" spans="2:2">
      <c r="B3412" t="s">
        <v>7</v>
      </c>
    </row>
    <row r="3413" spans="2:2">
      <c r="B3413" t="s">
        <v>8</v>
      </c>
    </row>
    <row r="3414" spans="2:2">
      <c r="B3414" t="s">
        <v>9</v>
      </c>
    </row>
    <row r="3415" spans="2:2">
      <c r="B3415" t="s">
        <v>10</v>
      </c>
    </row>
    <row r="3416" spans="2:2">
      <c r="B3416" t="s">
        <v>406</v>
      </c>
    </row>
    <row r="3417" spans="2:2">
      <c r="B3417" t="s">
        <v>914</v>
      </c>
    </row>
    <row r="3418" spans="2:2">
      <c r="B3418" s="1">
        <v>34102</v>
      </c>
    </row>
    <row r="3419" spans="2:2">
      <c r="B3419" t="s">
        <v>13</v>
      </c>
    </row>
    <row r="3420" spans="2:2">
      <c r="B3420" t="s">
        <v>915</v>
      </c>
    </row>
    <row r="3421" spans="2:2">
      <c r="B3421" t="s">
        <v>916</v>
      </c>
    </row>
    <row r="3422" spans="2:2">
      <c r="B3422" t="s">
        <v>49</v>
      </c>
    </row>
    <row r="3423" spans="2:2">
      <c r="B3423">
        <v>411</v>
      </c>
    </row>
    <row r="3424" spans="2:2">
      <c r="B3424" t="s">
        <v>917</v>
      </c>
    </row>
    <row r="3425" spans="2:2">
      <c r="B3425" t="s">
        <v>918</v>
      </c>
    </row>
    <row r="3426" spans="2:2">
      <c r="B3426" t="s">
        <v>49</v>
      </c>
    </row>
    <row r="3427" spans="2:2" ht="15.75" thickBot="1">
      <c r="B3427">
        <v>411</v>
      </c>
    </row>
    <row r="3428" spans="2:2">
      <c r="B3428" s="31" t="s">
        <v>919</v>
      </c>
    </row>
    <row r="3429" spans="2:2">
      <c r="B3429" s="32" t="s">
        <v>1</v>
      </c>
    </row>
    <row r="3430" spans="2:2">
      <c r="B3430" s="32" t="s">
        <v>749</v>
      </c>
    </row>
    <row r="3431" spans="2:2">
      <c r="B3431" s="32" t="s">
        <v>3</v>
      </c>
    </row>
    <row r="3432" spans="2:2">
      <c r="B3432" s="32" t="s">
        <v>718</v>
      </c>
    </row>
    <row r="3433" spans="2:2">
      <c r="B3433" s="32" t="s">
        <v>27</v>
      </c>
    </row>
    <row r="3434" spans="2:2">
      <c r="B3434" s="32" t="s">
        <v>19</v>
      </c>
    </row>
    <row r="3435" spans="2:2">
      <c r="B3435" s="32" t="s">
        <v>7</v>
      </c>
    </row>
    <row r="3436" spans="2:2">
      <c r="B3436" s="32" t="s">
        <v>8</v>
      </c>
    </row>
    <row r="3437" spans="2:2">
      <c r="B3437" s="32" t="s">
        <v>20</v>
      </c>
    </row>
    <row r="3438" spans="2:2">
      <c r="B3438" s="32" t="s">
        <v>10</v>
      </c>
    </row>
    <row r="3439" spans="2:2">
      <c r="B3439" s="32" t="s">
        <v>920</v>
      </c>
    </row>
    <row r="3440" spans="2:2">
      <c r="B3440" s="32" t="s">
        <v>921</v>
      </c>
    </row>
    <row r="3441" spans="2:2">
      <c r="B3441" s="33">
        <v>41789</v>
      </c>
    </row>
    <row r="3442" spans="2:2">
      <c r="B3442" s="32" t="s">
        <v>13</v>
      </c>
    </row>
    <row r="3443" spans="2:2">
      <c r="B3443" s="32" t="s">
        <v>922</v>
      </c>
    </row>
    <row r="3444" spans="2:2">
      <c r="B3444" s="32" t="s">
        <v>923</v>
      </c>
    </row>
    <row r="3445" spans="2:2">
      <c r="B3445" s="32" t="s">
        <v>1</v>
      </c>
    </row>
    <row r="3446" spans="2:2" ht="15.75" thickBot="1">
      <c r="B3446" s="34">
        <v>411</v>
      </c>
    </row>
    <row r="3447" spans="2:2">
      <c r="B3447" s="31" t="s">
        <v>924</v>
      </c>
    </row>
    <row r="3448" spans="2:2">
      <c r="B3448" s="32" t="s">
        <v>925</v>
      </c>
    </row>
    <row r="3449" spans="2:2">
      <c r="B3449" s="32" t="s">
        <v>1</v>
      </c>
    </row>
    <row r="3450" spans="2:2" ht="15.75" thickBot="1">
      <c r="B3450" s="34">
        <v>411</v>
      </c>
    </row>
    <row r="3451" spans="2:2">
      <c r="B3451" s="31" t="s">
        <v>926</v>
      </c>
    </row>
    <row r="3452" spans="2:2">
      <c r="B3452" s="32" t="s">
        <v>1</v>
      </c>
    </row>
    <row r="3453" spans="2:2">
      <c r="B3453" s="32" t="s">
        <v>927</v>
      </c>
    </row>
    <row r="3454" spans="2:2">
      <c r="B3454" s="32" t="s">
        <v>3</v>
      </c>
    </row>
    <row r="3455" spans="2:2">
      <c r="B3455" s="32" t="s">
        <v>713</v>
      </c>
    </row>
    <row r="3456" spans="2:2">
      <c r="B3456" s="32" t="s">
        <v>6</v>
      </c>
    </row>
    <row r="3457" spans="2:2">
      <c r="B3457" s="32" t="s">
        <v>7</v>
      </c>
    </row>
    <row r="3458" spans="2:2">
      <c r="B3458" s="32" t="s">
        <v>8</v>
      </c>
    </row>
    <row r="3459" spans="2:2">
      <c r="B3459" s="32" t="s">
        <v>9</v>
      </c>
    </row>
    <row r="3460" spans="2:2">
      <c r="B3460" s="32" t="s">
        <v>10</v>
      </c>
    </row>
    <row r="3461" spans="2:2">
      <c r="B3461" s="32" t="s">
        <v>928</v>
      </c>
    </row>
    <row r="3462" spans="2:2">
      <c r="B3462" s="32" t="s">
        <v>929</v>
      </c>
    </row>
    <row r="3463" spans="2:2">
      <c r="B3463" s="33">
        <v>41065</v>
      </c>
    </row>
    <row r="3464" spans="2:2">
      <c r="B3464" s="32" t="s">
        <v>13</v>
      </c>
    </row>
    <row r="3465" spans="2:2">
      <c r="B3465" s="32" t="s">
        <v>930</v>
      </c>
    </row>
    <row r="3466" spans="2:2">
      <c r="B3466" s="32" t="s">
        <v>931</v>
      </c>
    </row>
    <row r="3467" spans="2:2">
      <c r="B3467" s="32" t="s">
        <v>1</v>
      </c>
    </row>
    <row r="3468" spans="2:2" ht="15.75" thickBot="1">
      <c r="B3468" s="34">
        <v>411</v>
      </c>
    </row>
    <row r="3469" spans="2:2">
      <c r="B3469" s="31" t="s">
        <v>932</v>
      </c>
    </row>
    <row r="3470" spans="2:2">
      <c r="B3470" s="32" t="s">
        <v>1</v>
      </c>
    </row>
    <row r="3471" spans="2:2">
      <c r="B3471" s="32" t="s">
        <v>744</v>
      </c>
    </row>
    <row r="3472" spans="2:2">
      <c r="B3472" s="32" t="s">
        <v>3</v>
      </c>
    </row>
    <row r="3473" spans="2:2">
      <c r="B3473" s="32" t="s">
        <v>713</v>
      </c>
    </row>
    <row r="3474" spans="2:2">
      <c r="B3474" s="32" t="s">
        <v>18</v>
      </c>
    </row>
    <row r="3475" spans="2:2">
      <c r="B3475" s="32" t="s">
        <v>44</v>
      </c>
    </row>
    <row r="3476" spans="2:2">
      <c r="B3476" s="32" t="s">
        <v>7</v>
      </c>
    </row>
    <row r="3477" spans="2:2">
      <c r="B3477" s="32" t="s">
        <v>8</v>
      </c>
    </row>
    <row r="3478" spans="2:2">
      <c r="B3478" s="32" t="s">
        <v>933</v>
      </c>
    </row>
    <row r="3479" spans="2:2">
      <c r="B3479" s="32" t="s">
        <v>934</v>
      </c>
    </row>
    <row r="3480" spans="2:2">
      <c r="B3480" s="32" t="s">
        <v>935</v>
      </c>
    </row>
    <row r="3481" spans="2:2">
      <c r="B3481" s="32" t="s">
        <v>88</v>
      </c>
    </row>
    <row r="3482" spans="2:2">
      <c r="B3482" s="33">
        <v>40927</v>
      </c>
    </row>
    <row r="3483" spans="2:2">
      <c r="B3483" s="32" t="s">
        <v>13</v>
      </c>
    </row>
    <row r="3484" spans="2:2">
      <c r="B3484" s="32" t="s">
        <v>936</v>
      </c>
    </row>
    <row r="3485" spans="2:2">
      <c r="B3485" s="32" t="s">
        <v>937</v>
      </c>
    </row>
    <row r="3486" spans="2:2">
      <c r="B3486" s="32" t="s">
        <v>938</v>
      </c>
    </row>
    <row r="3487" spans="2:2" ht="15.75" thickBot="1">
      <c r="B3487" s="34">
        <v>411</v>
      </c>
    </row>
    <row r="3488" spans="2:2">
      <c r="B3488" t="s">
        <v>939</v>
      </c>
    </row>
    <row r="3489" spans="2:2">
      <c r="B3489" t="s">
        <v>940</v>
      </c>
    </row>
    <row r="3490" spans="2:2">
      <c r="B3490" t="s">
        <v>938</v>
      </c>
    </row>
    <row r="3491" spans="2:2">
      <c r="B3491">
        <v>411</v>
      </c>
    </row>
    <row r="3492" spans="2:2">
      <c r="B3492" s="1">
        <v>42507</v>
      </c>
    </row>
    <row r="3493" spans="2:2">
      <c r="B3493" t="s">
        <v>1035</v>
      </c>
    </row>
    <row r="3494" spans="2:2">
      <c r="B3494" t="s">
        <v>59</v>
      </c>
    </row>
    <row r="3495" spans="2:2">
      <c r="B3495" t="s">
        <v>60</v>
      </c>
    </row>
    <row r="3496" spans="2:2">
      <c r="B3496" t="s">
        <v>61</v>
      </c>
    </row>
    <row r="3497" spans="2:2">
      <c r="B3497" t="s">
        <v>62</v>
      </c>
    </row>
    <row r="3498" spans="2:2">
      <c r="B3498" t="s">
        <v>63</v>
      </c>
    </row>
    <row r="3499" spans="2:2">
      <c r="B3499" t="s">
        <v>926</v>
      </c>
    </row>
    <row r="3500" spans="2:2">
      <c r="B3500" t="s">
        <v>1</v>
      </c>
    </row>
    <row r="3501" spans="2:2">
      <c r="B3501" t="s">
        <v>927</v>
      </c>
    </row>
    <row r="3502" spans="2:2">
      <c r="B3502" t="s">
        <v>3</v>
      </c>
    </row>
    <row r="3503" spans="2:2">
      <c r="B3503" t="s">
        <v>713</v>
      </c>
    </row>
    <row r="3504" spans="2:2">
      <c r="B3504" t="s">
        <v>6</v>
      </c>
    </row>
    <row r="3505" spans="2:2">
      <c r="B3505" t="s">
        <v>7</v>
      </c>
    </row>
    <row r="3506" spans="2:2">
      <c r="B3506" t="s">
        <v>8</v>
      </c>
    </row>
    <row r="3507" spans="2:2">
      <c r="B3507" t="s">
        <v>9</v>
      </c>
    </row>
    <row r="3508" spans="2:2">
      <c r="B3508" t="s">
        <v>10</v>
      </c>
    </row>
    <row r="3509" spans="2:2">
      <c r="B3509" t="s">
        <v>928</v>
      </c>
    </row>
    <row r="3510" spans="2:2">
      <c r="B3510" t="s">
        <v>929</v>
      </c>
    </row>
    <row r="3511" spans="2:2">
      <c r="B3511" s="1">
        <v>41065</v>
      </c>
    </row>
    <row r="3512" spans="2:2">
      <c r="B3512" t="s">
        <v>13</v>
      </c>
    </row>
    <row r="3513" spans="2:2">
      <c r="B3513" t="s">
        <v>930</v>
      </c>
    </row>
    <row r="3514" spans="2:2">
      <c r="B3514" t="s">
        <v>941</v>
      </c>
    </row>
    <row r="3515" spans="2:2">
      <c r="B3515" t="s">
        <v>1</v>
      </c>
    </row>
    <row r="3516" spans="2:2">
      <c r="B3516">
        <v>411</v>
      </c>
    </row>
    <row r="3517" spans="2:2">
      <c r="B3517" t="s">
        <v>942</v>
      </c>
    </row>
    <row r="3518" spans="2:2">
      <c r="B3518" t="s">
        <v>1</v>
      </c>
    </row>
    <row r="3519" spans="2:2">
      <c r="B3519" t="s">
        <v>943</v>
      </c>
    </row>
    <row r="3520" spans="2:2">
      <c r="B3520" t="s">
        <v>3</v>
      </c>
    </row>
    <row r="3521" spans="2:2">
      <c r="B3521" t="s">
        <v>713</v>
      </c>
    </row>
    <row r="3522" spans="2:2">
      <c r="B3522" t="s">
        <v>944</v>
      </c>
    </row>
    <row r="3523" spans="2:2">
      <c r="B3523" t="s">
        <v>7</v>
      </c>
    </row>
    <row r="3524" spans="2:2">
      <c r="B3524" t="s">
        <v>8</v>
      </c>
    </row>
    <row r="3525" spans="2:2">
      <c r="B3525" t="s">
        <v>9</v>
      </c>
    </row>
    <row r="3526" spans="2:2">
      <c r="B3526" t="s">
        <v>10</v>
      </c>
    </row>
    <row r="3527" spans="2:2">
      <c r="B3527" t="s">
        <v>945</v>
      </c>
    </row>
    <row r="3528" spans="2:2">
      <c r="B3528" t="s">
        <v>946</v>
      </c>
    </row>
    <row r="3529" spans="2:2">
      <c r="B3529" s="1">
        <v>41715</v>
      </c>
    </row>
    <row r="3530" spans="2:2">
      <c r="B3530" t="s">
        <v>13</v>
      </c>
    </row>
    <row r="3531" spans="2:2">
      <c r="B3531" t="s">
        <v>947</v>
      </c>
    </row>
    <row r="3532" spans="2:2">
      <c r="B3532" t="s">
        <v>948</v>
      </c>
    </row>
    <row r="3533" spans="2:2">
      <c r="B3533" t="s">
        <v>1</v>
      </c>
    </row>
    <row r="3534" spans="2:2">
      <c r="B3534">
        <v>411</v>
      </c>
    </row>
    <row r="3535" spans="2:2">
      <c r="B3535" t="s">
        <v>949</v>
      </c>
    </row>
    <row r="3536" spans="2:2">
      <c r="B3536" t="s">
        <v>1</v>
      </c>
    </row>
    <row r="3537" spans="2:2">
      <c r="B3537" t="s">
        <v>943</v>
      </c>
    </row>
    <row r="3538" spans="2:2">
      <c r="B3538" t="s">
        <v>3</v>
      </c>
    </row>
    <row r="3539" spans="2:2">
      <c r="B3539" t="s">
        <v>713</v>
      </c>
    </row>
    <row r="3540" spans="2:2">
      <c r="B3540" t="s">
        <v>944</v>
      </c>
    </row>
    <row r="3541" spans="2:2">
      <c r="B3541" t="s">
        <v>7</v>
      </c>
    </row>
    <row r="3542" spans="2:2">
      <c r="B3542" t="s">
        <v>8</v>
      </c>
    </row>
    <row r="3543" spans="2:2">
      <c r="B3543" t="s">
        <v>9</v>
      </c>
    </row>
    <row r="3544" spans="2:2">
      <c r="B3544" t="s">
        <v>10</v>
      </c>
    </row>
    <row r="3545" spans="2:2">
      <c r="B3545" t="s">
        <v>950</v>
      </c>
    </row>
    <row r="3546" spans="2:2">
      <c r="B3546" t="s">
        <v>951</v>
      </c>
    </row>
    <row r="3547" spans="2:2">
      <c r="B3547" s="1">
        <v>41137</v>
      </c>
    </row>
    <row r="3548" spans="2:2">
      <c r="B3548" t="s">
        <v>13</v>
      </c>
    </row>
    <row r="3549" spans="2:2">
      <c r="B3549" t="s">
        <v>952</v>
      </c>
    </row>
    <row r="3550" spans="2:2">
      <c r="B3550" t="s">
        <v>953</v>
      </c>
    </row>
    <row r="3551" spans="2:2">
      <c r="B3551" t="s">
        <v>1</v>
      </c>
    </row>
    <row r="3552" spans="2:2">
      <c r="B3552">
        <v>411</v>
      </c>
    </row>
    <row r="3553" spans="2:2">
      <c r="B3553" t="s">
        <v>954</v>
      </c>
    </row>
    <row r="3554" spans="2:2">
      <c r="B3554" t="s">
        <v>1</v>
      </c>
    </row>
    <row r="3555" spans="2:2">
      <c r="B3555" t="s">
        <v>927</v>
      </c>
    </row>
    <row r="3556" spans="2:2">
      <c r="B3556" t="s">
        <v>3</v>
      </c>
    </row>
    <row r="3557" spans="2:2">
      <c r="B3557" t="s">
        <v>713</v>
      </c>
    </row>
    <row r="3558" spans="2:2">
      <c r="B3558" t="s">
        <v>944</v>
      </c>
    </row>
    <row r="3559" spans="2:2">
      <c r="B3559" t="s">
        <v>7</v>
      </c>
    </row>
    <row r="3560" spans="2:2">
      <c r="B3560" t="s">
        <v>8</v>
      </c>
    </row>
    <row r="3561" spans="2:2">
      <c r="B3561" t="s">
        <v>9</v>
      </c>
    </row>
    <row r="3562" spans="2:2">
      <c r="B3562" t="s">
        <v>10</v>
      </c>
    </row>
    <row r="3563" spans="2:2">
      <c r="B3563" t="s">
        <v>955</v>
      </c>
    </row>
    <row r="3564" spans="2:2">
      <c r="B3564" t="s">
        <v>956</v>
      </c>
    </row>
    <row r="3565" spans="2:2">
      <c r="B3565" s="1">
        <v>41487</v>
      </c>
    </row>
    <row r="3566" spans="2:2">
      <c r="B3566" t="s">
        <v>13</v>
      </c>
    </row>
    <row r="3567" spans="2:2">
      <c r="B3567" t="s">
        <v>957</v>
      </c>
    </row>
    <row r="3568" spans="2:2">
      <c r="B3568" t="s">
        <v>958</v>
      </c>
    </row>
    <row r="3569" spans="2:2">
      <c r="B3569" t="s">
        <v>1</v>
      </c>
    </row>
    <row r="3570" spans="2:2">
      <c r="B3570">
        <v>411</v>
      </c>
    </row>
    <row r="3571" spans="2:2">
      <c r="B3571" t="s">
        <v>959</v>
      </c>
    </row>
    <row r="3572" spans="2:2">
      <c r="B3572" t="s">
        <v>1</v>
      </c>
    </row>
    <row r="3573" spans="2:2">
      <c r="B3573" t="s">
        <v>765</v>
      </c>
    </row>
    <row r="3574" spans="2:2">
      <c r="B3574" t="s">
        <v>3</v>
      </c>
    </row>
    <row r="3575" spans="2:2">
      <c r="B3575" t="s">
        <v>713</v>
      </c>
    </row>
    <row r="3576" spans="2:2">
      <c r="B3576" t="s">
        <v>27</v>
      </c>
    </row>
    <row r="3577" spans="2:2">
      <c r="B3577" t="s">
        <v>19</v>
      </c>
    </row>
    <row r="3578" spans="2:2">
      <c r="B3578" t="s">
        <v>7</v>
      </c>
    </row>
    <row r="3579" spans="2:2">
      <c r="B3579" t="s">
        <v>8</v>
      </c>
    </row>
    <row r="3580" spans="2:2">
      <c r="B3580" t="s">
        <v>10</v>
      </c>
    </row>
    <row r="3581" spans="2:2">
      <c r="B3581" t="s">
        <v>960</v>
      </c>
    </row>
    <row r="3582" spans="2:2">
      <c r="B3582" t="s">
        <v>88</v>
      </c>
    </row>
    <row r="3583" spans="2:2">
      <c r="B3583" t="s">
        <v>13</v>
      </c>
    </row>
    <row r="3584" spans="2:2">
      <c r="B3584" t="s">
        <v>961</v>
      </c>
    </row>
    <row r="3585" spans="2:2">
      <c r="B3585" t="s">
        <v>962</v>
      </c>
    </row>
    <row r="3586" spans="2:2">
      <c r="B3586" t="s">
        <v>49</v>
      </c>
    </row>
    <row r="3587" spans="2:2">
      <c r="B3587">
        <v>411</v>
      </c>
    </row>
    <row r="3588" spans="2:2">
      <c r="B3588" t="s">
        <v>963</v>
      </c>
    </row>
    <row r="3589" spans="2:2">
      <c r="B3589" t="s">
        <v>1</v>
      </c>
    </row>
    <row r="3590" spans="2:2">
      <c r="B3590" t="s">
        <v>765</v>
      </c>
    </row>
    <row r="3591" spans="2:2">
      <c r="B3591" t="s">
        <v>3</v>
      </c>
    </row>
    <row r="3592" spans="2:2">
      <c r="B3592" t="s">
        <v>718</v>
      </c>
    </row>
    <row r="3593" spans="2:2">
      <c r="B3593" t="s">
        <v>27</v>
      </c>
    </row>
    <row r="3594" spans="2:2">
      <c r="B3594" t="s">
        <v>19</v>
      </c>
    </row>
    <row r="3595" spans="2:2">
      <c r="B3595" t="s">
        <v>7</v>
      </c>
    </row>
    <row r="3596" spans="2:2">
      <c r="B3596" t="s">
        <v>8</v>
      </c>
    </row>
    <row r="3597" spans="2:2">
      <c r="B3597" t="s">
        <v>20</v>
      </c>
    </row>
    <row r="3598" spans="2:2">
      <c r="B3598" t="s">
        <v>10</v>
      </c>
    </row>
    <row r="3599" spans="2:2">
      <c r="B3599" t="s">
        <v>964</v>
      </c>
    </row>
    <row r="3600" spans="2:2">
      <c r="B3600" t="s">
        <v>385</v>
      </c>
    </row>
    <row r="3601" spans="2:2">
      <c r="B3601" s="1">
        <v>42492</v>
      </c>
    </row>
    <row r="3602" spans="2:2">
      <c r="B3602" t="s">
        <v>13</v>
      </c>
    </row>
    <row r="3603" spans="2:2">
      <c r="B3603" t="s">
        <v>965</v>
      </c>
    </row>
    <row r="3604" spans="2:2">
      <c r="B3604" t="s">
        <v>966</v>
      </c>
    </row>
    <row r="3605" spans="2:2">
      <c r="B3605" t="s">
        <v>49</v>
      </c>
    </row>
    <row r="3606" spans="2:2">
      <c r="B3606">
        <v>411</v>
      </c>
    </row>
    <row r="3607" spans="2:2">
      <c r="B3607" t="s">
        <v>967</v>
      </c>
    </row>
    <row r="3608" spans="2:2">
      <c r="B3608" t="s">
        <v>1</v>
      </c>
    </row>
    <row r="3609" spans="2:2">
      <c r="B3609" t="s">
        <v>765</v>
      </c>
    </row>
    <row r="3610" spans="2:2">
      <c r="B3610" t="s">
        <v>3</v>
      </c>
    </row>
    <row r="3611" spans="2:2">
      <c r="B3611" t="s">
        <v>713</v>
      </c>
    </row>
    <row r="3612" spans="2:2">
      <c r="B3612" t="s">
        <v>18</v>
      </c>
    </row>
    <row r="3613" spans="2:2">
      <c r="B3613" t="s">
        <v>19</v>
      </c>
    </row>
    <row r="3614" spans="2:2">
      <c r="B3614" t="s">
        <v>7</v>
      </c>
    </row>
    <row r="3615" spans="2:2">
      <c r="B3615" t="s">
        <v>8</v>
      </c>
    </row>
    <row r="3616" spans="2:2">
      <c r="B3616" t="s">
        <v>9</v>
      </c>
    </row>
    <row r="3617" spans="2:2">
      <c r="B3617" t="s">
        <v>10</v>
      </c>
    </row>
    <row r="3618" spans="2:2">
      <c r="B3618" t="s">
        <v>968</v>
      </c>
    </row>
    <row r="3619" spans="2:2">
      <c r="B3619" t="s">
        <v>969</v>
      </c>
    </row>
    <row r="3620" spans="2:2">
      <c r="B3620" s="1">
        <v>42117</v>
      </c>
    </row>
    <row r="3621" spans="2:2">
      <c r="B3621" t="s">
        <v>13</v>
      </c>
    </row>
    <row r="3622" spans="2:2">
      <c r="B3622" t="s">
        <v>970</v>
      </c>
    </row>
    <row r="3623" spans="2:2">
      <c r="B3623" t="s">
        <v>971</v>
      </c>
    </row>
    <row r="3624" spans="2:2">
      <c r="B3624" t="s">
        <v>1</v>
      </c>
    </row>
    <row r="3625" spans="2:2">
      <c r="B3625">
        <v>411</v>
      </c>
    </row>
    <row r="3626" spans="2:2">
      <c r="B3626" t="s">
        <v>972</v>
      </c>
    </row>
    <row r="3627" spans="2:2">
      <c r="B3627" t="s">
        <v>973</v>
      </c>
    </row>
    <row r="3628" spans="2:2">
      <c r="B3628" t="s">
        <v>1</v>
      </c>
    </row>
    <row r="3629" spans="2:2">
      <c r="B3629">
        <v>411</v>
      </c>
    </row>
    <row r="3630" spans="2:2">
      <c r="B3630" s="1">
        <v>42507</v>
      </c>
    </row>
    <row r="3631" spans="2:2">
      <c r="B3631" t="s">
        <v>1035</v>
      </c>
    </row>
    <row r="3632" spans="2:2">
      <c r="B3632" t="s">
        <v>59</v>
      </c>
    </row>
    <row r="3633" spans="2:2">
      <c r="B3633" t="s">
        <v>60</v>
      </c>
    </row>
    <row r="3634" spans="2:2">
      <c r="B3634" t="s">
        <v>61</v>
      </c>
    </row>
    <row r="3635" spans="2:2">
      <c r="B3635" t="s">
        <v>62</v>
      </c>
    </row>
    <row r="3636" spans="2:2">
      <c r="B3636" t="s">
        <v>63</v>
      </c>
    </row>
    <row r="3637" spans="2:2">
      <c r="B3637" t="s">
        <v>974</v>
      </c>
    </row>
    <row r="3638" spans="2:2">
      <c r="B3638" t="s">
        <v>1</v>
      </c>
    </row>
    <row r="3639" spans="2:2">
      <c r="B3639" t="s">
        <v>765</v>
      </c>
    </row>
    <row r="3640" spans="2:2">
      <c r="B3640" t="s">
        <v>3</v>
      </c>
    </row>
    <row r="3641" spans="2:2">
      <c r="B3641" t="s">
        <v>718</v>
      </c>
    </row>
    <row r="3642" spans="2:2">
      <c r="B3642" t="s">
        <v>18</v>
      </c>
    </row>
    <row r="3643" spans="2:2">
      <c r="B3643" t="s">
        <v>19</v>
      </c>
    </row>
    <row r="3644" spans="2:2">
      <c r="B3644" t="s">
        <v>7</v>
      </c>
    </row>
    <row r="3645" spans="2:2">
      <c r="B3645" t="s">
        <v>8</v>
      </c>
    </row>
    <row r="3646" spans="2:2">
      <c r="B3646" t="s">
        <v>52</v>
      </c>
    </row>
    <row r="3647" spans="2:2">
      <c r="B3647" t="s">
        <v>10</v>
      </c>
    </row>
    <row r="3648" spans="2:2">
      <c r="B3648" t="s">
        <v>975</v>
      </c>
    </row>
    <row r="3649" spans="2:2">
      <c r="B3649" t="s">
        <v>976</v>
      </c>
    </row>
    <row r="3650" spans="2:2">
      <c r="B3650" s="1">
        <v>35156</v>
      </c>
    </row>
    <row r="3651" spans="2:2">
      <c r="B3651" t="s">
        <v>13</v>
      </c>
    </row>
    <row r="3652" spans="2:2">
      <c r="B3652" t="s">
        <v>977</v>
      </c>
    </row>
    <row r="3653" spans="2:2">
      <c r="B3653" t="s">
        <v>978</v>
      </c>
    </row>
    <row r="3654" spans="2:2">
      <c r="B3654" t="s">
        <v>49</v>
      </c>
    </row>
    <row r="3655" spans="2:2">
      <c r="B3655">
        <v>411</v>
      </c>
    </row>
    <row r="3656" spans="2:2">
      <c r="B3656" t="s">
        <v>979</v>
      </c>
    </row>
    <row r="3657" spans="2:2">
      <c r="B3657" t="s">
        <v>980</v>
      </c>
    </row>
    <row r="3658" spans="2:2">
      <c r="B3658" t="s">
        <v>49</v>
      </c>
    </row>
    <row r="3659" spans="2:2">
      <c r="B3659">
        <v>411</v>
      </c>
    </row>
    <row r="3660" spans="2:2">
      <c r="B3660" t="s">
        <v>981</v>
      </c>
    </row>
    <row r="3661" spans="2:2">
      <c r="B3661" t="s">
        <v>1</v>
      </c>
    </row>
    <row r="3662" spans="2:2">
      <c r="B3662" t="s">
        <v>927</v>
      </c>
    </row>
    <row r="3663" spans="2:2">
      <c r="B3663" t="s">
        <v>3</v>
      </c>
    </row>
    <row r="3664" spans="2:2">
      <c r="B3664" t="s">
        <v>713</v>
      </c>
    </row>
    <row r="3665" spans="2:2">
      <c r="B3665" t="s">
        <v>18</v>
      </c>
    </row>
    <row r="3666" spans="2:2">
      <c r="B3666" t="s">
        <v>6</v>
      </c>
    </row>
    <row r="3667" spans="2:2">
      <c r="B3667" t="s">
        <v>7</v>
      </c>
    </row>
    <row r="3668" spans="2:2">
      <c r="B3668" t="s">
        <v>8</v>
      </c>
    </row>
    <row r="3669" spans="2:2">
      <c r="B3669" t="s">
        <v>20</v>
      </c>
    </row>
    <row r="3670" spans="2:2">
      <c r="B3670" t="s">
        <v>10</v>
      </c>
    </row>
    <row r="3671" spans="2:2">
      <c r="B3671" t="s">
        <v>982</v>
      </c>
    </row>
    <row r="3672" spans="2:2">
      <c r="B3672" t="s">
        <v>800</v>
      </c>
    </row>
    <row r="3673" spans="2:2">
      <c r="B3673" s="1">
        <v>42319</v>
      </c>
    </row>
    <row r="3674" spans="2:2">
      <c r="B3674" t="s">
        <v>13</v>
      </c>
    </row>
    <row r="3675" spans="2:2">
      <c r="B3675" t="s">
        <v>983</v>
      </c>
    </row>
    <row r="3676" spans="2:2">
      <c r="B3676" t="s">
        <v>984</v>
      </c>
    </row>
    <row r="3677" spans="2:2">
      <c r="B3677" t="s">
        <v>49</v>
      </c>
    </row>
    <row r="3678" spans="2:2">
      <c r="B3678">
        <v>411</v>
      </c>
    </row>
    <row r="3679" spans="2:2">
      <c r="B3679" t="s">
        <v>985</v>
      </c>
    </row>
    <row r="3680" spans="2:2">
      <c r="B3680" t="s">
        <v>986</v>
      </c>
    </row>
    <row r="3681" spans="2:2">
      <c r="B3681" t="s">
        <v>49</v>
      </c>
    </row>
    <row r="3682" spans="2:2">
      <c r="B3682">
        <v>411</v>
      </c>
    </row>
    <row r="3683" spans="2:2">
      <c r="B3683" t="s">
        <v>987</v>
      </c>
    </row>
    <row r="3684" spans="2:2">
      <c r="B3684" t="s">
        <v>1</v>
      </c>
    </row>
    <row r="3685" spans="2:2">
      <c r="B3685" t="s">
        <v>744</v>
      </c>
    </row>
    <row r="3686" spans="2:2">
      <c r="B3686" t="s">
        <v>3</v>
      </c>
    </row>
    <row r="3687" spans="2:2">
      <c r="B3687" t="s">
        <v>718</v>
      </c>
    </row>
    <row r="3688" spans="2:2">
      <c r="B3688" t="s">
        <v>18</v>
      </c>
    </row>
    <row r="3689" spans="2:2">
      <c r="B3689" t="s">
        <v>44</v>
      </c>
    </row>
    <row r="3690" spans="2:2">
      <c r="B3690" t="s">
        <v>7</v>
      </c>
    </row>
    <row r="3691" spans="2:2">
      <c r="B3691" t="s">
        <v>8</v>
      </c>
    </row>
    <row r="3692" spans="2:2">
      <c r="B3692" t="s">
        <v>9</v>
      </c>
    </row>
    <row r="3693" spans="2:2">
      <c r="B3693" t="s">
        <v>10</v>
      </c>
    </row>
    <row r="3694" spans="2:2">
      <c r="B3694" t="s">
        <v>988</v>
      </c>
    </row>
    <row r="3695" spans="2:2">
      <c r="B3695" t="s">
        <v>989</v>
      </c>
    </row>
    <row r="3696" spans="2:2">
      <c r="B3696" s="1">
        <v>35699</v>
      </c>
    </row>
    <row r="3697" spans="2:2">
      <c r="B3697" t="s">
        <v>13</v>
      </c>
    </row>
    <row r="3698" spans="2:2">
      <c r="B3698" t="s">
        <v>990</v>
      </c>
    </row>
    <row r="3699" spans="2:2">
      <c r="B3699" t="s">
        <v>991</v>
      </c>
    </row>
    <row r="3700" spans="2:2">
      <c r="B3700" t="s">
        <v>49</v>
      </c>
    </row>
    <row r="3701" spans="2:2">
      <c r="B3701">
        <v>411</v>
      </c>
    </row>
    <row r="3702" spans="2:2">
      <c r="B3702" t="s">
        <v>992</v>
      </c>
    </row>
    <row r="3703" spans="2:2">
      <c r="B3703" t="s">
        <v>1</v>
      </c>
    </row>
    <row r="3704" spans="2:2">
      <c r="B3704" t="s">
        <v>712</v>
      </c>
    </row>
    <row r="3705" spans="2:2">
      <c r="B3705" t="s">
        <v>3</v>
      </c>
    </row>
    <row r="3706" spans="2:2">
      <c r="B3706" t="s">
        <v>713</v>
      </c>
    </row>
    <row r="3707" spans="2:2">
      <c r="B3707" t="s">
        <v>5</v>
      </c>
    </row>
    <row r="3708" spans="2:2">
      <c r="B3708" t="s">
        <v>44</v>
      </c>
    </row>
    <row r="3709" spans="2:2">
      <c r="B3709" t="s">
        <v>7</v>
      </c>
    </row>
    <row r="3710" spans="2:2">
      <c r="B3710" t="s">
        <v>8</v>
      </c>
    </row>
    <row r="3711" spans="2:2">
      <c r="B3711" t="s">
        <v>9</v>
      </c>
    </row>
    <row r="3712" spans="2:2">
      <c r="B3712" t="s">
        <v>10</v>
      </c>
    </row>
    <row r="3713" spans="2:2">
      <c r="B3713" t="s">
        <v>993</v>
      </c>
    </row>
    <row r="3714" spans="2:2">
      <c r="B3714" t="s">
        <v>994</v>
      </c>
    </row>
    <row r="3715" spans="2:2">
      <c r="B3715" s="1">
        <v>38323</v>
      </c>
    </row>
    <row r="3716" spans="2:2">
      <c r="B3716" t="s">
        <v>13</v>
      </c>
    </row>
    <row r="3717" spans="2:2">
      <c r="B3717" t="s">
        <v>995</v>
      </c>
    </row>
    <row r="3718" spans="2:2">
      <c r="B3718" t="s">
        <v>996</v>
      </c>
    </row>
    <row r="3719" spans="2:2">
      <c r="B3719" t="s">
        <v>997</v>
      </c>
    </row>
    <row r="3720" spans="2:2">
      <c r="B3720">
        <v>411</v>
      </c>
    </row>
    <row r="3721" spans="2:2">
      <c r="B3721" t="s">
        <v>998</v>
      </c>
    </row>
    <row r="3722" spans="2:2">
      <c r="B3722" t="s">
        <v>1</v>
      </c>
    </row>
    <row r="3723" spans="2:2">
      <c r="B3723" t="s">
        <v>749</v>
      </c>
    </row>
    <row r="3724" spans="2:2">
      <c r="B3724" t="s">
        <v>3</v>
      </c>
    </row>
    <row r="3725" spans="2:2">
      <c r="B3725" t="s">
        <v>713</v>
      </c>
    </row>
    <row r="3726" spans="2:2">
      <c r="B3726" t="s">
        <v>18</v>
      </c>
    </row>
    <row r="3727" spans="2:2">
      <c r="B3727" t="s">
        <v>19</v>
      </c>
    </row>
    <row r="3728" spans="2:2">
      <c r="B3728" t="s">
        <v>7</v>
      </c>
    </row>
    <row r="3729" spans="2:2">
      <c r="B3729" t="s">
        <v>8</v>
      </c>
    </row>
    <row r="3730" spans="2:2">
      <c r="B3730" t="s">
        <v>9</v>
      </c>
    </row>
    <row r="3731" spans="2:2">
      <c r="B3731" t="s">
        <v>10</v>
      </c>
    </row>
    <row r="3732" spans="2:2">
      <c r="B3732" t="s">
        <v>999</v>
      </c>
    </row>
    <row r="3733" spans="2:2">
      <c r="B3733" t="s">
        <v>1000</v>
      </c>
    </row>
    <row r="3734" spans="2:2">
      <c r="B3734" s="1">
        <v>40400</v>
      </c>
    </row>
    <row r="3735" spans="2:2">
      <c r="B3735" t="s">
        <v>13</v>
      </c>
    </row>
    <row r="3736" spans="2:2">
      <c r="B3736" t="s">
        <v>1001</v>
      </c>
    </row>
    <row r="3737" spans="2:2">
      <c r="B3737" t="s">
        <v>1002</v>
      </c>
    </row>
    <row r="3738" spans="2:2">
      <c r="B3738" t="s">
        <v>1</v>
      </c>
    </row>
    <row r="3739" spans="2:2">
      <c r="B3739">
        <v>411</v>
      </c>
    </row>
    <row r="3740" spans="2:2">
      <c r="B3740" t="s">
        <v>1003</v>
      </c>
    </row>
    <row r="3741" spans="2:2">
      <c r="B3741" t="s">
        <v>1004</v>
      </c>
    </row>
    <row r="3742" spans="2:2">
      <c r="B3742" t="s">
        <v>1</v>
      </c>
    </row>
    <row r="3743" spans="2:2">
      <c r="B3743">
        <v>411</v>
      </c>
    </row>
    <row r="3744" spans="2:2">
      <c r="B3744" t="s">
        <v>1005</v>
      </c>
    </row>
    <row r="3745" spans="2:2">
      <c r="B3745" t="s">
        <v>1</v>
      </c>
    </row>
    <row r="3746" spans="2:2">
      <c r="B3746" t="s">
        <v>749</v>
      </c>
    </row>
    <row r="3747" spans="2:2">
      <c r="B3747" t="s">
        <v>3</v>
      </c>
    </row>
    <row r="3748" spans="2:2">
      <c r="B3748" t="s">
        <v>713</v>
      </c>
    </row>
    <row r="3749" spans="2:2">
      <c r="B3749" t="s">
        <v>18</v>
      </c>
    </row>
    <row r="3750" spans="2:2">
      <c r="B3750" t="s">
        <v>19</v>
      </c>
    </row>
    <row r="3751" spans="2:2">
      <c r="B3751" t="s">
        <v>7</v>
      </c>
    </row>
    <row r="3752" spans="2:2">
      <c r="B3752" t="s">
        <v>8</v>
      </c>
    </row>
    <row r="3753" spans="2:2">
      <c r="B3753" t="s">
        <v>20</v>
      </c>
    </row>
    <row r="3754" spans="2:2">
      <c r="B3754" t="s">
        <v>10</v>
      </c>
    </row>
    <row r="3755" spans="2:2">
      <c r="B3755" t="s">
        <v>1006</v>
      </c>
    </row>
    <row r="3756" spans="2:2">
      <c r="B3756" t="s">
        <v>1007</v>
      </c>
    </row>
    <row r="3757" spans="2:2">
      <c r="B3757" s="1">
        <v>42230</v>
      </c>
    </row>
    <row r="3758" spans="2:2">
      <c r="B3758" t="s">
        <v>13</v>
      </c>
    </row>
    <row r="3759" spans="2:2">
      <c r="B3759" t="s">
        <v>1008</v>
      </c>
    </row>
    <row r="3760" spans="2:2">
      <c r="B3760" t="s">
        <v>1009</v>
      </c>
    </row>
    <row r="3761" spans="2:2">
      <c r="B3761" t="s">
        <v>1</v>
      </c>
    </row>
    <row r="3762" spans="2:2">
      <c r="B3762">
        <v>411</v>
      </c>
    </row>
    <row r="3763" spans="2:2">
      <c r="B3763" t="s">
        <v>1010</v>
      </c>
    </row>
    <row r="3764" spans="2:2">
      <c r="B3764" t="s">
        <v>1011</v>
      </c>
    </row>
    <row r="3765" spans="2:2">
      <c r="B3765" t="s">
        <v>1</v>
      </c>
    </row>
    <row r="3766" spans="2:2">
      <c r="B3766">
        <v>411</v>
      </c>
    </row>
    <row r="3767" spans="2:2">
      <c r="B3767" s="1">
        <v>42507</v>
      </c>
    </row>
    <row r="3768" spans="2:2">
      <c r="B3768" t="s">
        <v>1035</v>
      </c>
    </row>
    <row r="3769" spans="2:2">
      <c r="B3769" t="s">
        <v>59</v>
      </c>
    </row>
    <row r="3770" spans="2:2">
      <c r="B3770" t="s">
        <v>60</v>
      </c>
    </row>
    <row r="3771" spans="2:2">
      <c r="B3771" t="s">
        <v>61</v>
      </c>
    </row>
    <row r="3772" spans="2:2">
      <c r="B3772" t="s">
        <v>62</v>
      </c>
    </row>
    <row r="3773" spans="2:2">
      <c r="B3773" t="s">
        <v>63</v>
      </c>
    </row>
    <row r="3774" spans="2:2">
      <c r="B3774" s="1">
        <v>42507</v>
      </c>
    </row>
    <row r="3775" spans="2:2">
      <c r="B3775" t="s">
        <v>1035</v>
      </c>
    </row>
    <row r="3776" spans="2:2">
      <c r="B3776" t="s">
        <v>59</v>
      </c>
    </row>
    <row r="3777" spans="2:2">
      <c r="B3777" t="s">
        <v>60</v>
      </c>
    </row>
    <row r="3778" spans="2:2">
      <c r="B3778" t="s">
        <v>61</v>
      </c>
    </row>
    <row r="3779" spans="2:2">
      <c r="B3779" t="s">
        <v>1012</v>
      </c>
    </row>
    <row r="3780" spans="2:2">
      <c r="B3780" t="s">
        <v>1</v>
      </c>
    </row>
    <row r="3781" spans="2:2">
      <c r="B3781" t="s">
        <v>765</v>
      </c>
    </row>
    <row r="3782" spans="2:2">
      <c r="B3782" t="s">
        <v>3</v>
      </c>
    </row>
    <row r="3783" spans="2:2">
      <c r="B3783" t="s">
        <v>713</v>
      </c>
    </row>
    <row r="3784" spans="2:2">
      <c r="B3784" t="s">
        <v>27</v>
      </c>
    </row>
    <row r="3785" spans="2:2">
      <c r="B3785" t="s">
        <v>19</v>
      </c>
    </row>
    <row r="3786" spans="2:2">
      <c r="B3786" t="s">
        <v>7</v>
      </c>
    </row>
    <row r="3787" spans="2:2">
      <c r="B3787" t="s">
        <v>8</v>
      </c>
    </row>
    <row r="3788" spans="2:2">
      <c r="B3788" t="s">
        <v>9</v>
      </c>
    </row>
    <row r="3789" spans="2:2">
      <c r="B3789" t="s">
        <v>10</v>
      </c>
    </row>
    <row r="3790" spans="2:2">
      <c r="B3790" t="s">
        <v>1013</v>
      </c>
    </row>
    <row r="3791" spans="2:2">
      <c r="B3791" t="s">
        <v>1014</v>
      </c>
    </row>
    <row r="3792" spans="2:2">
      <c r="B3792" s="1">
        <v>40358</v>
      </c>
    </row>
    <row r="3793" spans="2:2">
      <c r="B3793" t="s">
        <v>13</v>
      </c>
    </row>
    <row r="3794" spans="2:2">
      <c r="B3794" t="s">
        <v>1015</v>
      </c>
    </row>
    <row r="3795" spans="2:2">
      <c r="B3795" t="s">
        <v>1016</v>
      </c>
    </row>
    <row r="3796" spans="2:2">
      <c r="B3796" t="s">
        <v>1</v>
      </c>
    </row>
    <row r="3797" spans="2:2">
      <c r="B3797">
        <v>411</v>
      </c>
    </row>
    <row r="3798" spans="2:2">
      <c r="B3798" t="s">
        <v>1017</v>
      </c>
    </row>
    <row r="3799" spans="2:2">
      <c r="B3799" t="s">
        <v>1018</v>
      </c>
    </row>
    <row r="3800" spans="2:2">
      <c r="B3800" t="s">
        <v>1</v>
      </c>
    </row>
    <row r="3801" spans="2:2">
      <c r="B3801">
        <v>411</v>
      </c>
    </row>
    <row r="3802" spans="2:2">
      <c r="B3802" t="s">
        <v>62</v>
      </c>
    </row>
    <row r="3803" spans="2:2">
      <c r="B3803" t="s">
        <v>63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50"/>
  <sheetViews>
    <sheetView tabSelected="1" topLeftCell="C1" workbookViewId="0">
      <selection activeCell="K4" sqref="K4"/>
    </sheetView>
  </sheetViews>
  <sheetFormatPr baseColWidth="10" defaultRowHeight="15"/>
  <cols>
    <col min="1" max="1" width="4.42578125" bestFit="1" customWidth="1"/>
    <col min="2" max="2" width="14" customWidth="1"/>
    <col min="3" max="3" width="35.5703125" customWidth="1"/>
    <col min="4" max="4" width="19.7109375" customWidth="1"/>
    <col min="5" max="5" width="8.5703125" customWidth="1"/>
    <col min="6" max="6" width="11.5703125" customWidth="1"/>
    <col min="7" max="8" width="22.140625" customWidth="1"/>
    <col min="9" max="9" width="24.42578125" customWidth="1"/>
    <col min="10" max="10" width="16.5703125" customWidth="1"/>
    <col min="11" max="11" width="22.28515625" customWidth="1"/>
    <col min="13" max="13" width="28" customWidth="1"/>
    <col min="14" max="14" width="22.28515625" customWidth="1"/>
  </cols>
  <sheetData>
    <row r="1" spans="1:17" ht="31.5" customHeight="1">
      <c r="B1" s="28"/>
      <c r="C1" s="29"/>
      <c r="D1" s="29"/>
      <c r="E1" s="29"/>
      <c r="F1" s="29"/>
      <c r="G1" s="29"/>
      <c r="H1" s="29"/>
    </row>
    <row r="2" spans="1:17" ht="31.5" customHeight="1" thickBot="1">
      <c r="B2" s="30"/>
      <c r="C2" s="29"/>
      <c r="D2" s="29"/>
      <c r="E2" s="29"/>
      <c r="F2" s="29"/>
      <c r="G2" s="30"/>
      <c r="H2" s="29"/>
    </row>
    <row r="3" spans="1:17" ht="27" thickBot="1">
      <c r="D3" s="35" t="s">
        <v>1020</v>
      </c>
      <c r="E3" s="36"/>
      <c r="F3" s="36"/>
      <c r="G3" s="36"/>
      <c r="H3" s="37"/>
      <c r="I3" s="38" t="s">
        <v>1021</v>
      </c>
      <c r="J3" s="39"/>
      <c r="K3" s="39"/>
      <c r="L3" s="39"/>
      <c r="M3" s="40"/>
    </row>
    <row r="4" spans="1:17" ht="31.5">
      <c r="B4" s="2" t="s">
        <v>1022</v>
      </c>
      <c r="C4" s="3" t="s">
        <v>1023</v>
      </c>
      <c r="D4" s="4" t="s">
        <v>1036</v>
      </c>
      <c r="E4" s="5" t="s">
        <v>1024</v>
      </c>
      <c r="F4" s="4" t="s">
        <v>1025</v>
      </c>
      <c r="G4" s="4" t="s">
        <v>1026</v>
      </c>
      <c r="H4" s="4" t="s">
        <v>1038</v>
      </c>
      <c r="I4" s="6" t="s">
        <v>1037</v>
      </c>
      <c r="J4" s="7" t="s">
        <v>1027</v>
      </c>
      <c r="K4" s="6" t="s">
        <v>1028</v>
      </c>
      <c r="L4" s="6" t="s">
        <v>1029</v>
      </c>
      <c r="M4" s="6" t="s">
        <v>1030</v>
      </c>
      <c r="N4" s="8" t="s">
        <v>1031</v>
      </c>
      <c r="O4" s="8" t="s">
        <v>1032</v>
      </c>
      <c r="P4" s="8" t="s">
        <v>1019</v>
      </c>
      <c r="Q4" s="8" t="s">
        <v>1033</v>
      </c>
    </row>
    <row r="5" spans="1:17" s="26" customFormat="1" ht="36" customHeight="1">
      <c r="A5" s="21">
        <v>1</v>
      </c>
      <c r="B5" s="22" t="s">
        <v>1034</v>
      </c>
      <c r="C5" s="18" t="str">
        <f ca="1">OFFSET('copier-coller'!$B$1,'copier-coller'!D2-3,0,1,1)</f>
        <v>Karim Andre Bassal</v>
      </c>
      <c r="D5" s="19" t="str">
        <f ca="1">IF('copier-coller'!D2-'copier-coller'!D1&gt;21,OFFSET('copier-coller'!$B$1,'copier-coller'!D1+7,0,1,1),IF('copier-coller'!D2-'copier-coller'!D1&gt;10,OFFSET('copier-coller'!$B$1,'copier-coller'!D1,0,1,1),D4))</f>
        <v>725 rue Valiquette</v>
      </c>
      <c r="E5" s="23"/>
      <c r="F5" s="19" t="str">
        <f ca="1">IF(LEN(OFFSET('copier-coller'!$B$1,'copier-coller'!D1+4,0,1,1))=6,OFFSET('copier-coller'!$B$1,'copier-coller'!D1+4,0,1,1),F4)</f>
        <v>H4H2E1</v>
      </c>
      <c r="G5" s="19" t="str">
        <f ca="1">IF(OR(ISNUMBER(RIGHT(OFFSET('copier-coller'!$B$1,'copier-coller'!D1+6,0,1,1),1)*1),OFFSET('copier-coller'!$B$1,'copier-coller'!D1+6,0,1,1)="Liste Prospection"),G4,IF(OFFSET('copier-coller'!$B$1,'copier-coller'!D1+6,0,1,1)="L'information recueillie sur JLR.ca est publiée exclusivement à l'usage de son membre utilisateur.",OFFSET('copier-coller'!$B$1,'copier-coller'!D1+13,0,1,1),OFFSET('copier-coller'!$B$1,'copier-coller'!D1+6,0,1,1)))</f>
        <v>Unifamilial</v>
      </c>
      <c r="H5" s="27">
        <f ca="1">IF(LEFT(OFFSET('copier-coller'!$B$1,'copier-coller'!D2-6,0,1,1),1)="$","pas de dat de vente",IF(ISTEXT(OFFSET('copier-coller'!$B$1,'copier-coller'!D2-6,0,1,1)),H4,OFFSET('copier-coller'!$B$1,'copier-coller'!D2-6,0,1,1)))</f>
        <v>41774</v>
      </c>
      <c r="I5" s="19" t="str">
        <f ca="1">IF(ISERROR(FIND("Construction",OFFSET('copier-coller'!$B$1,'copier-coller'!D2-4,0,1,1),1)),OFFSET('copier-coller'!$B$1,'copier-coller'!D2-4,0,1,1),RIGHT(OFFSET('copier-coller'!$B$1,'copier-coller'!D2-4,0,1,1),LEN(OFFSET('copier-coller'!$B$1,'copier-coller'!D2-4,0,1,1))-15))</f>
        <v>725 Rue Valiquette</v>
      </c>
      <c r="J5" s="23"/>
      <c r="K5" s="20" t="str">
        <f ca="1">OFFSET('copier-coller'!$B$1,'copier-coller'!D2-2,0,1,1)</f>
        <v>Montreal</v>
      </c>
      <c r="L5" s="24"/>
      <c r="M5" s="25"/>
      <c r="N5" s="25"/>
      <c r="O5" s="25"/>
      <c r="P5" s="25"/>
      <c r="Q5" s="25"/>
    </row>
    <row r="6" spans="1:17" s="15" customFormat="1" ht="36" customHeight="1">
      <c r="A6" s="9">
        <v>2</v>
      </c>
      <c r="B6" s="10"/>
      <c r="C6" s="18" t="str">
        <f ca="1">OFFSET('copier-coller'!$B$1,'copier-coller'!D3-3,0,1,1)</f>
        <v>Claude Paquette</v>
      </c>
      <c r="D6" s="19" t="str">
        <f ca="1">IF('copier-coller'!D3-'copier-coller'!D2&gt;21,OFFSET('copier-coller'!$B$1,'copier-coller'!D2+7,0,1,1),IF('copier-coller'!D3-'copier-coller'!D2&gt;10,OFFSET('copier-coller'!$B$1,'copier-coller'!D2,0,1,1),D5))</f>
        <v>731-735 rue Valiquette</v>
      </c>
      <c r="E6" s="11"/>
      <c r="F6" s="19" t="str">
        <f ca="1">IF(LEN(OFFSET('copier-coller'!$B$1,'copier-coller'!D2+4,0,1,1))=6,OFFSET('copier-coller'!$B$1,'copier-coller'!D2+4,0,1,1),F5)</f>
        <v>H4H2E1</v>
      </c>
      <c r="G6" s="19" t="str">
        <f ca="1">IF(OR(ISNUMBER(RIGHT(OFFSET('copier-coller'!$B$1,'copier-coller'!D2+6,0,1,1),1)*1),OFFSET('copier-coller'!$B$1,'copier-coller'!D2+6,0,1,1)="Liste Prospection"),G5,IF(OFFSET('copier-coller'!$B$1,'copier-coller'!D2+6,0,1,1)="L'information recueillie sur JLR.ca est publiée exclusivement à l'usage de son membre utilisateur.",OFFSET('copier-coller'!$B$1,'copier-coller'!D2+13,0,1,1),OFFSET('copier-coller'!$B$1,'copier-coller'!D2+6,0,1,1)))</f>
        <v>Duplex</v>
      </c>
      <c r="H6" s="27">
        <f ca="1">IF(LEFT(OFFSET('copier-coller'!$B$1,'copier-coller'!D3-6,0,1,1),1)="$","pas de dat de vente",IF(ISTEXT(OFFSET('copier-coller'!$B$1,'copier-coller'!D3-6,0,1,1)),H5,OFFSET('copier-coller'!$B$1,'copier-coller'!D3-6,0,1,1)))</f>
        <v>41661</v>
      </c>
      <c r="I6" s="19" t="str">
        <f ca="1">IF(ISERROR(FIND("Construction",OFFSET('copier-coller'!$B$1,'copier-coller'!D3-4,0,1,1),1)),OFFSET('copier-coller'!$B$1,'copier-coller'!D3-4,0,1,1),RIGHT(OFFSET('copier-coller'!$B$1,'copier-coller'!D3-4,0,1,1),LEN(OFFSET('copier-coller'!$B$1,'copier-coller'!D3-4,0,1,1))-15))</f>
        <v>731 Rue Valiquette</v>
      </c>
      <c r="J6" s="11"/>
      <c r="K6" s="20" t="str">
        <f ca="1">OFFSET('copier-coller'!$B$1,'copier-coller'!D3-2,0,1,1)</f>
        <v>Montreal</v>
      </c>
      <c r="L6" s="13"/>
      <c r="M6" s="14"/>
      <c r="N6" s="14"/>
      <c r="O6" s="14"/>
      <c r="P6" s="14"/>
      <c r="Q6" s="14"/>
    </row>
    <row r="7" spans="1:17" s="15" customFormat="1" ht="36" customHeight="1">
      <c r="A7" s="9">
        <v>3</v>
      </c>
      <c r="B7" s="10"/>
      <c r="C7" s="18" t="str">
        <f ca="1">OFFSET('copier-coller'!$B$1,'copier-coller'!D4-3,0,1,1)</f>
        <v>Brigitte Cloutier</v>
      </c>
      <c r="D7" s="19" t="str">
        <f ca="1">IF('copier-coller'!D4-'copier-coller'!D3&gt;21,OFFSET('copier-coller'!$B$1,'copier-coller'!D3+7,0,1,1),IF('copier-coller'!D4-'copier-coller'!D3&gt;10,OFFSET('copier-coller'!$B$1,'copier-coller'!D3,0,1,1),D6))</f>
        <v>753-759 rue Valiquette</v>
      </c>
      <c r="E7" s="11"/>
      <c r="F7" s="19" t="str">
        <f ca="1">IF(LEN(OFFSET('copier-coller'!$B$1,'copier-coller'!D3+4,0,1,1))=6,OFFSET('copier-coller'!$B$1,'copier-coller'!D3+4,0,1,1),F6)</f>
        <v>H4H2E1</v>
      </c>
      <c r="G7" s="19" t="str">
        <f ca="1">IF(OR(ISNUMBER(RIGHT(OFFSET('copier-coller'!$B$1,'copier-coller'!D3+6,0,1,1),1)*1),OFFSET('copier-coller'!$B$1,'copier-coller'!D3+6,0,1,1)="Liste Prospection"),G6,IF(OFFSET('copier-coller'!$B$1,'copier-coller'!D3+6,0,1,1)="L'information recueillie sur JLR.ca est publiée exclusivement à l'usage de son membre utilisateur.",OFFSET('copier-coller'!$B$1,'copier-coller'!D3+13,0,1,1),OFFSET('copier-coller'!$B$1,'copier-coller'!D3+6,0,1,1)))</f>
        <v>Triplex</v>
      </c>
      <c r="H7" s="27">
        <f ca="1">IF(LEFT(OFFSET('copier-coller'!$B$1,'copier-coller'!D4-6,0,1,1),1)="$","pas de dat de vente",IF(ISTEXT(OFFSET('copier-coller'!$B$1,'copier-coller'!D4-6,0,1,1)),H6,OFFSET('copier-coller'!$B$1,'copier-coller'!D4-6,0,1,1)))</f>
        <v>39693</v>
      </c>
      <c r="I7" s="19" t="str">
        <f ca="1">IF(ISERROR(FIND("Construction",OFFSET('copier-coller'!$B$1,'copier-coller'!D4-4,0,1,1),1)),OFFSET('copier-coller'!$B$1,'copier-coller'!D4-4,0,1,1),RIGHT(OFFSET('copier-coller'!$B$1,'copier-coller'!D4-4,0,1,1),LEN(OFFSET('copier-coller'!$B$1,'copier-coller'!D4-4,0,1,1))-15))</f>
        <v>755 Rue Valiquette</v>
      </c>
      <c r="J7" s="11"/>
      <c r="K7" s="20" t="str">
        <f ca="1">OFFSET('copier-coller'!$B$1,'copier-coller'!D4-2,0,1,1)</f>
        <v>Montreal</v>
      </c>
      <c r="L7" s="13"/>
      <c r="M7" s="14"/>
      <c r="N7" s="14"/>
      <c r="O7" s="14"/>
      <c r="P7" s="14"/>
      <c r="Q7" s="14"/>
    </row>
    <row r="8" spans="1:17" s="15" customFormat="1" ht="36" customHeight="1">
      <c r="A8" s="9">
        <v>4</v>
      </c>
      <c r="B8" s="10"/>
      <c r="C8" s="18" t="str">
        <f ca="1">OFFSET('copier-coller'!$B$1,'copier-coller'!D5-3,0,1,1)</f>
        <v>Audrey Vachon-Audit</v>
      </c>
      <c r="D8" s="19" t="str">
        <f ca="1">IF('copier-coller'!D5-'copier-coller'!D4&gt;21,OFFSET('copier-coller'!$B$1,'copier-coller'!D4+7,0,1,1),IF('copier-coller'!D5-'copier-coller'!D4&gt;10,OFFSET('copier-coller'!$B$1,'copier-coller'!D4,0,1,1),D7))</f>
        <v>760-762 rue Valiquette</v>
      </c>
      <c r="E8" s="11"/>
      <c r="F8" s="19" t="str">
        <f ca="1">IF(LEN(OFFSET('copier-coller'!$B$1,'copier-coller'!D4+4,0,1,1))=6,OFFSET('copier-coller'!$B$1,'copier-coller'!D4+4,0,1,1),F7)</f>
        <v>H4H2E2</v>
      </c>
      <c r="G8" s="19" t="str">
        <f ca="1">IF(OR(ISNUMBER(RIGHT(OFFSET('copier-coller'!$B$1,'copier-coller'!D4+6,0,1,1),1)*1),OFFSET('copier-coller'!$B$1,'copier-coller'!D4+6,0,1,1)="Liste Prospection"),G7,IF(OFFSET('copier-coller'!$B$1,'copier-coller'!D4+6,0,1,1)="L'information recueillie sur JLR.ca est publiée exclusivement à l'usage de son membre utilisateur.",OFFSET('copier-coller'!$B$1,'copier-coller'!D4+13,0,1,1),OFFSET('copier-coller'!$B$1,'copier-coller'!D4+6,0,1,1)))</f>
        <v>Duplex</v>
      </c>
      <c r="H8" s="27">
        <f ca="1">IF(LEFT(OFFSET('copier-coller'!$B$1,'copier-coller'!D5-6,0,1,1),1)="$","pas de dat de vente",IF(ISTEXT(OFFSET('copier-coller'!$B$1,'copier-coller'!D5-6,0,1,1)),H7,OFFSET('copier-coller'!$B$1,'copier-coller'!D5-6,0,1,1)))</f>
        <v>42118</v>
      </c>
      <c r="I8" s="19" t="str">
        <f ca="1">IF(ISERROR(FIND("Construction",OFFSET('copier-coller'!$B$1,'copier-coller'!D5-4,0,1,1),1)),OFFSET('copier-coller'!$B$1,'copier-coller'!D5-4,0,1,1),RIGHT(OFFSET('copier-coller'!$B$1,'copier-coller'!D5-4,0,1,1),LEN(OFFSET('copier-coller'!$B$1,'copier-coller'!D5-4,0,1,1))-15))</f>
        <v>760 Rue Valiquette</v>
      </c>
      <c r="J8" s="11"/>
      <c r="K8" s="20" t="str">
        <f ca="1">OFFSET('copier-coller'!$B$1,'copier-coller'!D5-2,0,1,1)</f>
        <v>Montreal</v>
      </c>
      <c r="L8" s="13"/>
      <c r="M8" s="14"/>
      <c r="N8" s="14"/>
      <c r="O8" s="14"/>
      <c r="P8" s="14"/>
      <c r="Q8" s="14"/>
    </row>
    <row r="9" spans="1:17" s="15" customFormat="1" ht="36" customHeight="1">
      <c r="A9" s="9">
        <v>5</v>
      </c>
      <c r="B9" s="10"/>
      <c r="C9" s="18" t="str">
        <f ca="1">OFFSET('copier-coller'!$B$1,'copier-coller'!D6-3,0,1,1)</f>
        <v>Daniel Coyle</v>
      </c>
      <c r="D9" s="19" t="str">
        <f ca="1">IF('copier-coller'!D6-'copier-coller'!D5&gt;21,OFFSET('copier-coller'!$B$1,'copier-coller'!D5+7,0,1,1),IF('copier-coller'!D6-'copier-coller'!D5&gt;10,OFFSET('copier-coller'!$B$1,'copier-coller'!D5,0,1,1),D8))</f>
        <v>760-762 rue Valiquette</v>
      </c>
      <c r="E9" s="11"/>
      <c r="F9" s="19" t="str">
        <f ca="1">IF(LEN(OFFSET('copier-coller'!$B$1,'copier-coller'!D5+4,0,1,1))=6,OFFSET('copier-coller'!$B$1,'copier-coller'!D5+4,0,1,1),F8)</f>
        <v>H4H2E2</v>
      </c>
      <c r="G9" s="19" t="str">
        <f ca="1">IF(OR(ISNUMBER(RIGHT(OFFSET('copier-coller'!$B$1,'copier-coller'!D5+6,0,1,1),1)*1),OFFSET('copier-coller'!$B$1,'copier-coller'!D5+6,0,1,1)="Liste Prospection"),G8,IF(OFFSET('copier-coller'!$B$1,'copier-coller'!D5+6,0,1,1)="L'information recueillie sur JLR.ca est publiée exclusivement à l'usage de son membre utilisateur.",OFFSET('copier-coller'!$B$1,'copier-coller'!D5+13,0,1,1),OFFSET('copier-coller'!$B$1,'copier-coller'!D5+6,0,1,1)))</f>
        <v>Duplex</v>
      </c>
      <c r="H9" s="27">
        <f ca="1">IF(LEFT(OFFSET('copier-coller'!$B$1,'copier-coller'!D6-6,0,1,1),1)="$","pas de dat de vente",IF(ISTEXT(OFFSET('copier-coller'!$B$1,'copier-coller'!D6-6,0,1,1)),H8,OFFSET('copier-coller'!$B$1,'copier-coller'!D6-6,0,1,1)))</f>
        <v>42118</v>
      </c>
      <c r="I9" s="19" t="str">
        <f ca="1">IF(ISERROR(FIND("Construction",OFFSET('copier-coller'!$B$1,'copier-coller'!D6-4,0,1,1),1)),OFFSET('copier-coller'!$B$1,'copier-coller'!D6-4,0,1,1),RIGHT(OFFSET('copier-coller'!$B$1,'copier-coller'!D6-4,0,1,1),LEN(OFFSET('copier-coller'!$B$1,'copier-coller'!D6-4,0,1,1))-15))</f>
        <v>760 Rue Valiquette</v>
      </c>
      <c r="J9" s="11"/>
      <c r="K9" s="20" t="str">
        <f ca="1">OFFSET('copier-coller'!$B$1,'copier-coller'!D6-2,0,1,1)</f>
        <v>Montreal</v>
      </c>
      <c r="L9" s="13"/>
      <c r="M9" s="14"/>
      <c r="N9" s="14"/>
      <c r="O9" s="14"/>
      <c r="P9" s="14"/>
      <c r="Q9" s="14"/>
    </row>
    <row r="10" spans="1:17" s="15" customFormat="1" ht="36" customHeight="1">
      <c r="A10" s="9">
        <v>6</v>
      </c>
      <c r="B10" s="10"/>
      <c r="C10" s="18" t="str">
        <f ca="1">OFFSET('copier-coller'!$B$1,'copier-coller'!D7-3,0,1,1)</f>
        <v>Leslie Macdonald</v>
      </c>
      <c r="D10" s="19" t="str">
        <f ca="1">IF('copier-coller'!D7-'copier-coller'!D6&gt;21,OFFSET('copier-coller'!$B$1,'copier-coller'!D6+7,0,1,1),IF('copier-coller'!D7-'copier-coller'!D6&gt;10,OFFSET('copier-coller'!$B$1,'copier-coller'!D6,0,1,1),D9))</f>
        <v>761-767 rue Valiquette</v>
      </c>
      <c r="E10" s="11"/>
      <c r="F10" s="19" t="str">
        <f ca="1">IF(LEN(OFFSET('copier-coller'!$B$1,'copier-coller'!D6+4,0,1,1))=6,OFFSET('copier-coller'!$B$1,'copier-coller'!D6+4,0,1,1),F9)</f>
        <v>H4H2E1</v>
      </c>
      <c r="G10" s="19" t="str">
        <f ca="1">IF(OR(ISNUMBER(RIGHT(OFFSET('copier-coller'!$B$1,'copier-coller'!D6+6,0,1,1),1)*1),OFFSET('copier-coller'!$B$1,'copier-coller'!D6+6,0,1,1)="Liste Prospection"),G9,IF(OFFSET('copier-coller'!$B$1,'copier-coller'!D6+6,0,1,1)="L'information recueillie sur JLR.ca est publiée exclusivement à l'usage de son membre utilisateur.",OFFSET('copier-coller'!$B$1,'copier-coller'!D6+13,0,1,1),OFFSET('copier-coller'!$B$1,'copier-coller'!D6+6,0,1,1)))</f>
        <v>4 à 11 logements</v>
      </c>
      <c r="H10" s="27">
        <f ca="1">IF(LEFT(OFFSET('copier-coller'!$B$1,'copier-coller'!D7-6,0,1,1),1)="$","pas de dat de vente",IF(ISTEXT(OFFSET('copier-coller'!$B$1,'copier-coller'!D7-6,0,1,1)),H9,OFFSET('copier-coller'!$B$1,'copier-coller'!D7-6,0,1,1)))</f>
        <v>37972</v>
      </c>
      <c r="I10" s="19" t="str">
        <f ca="1">IF(ISERROR(FIND("Construction",OFFSET('copier-coller'!$B$1,'copier-coller'!D7-4,0,1,1),1)),OFFSET('copier-coller'!$B$1,'copier-coller'!D7-4,0,1,1),RIGHT(OFFSET('copier-coller'!$B$1,'copier-coller'!D7-4,0,1,1),LEN(OFFSET('copier-coller'!$B$1,'copier-coller'!D7-4,0,1,1))-15))</f>
        <v>767 Valiquette</v>
      </c>
      <c r="J10" s="11"/>
      <c r="K10" s="20" t="str">
        <f ca="1">OFFSET('copier-coller'!$B$1,'copier-coller'!D7-2,0,1,1)</f>
        <v>Verdun</v>
      </c>
      <c r="L10" s="13"/>
      <c r="M10" s="14"/>
      <c r="N10" s="14"/>
      <c r="O10" s="14"/>
      <c r="P10" s="14"/>
      <c r="Q10" s="14"/>
    </row>
    <row r="11" spans="1:17" s="15" customFormat="1" ht="36" customHeight="1">
      <c r="A11" s="9">
        <v>7</v>
      </c>
      <c r="B11" s="10"/>
      <c r="C11" s="18" t="str">
        <f ca="1">OFFSET('copier-coller'!$B$1,'copier-coller'!D8-3,0,1,1)</f>
        <v>Jean-Pierre Serra</v>
      </c>
      <c r="D11" s="19" t="str">
        <f ca="1">IF('copier-coller'!D8-'copier-coller'!D7&gt;21,OFFSET('copier-coller'!$B$1,'copier-coller'!D7+7,0,1,1),IF('copier-coller'!D8-'copier-coller'!D7&gt;10,OFFSET('copier-coller'!$B$1,'copier-coller'!D7,0,1,1),D10))</f>
        <v>776-782 rue Valiquette</v>
      </c>
      <c r="E11" s="11"/>
      <c r="F11" s="19" t="str">
        <f ca="1">IF(LEN(OFFSET('copier-coller'!$B$1,'copier-coller'!D7+4,0,1,1))=6,OFFSET('copier-coller'!$B$1,'copier-coller'!D7+4,0,1,1),F10)</f>
        <v>H4H2E2</v>
      </c>
      <c r="G11" s="19" t="str">
        <f ca="1">IF(OR(ISNUMBER(RIGHT(OFFSET('copier-coller'!$B$1,'copier-coller'!D7+6,0,1,1),1)*1),OFFSET('copier-coller'!$B$1,'copier-coller'!D7+6,0,1,1)="Liste Prospection"),G10,IF(OFFSET('copier-coller'!$B$1,'copier-coller'!D7+6,0,1,1)="L'information recueillie sur JLR.ca est publiée exclusivement à l'usage de son membre utilisateur.",OFFSET('copier-coller'!$B$1,'copier-coller'!D7+13,0,1,1),OFFSET('copier-coller'!$B$1,'copier-coller'!D7+6,0,1,1)))</f>
        <v>Triplex</v>
      </c>
      <c r="H11" s="27">
        <f ca="1">IF(LEFT(OFFSET('copier-coller'!$B$1,'copier-coller'!D8-6,0,1,1),1)="$","pas de dat de vente",IF(ISTEXT(OFFSET('copier-coller'!$B$1,'copier-coller'!D8-6,0,1,1)),H10,OFFSET('copier-coller'!$B$1,'copier-coller'!D8-6,0,1,1)))</f>
        <v>40808</v>
      </c>
      <c r="I11" s="19" t="str">
        <f ca="1">IF(ISERROR(FIND("Construction",OFFSET('copier-coller'!$B$1,'copier-coller'!D8-4,0,1,1),1)),OFFSET('copier-coller'!$B$1,'copier-coller'!D8-4,0,1,1),RIGHT(OFFSET('copier-coller'!$B$1,'copier-coller'!D8-4,0,1,1),LEN(OFFSET('copier-coller'!$B$1,'copier-coller'!D8-4,0,1,1))-15))</f>
        <v>776 Rue Valiquette</v>
      </c>
      <c r="J11" s="11"/>
      <c r="K11" s="20" t="str">
        <f ca="1">OFFSET('copier-coller'!$B$1,'copier-coller'!D8-2,0,1,1)</f>
        <v>Montreal</v>
      </c>
      <c r="L11" s="13"/>
      <c r="M11" s="14"/>
      <c r="N11" s="14"/>
      <c r="O11" s="14"/>
      <c r="P11" s="14"/>
      <c r="Q11" s="14"/>
    </row>
    <row r="12" spans="1:17" s="15" customFormat="1" ht="36" customHeight="1">
      <c r="A12" s="9">
        <v>8</v>
      </c>
      <c r="B12" s="10"/>
      <c r="C12" s="18" t="str">
        <f ca="1">OFFSET('copier-coller'!$B$1,'copier-coller'!D9-3,0,1,1)</f>
        <v>Sylvia Otvos</v>
      </c>
      <c r="D12" s="19" t="str">
        <f ca="1">IF('copier-coller'!D9-'copier-coller'!D8&gt;21,OFFSET('copier-coller'!$B$1,'copier-coller'!D8+7,0,1,1),IF('copier-coller'!D9-'copier-coller'!D8&gt;10,OFFSET('copier-coller'!$B$1,'copier-coller'!D8,0,1,1),D11))</f>
        <v>776-782 rue Valiquette</v>
      </c>
      <c r="E12" s="11"/>
      <c r="F12" s="19" t="str">
        <f ca="1">IF(LEN(OFFSET('copier-coller'!$B$1,'copier-coller'!D8+4,0,1,1))=6,OFFSET('copier-coller'!$B$1,'copier-coller'!D8+4,0,1,1),F11)</f>
        <v>H4H2E2</v>
      </c>
      <c r="G12" s="19" t="str">
        <f ca="1">IF(OR(ISNUMBER(RIGHT(OFFSET('copier-coller'!$B$1,'copier-coller'!D8+6,0,1,1),1)*1),OFFSET('copier-coller'!$B$1,'copier-coller'!D8+6,0,1,1)="Liste Prospection"),G11,IF(OFFSET('copier-coller'!$B$1,'copier-coller'!D8+6,0,1,1)="L'information recueillie sur JLR.ca est publiée exclusivement à l'usage de son membre utilisateur.",OFFSET('copier-coller'!$B$1,'copier-coller'!D8+13,0,1,1),OFFSET('copier-coller'!$B$1,'copier-coller'!D8+6,0,1,1)))</f>
        <v>Triplex</v>
      </c>
      <c r="H12" s="27">
        <f ca="1">IF(LEFT(OFFSET('copier-coller'!$B$1,'copier-coller'!D9-6,0,1,1),1)="$","pas de dat de vente",IF(ISTEXT(OFFSET('copier-coller'!$B$1,'copier-coller'!D9-6,0,1,1)),H11,OFFSET('copier-coller'!$B$1,'copier-coller'!D9-6,0,1,1)))</f>
        <v>40808</v>
      </c>
      <c r="I12" s="19" t="str">
        <f ca="1">IF(ISERROR(FIND("Construction",OFFSET('copier-coller'!$B$1,'copier-coller'!D9-4,0,1,1),1)),OFFSET('copier-coller'!$B$1,'copier-coller'!D9-4,0,1,1),RIGHT(OFFSET('copier-coller'!$B$1,'copier-coller'!D9-4,0,1,1),LEN(OFFSET('copier-coller'!$B$1,'copier-coller'!D9-4,0,1,1))-15))</f>
        <v>776 Rue Valiquette</v>
      </c>
      <c r="J12" s="11"/>
      <c r="K12" s="20" t="str">
        <f ca="1">OFFSET('copier-coller'!$B$1,'copier-coller'!D9-2,0,1,1)</f>
        <v>Montreal</v>
      </c>
      <c r="L12" s="13"/>
      <c r="M12" s="14"/>
      <c r="N12" s="14"/>
      <c r="O12" s="14"/>
      <c r="P12" s="14"/>
      <c r="Q12" s="14"/>
    </row>
    <row r="13" spans="1:17" s="15" customFormat="1" ht="36" customHeight="1">
      <c r="A13" s="9">
        <v>9</v>
      </c>
      <c r="B13" s="10"/>
      <c r="C13" s="18" t="str">
        <f ca="1">OFFSET('copier-coller'!$B$1,'copier-coller'!D10-3,0,1,1)</f>
        <v>Annick Campeau</v>
      </c>
      <c r="D13" s="19" t="str">
        <f ca="1">IF('copier-coller'!D10-'copier-coller'!D9&gt;21,OFFSET('copier-coller'!$B$1,'copier-coller'!D9+7,0,1,1),IF('copier-coller'!D10-'copier-coller'!D9&gt;10,OFFSET('copier-coller'!$B$1,'copier-coller'!D9,0,1,1),D12))</f>
        <v>791-797 rue Valiquette</v>
      </c>
      <c r="E13" s="11"/>
      <c r="F13" s="19" t="str">
        <f ca="1">IF(LEN(OFFSET('copier-coller'!$B$1,'copier-coller'!D9+4,0,1,1))=6,OFFSET('copier-coller'!$B$1,'copier-coller'!D9+4,0,1,1),F12)</f>
        <v>H4H2E2</v>
      </c>
      <c r="G13" s="19" t="str">
        <f ca="1">IF(OR(ISNUMBER(RIGHT(OFFSET('copier-coller'!$B$1,'copier-coller'!D9+6,0,1,1),1)*1),OFFSET('copier-coller'!$B$1,'copier-coller'!D9+6,0,1,1)="Liste Prospection"),G12,IF(OFFSET('copier-coller'!$B$1,'copier-coller'!D9+6,0,1,1)="L'information recueillie sur JLR.ca est publiée exclusivement à l'usage de son membre utilisateur.",OFFSET('copier-coller'!$B$1,'copier-coller'!D9+13,0,1,1),OFFSET('copier-coller'!$B$1,'copier-coller'!D9+6,0,1,1)))</f>
        <v>4 à 11 logements</v>
      </c>
      <c r="H13" s="27">
        <f ca="1">IF(LEFT(OFFSET('copier-coller'!$B$1,'copier-coller'!D10-6,0,1,1),1)="$","pas de dat de vente",IF(ISTEXT(OFFSET('copier-coller'!$B$1,'copier-coller'!D10-6,0,1,1)),H12,OFFSET('copier-coller'!$B$1,'copier-coller'!D10-6,0,1,1)))</f>
        <v>41281</v>
      </c>
      <c r="I13" s="19" t="str">
        <f ca="1">IF(ISERROR(FIND("Construction",OFFSET('copier-coller'!$B$1,'copier-coller'!D10-4,0,1,1),1)),OFFSET('copier-coller'!$B$1,'copier-coller'!D10-4,0,1,1),RIGHT(OFFSET('copier-coller'!$B$1,'copier-coller'!D10-4,0,1,1),LEN(OFFSET('copier-coller'!$B$1,'copier-coller'!D10-4,0,1,1))-15))</f>
        <v>791 Rue Valiquette</v>
      </c>
      <c r="J13" s="11"/>
      <c r="K13" s="20" t="str">
        <f ca="1">OFFSET('copier-coller'!$B$1,'copier-coller'!D10-2,0,1,1)</f>
        <v>Verdun</v>
      </c>
      <c r="L13" s="13"/>
      <c r="M13" s="14"/>
      <c r="N13" s="14"/>
      <c r="O13" s="14"/>
      <c r="P13" s="14"/>
      <c r="Q13" s="14"/>
    </row>
    <row r="14" spans="1:17" s="15" customFormat="1" ht="36" customHeight="1">
      <c r="A14" s="9">
        <v>10</v>
      </c>
      <c r="B14" s="10"/>
      <c r="C14" s="18" t="str">
        <f ca="1">OFFSET('copier-coller'!$B$1,'copier-coller'!D11-3,0,1,1)</f>
        <v>Alexis Hamel</v>
      </c>
      <c r="D14" s="19" t="str">
        <f ca="1">IF('copier-coller'!D11-'copier-coller'!D10&gt;21,OFFSET('copier-coller'!$B$1,'copier-coller'!D10+7,0,1,1),IF('copier-coller'!D11-'copier-coller'!D10&gt;10,OFFSET('copier-coller'!$B$1,'copier-coller'!D10,0,1,1),D13))</f>
        <v>791-797 rue Valiquette</v>
      </c>
      <c r="E14" s="11"/>
      <c r="F14" s="19" t="str">
        <f ca="1">IF(LEN(OFFSET('copier-coller'!$B$1,'copier-coller'!D10+4,0,1,1))=6,OFFSET('copier-coller'!$B$1,'copier-coller'!D10+4,0,1,1),F13)</f>
        <v>H4H2E2</v>
      </c>
      <c r="G14" s="19" t="str">
        <f ca="1">IF(OR(ISNUMBER(RIGHT(OFFSET('copier-coller'!$B$1,'copier-coller'!D10+6,0,1,1),1)*1),OFFSET('copier-coller'!$B$1,'copier-coller'!D10+6,0,1,1)="Liste Prospection"),G13,IF(OFFSET('copier-coller'!$B$1,'copier-coller'!D10+6,0,1,1)="L'information recueillie sur JLR.ca est publiée exclusivement à l'usage de son membre utilisateur.",OFFSET('copier-coller'!$B$1,'copier-coller'!D10+13,0,1,1),OFFSET('copier-coller'!$B$1,'copier-coller'!D10+6,0,1,1)))</f>
        <v>4 à 11 logements</v>
      </c>
      <c r="H14" s="27">
        <f ca="1">IF(LEFT(OFFSET('copier-coller'!$B$1,'copier-coller'!D11-6,0,1,1),1)="$","pas de dat de vente",IF(ISTEXT(OFFSET('copier-coller'!$B$1,'copier-coller'!D11-6,0,1,1)),H13,OFFSET('copier-coller'!$B$1,'copier-coller'!D11-6,0,1,1)))</f>
        <v>41281</v>
      </c>
      <c r="I14" s="19" t="str">
        <f ca="1">IF(ISERROR(FIND("Construction",OFFSET('copier-coller'!$B$1,'copier-coller'!D11-4,0,1,1),1)),OFFSET('copier-coller'!$B$1,'copier-coller'!D11-4,0,1,1),RIGHT(OFFSET('copier-coller'!$B$1,'copier-coller'!D11-4,0,1,1),LEN(OFFSET('copier-coller'!$B$1,'copier-coller'!D11-4,0,1,1))-15))</f>
        <v>791 Rue Valiquette</v>
      </c>
      <c r="J14" s="11"/>
      <c r="K14" s="20" t="str">
        <f ca="1">OFFSET('copier-coller'!$B$1,'copier-coller'!D11-2,0,1,1)</f>
        <v>Verdun</v>
      </c>
      <c r="L14" s="13"/>
      <c r="M14" s="14"/>
      <c r="N14" s="14"/>
      <c r="O14" s="14"/>
      <c r="P14" s="14"/>
      <c r="Q14" s="14"/>
    </row>
    <row r="15" spans="1:17" s="15" customFormat="1" ht="36" customHeight="1">
      <c r="A15" s="9">
        <v>11</v>
      </c>
      <c r="B15" s="10"/>
      <c r="C15" s="18" t="str">
        <f ca="1">OFFSET('copier-coller'!$B$1,'copier-coller'!D12-3,0,1,1)</f>
        <v>Jean Lataille</v>
      </c>
      <c r="D15" s="19" t="str">
        <f ca="1">IF('copier-coller'!D12-'copier-coller'!D11&gt;21,OFFSET('copier-coller'!$B$1,'copier-coller'!D11+7,0,1,1),IF('copier-coller'!D12-'copier-coller'!D11&gt;10,OFFSET('copier-coller'!$B$1,'copier-coller'!D11,0,1,1),D14))</f>
        <v>798-802 rue Valiquette</v>
      </c>
      <c r="E15" s="11"/>
      <c r="F15" s="19" t="str">
        <f ca="1">IF(LEN(OFFSET('copier-coller'!$B$1,'copier-coller'!D11+4,0,1,1))=6,OFFSET('copier-coller'!$B$1,'copier-coller'!D11+4,0,1,1),F14)</f>
        <v>H4H2E2</v>
      </c>
      <c r="G15" s="19" t="str">
        <f ca="1">IF(OR(ISNUMBER(RIGHT(OFFSET('copier-coller'!$B$1,'copier-coller'!D11+6,0,1,1),1)*1),OFFSET('copier-coller'!$B$1,'copier-coller'!D11+6,0,1,1)="Liste Prospection"),G14,IF(OFFSET('copier-coller'!$B$1,'copier-coller'!D11+6,0,1,1)="L'information recueillie sur JLR.ca est publiée exclusivement à l'usage de son membre utilisateur.",OFFSET('copier-coller'!$B$1,'copier-coller'!D11+13,0,1,1),OFFSET('copier-coller'!$B$1,'copier-coller'!D11+6,0,1,1)))</f>
        <v>Triplex</v>
      </c>
      <c r="H15" s="27">
        <f ca="1">IF(LEFT(OFFSET('copier-coller'!$B$1,'copier-coller'!D12-6,0,1,1),1)="$","pas de dat de vente",IF(ISTEXT(OFFSET('copier-coller'!$B$1,'copier-coller'!D12-6,0,1,1)),H14,OFFSET('copier-coller'!$B$1,'copier-coller'!D12-6,0,1,1)))</f>
        <v>37028</v>
      </c>
      <c r="I15" s="19" t="str">
        <f ca="1">IF(ISERROR(FIND("Construction",OFFSET('copier-coller'!$B$1,'copier-coller'!D12-4,0,1,1),1)),OFFSET('copier-coller'!$B$1,'copier-coller'!D12-4,0,1,1),RIGHT(OFFSET('copier-coller'!$B$1,'copier-coller'!D12-4,0,1,1),LEN(OFFSET('copier-coller'!$B$1,'copier-coller'!D12-4,0,1,1))-15))</f>
        <v>798 Rue Valiquette</v>
      </c>
      <c r="J15" s="11"/>
      <c r="K15" s="20" t="str">
        <f ca="1">OFFSET('copier-coller'!$B$1,'copier-coller'!D12-2,0,1,1)</f>
        <v>Montreal</v>
      </c>
      <c r="L15" s="13"/>
      <c r="M15" s="14"/>
      <c r="N15" s="14"/>
      <c r="O15" s="14"/>
      <c r="P15" s="14"/>
      <c r="Q15" s="14"/>
    </row>
    <row r="16" spans="1:17" s="15" customFormat="1" ht="36" customHeight="1">
      <c r="A16" s="9">
        <v>12</v>
      </c>
      <c r="B16" s="10"/>
      <c r="C16" s="18" t="str">
        <f ca="1">OFFSET('copier-coller'!$B$1,'copier-coller'!D13-3,0,1,1)</f>
        <v>Jayarajah Moorugesu</v>
      </c>
      <c r="D16" s="19" t="str">
        <f ca="1">IF('copier-coller'!D13-'copier-coller'!D12&gt;21,OFFSET('copier-coller'!$B$1,'copier-coller'!D12+7,0,1,1),IF('copier-coller'!D13-'copier-coller'!D12&gt;10,OFFSET('copier-coller'!$B$1,'copier-coller'!D12,0,1,1),D15))</f>
        <v>799-805 rue Valiquette</v>
      </c>
      <c r="E16" s="11"/>
      <c r="F16" s="19" t="str">
        <f ca="1">IF(LEN(OFFSET('copier-coller'!$B$1,'copier-coller'!D12+4,0,1,1))=6,OFFSET('copier-coller'!$B$1,'copier-coller'!D12+4,0,1,1),F15)</f>
        <v>H4H2E1</v>
      </c>
      <c r="G16" s="19" t="str">
        <f ca="1">IF(OR(ISNUMBER(RIGHT(OFFSET('copier-coller'!$B$1,'copier-coller'!D12+6,0,1,1),1)*1),OFFSET('copier-coller'!$B$1,'copier-coller'!D12+6,0,1,1)="Liste Prospection"),G15,IF(OFFSET('copier-coller'!$B$1,'copier-coller'!D12+6,0,1,1)="L'information recueillie sur JLR.ca est publiée exclusivement à l'usage de son membre utilisateur.",OFFSET('copier-coller'!$B$1,'copier-coller'!D12+13,0,1,1),OFFSET('copier-coller'!$B$1,'copier-coller'!D12+6,0,1,1)))</f>
        <v>4 à 11 logements</v>
      </c>
      <c r="H16" s="27">
        <f ca="1">IF(LEFT(OFFSET('copier-coller'!$B$1,'copier-coller'!D13-6,0,1,1),1)="$","pas de dat de vente",IF(ISTEXT(OFFSET('copier-coller'!$B$1,'copier-coller'!D13-6,0,1,1)),H15,OFFSET('copier-coller'!$B$1,'copier-coller'!D13-6,0,1,1)))</f>
        <v>40338</v>
      </c>
      <c r="I16" s="19" t="str">
        <f ca="1">IF(ISERROR(FIND("Construction",OFFSET('copier-coller'!$B$1,'copier-coller'!D13-4,0,1,1),1)),OFFSET('copier-coller'!$B$1,'copier-coller'!D13-4,0,1,1),RIGHT(OFFSET('copier-coller'!$B$1,'copier-coller'!D13-4,0,1,1),LEN(OFFSET('copier-coller'!$B$1,'copier-coller'!D13-4,0,1,1))-15))</f>
        <v>805 Rue Valiquette</v>
      </c>
      <c r="J16" s="11"/>
      <c r="K16" s="20" t="str">
        <f ca="1">OFFSET('copier-coller'!$B$1,'copier-coller'!D13-2,0,1,1)</f>
        <v>Verdun</v>
      </c>
      <c r="L16" s="13"/>
      <c r="M16" s="14"/>
      <c r="N16" s="14"/>
      <c r="O16" s="14"/>
      <c r="P16" s="14"/>
      <c r="Q16" s="14"/>
    </row>
    <row r="17" spans="1:17" s="15" customFormat="1" ht="36" customHeight="1">
      <c r="A17" s="9">
        <v>13</v>
      </c>
      <c r="B17" s="10"/>
      <c r="C17" s="18" t="str">
        <f ca="1">OFFSET('copier-coller'!$B$1,'copier-coller'!D14-3,0,1,1)</f>
        <v>Rangini Thamotharampillai</v>
      </c>
      <c r="D17" s="19" t="str">
        <f ca="1">IF('copier-coller'!D14-'copier-coller'!D13&gt;21,OFFSET('copier-coller'!$B$1,'copier-coller'!D13+7,0,1,1),IF('copier-coller'!D14-'copier-coller'!D13&gt;10,OFFSET('copier-coller'!$B$1,'copier-coller'!D13,0,1,1),D16))</f>
        <v>799-805 rue Valiquette</v>
      </c>
      <c r="E17" s="11"/>
      <c r="F17" s="19" t="str">
        <f ca="1">IF(LEN(OFFSET('copier-coller'!$B$1,'copier-coller'!D13+4,0,1,1))=6,OFFSET('copier-coller'!$B$1,'copier-coller'!D13+4,0,1,1),F16)</f>
        <v>H4H2E1</v>
      </c>
      <c r="G17" s="19" t="str">
        <f ca="1">IF(OR(ISNUMBER(RIGHT(OFFSET('copier-coller'!$B$1,'copier-coller'!D13+6,0,1,1),1)*1),OFFSET('copier-coller'!$B$1,'copier-coller'!D13+6,0,1,1)="Liste Prospection"),G16,IF(OFFSET('copier-coller'!$B$1,'copier-coller'!D13+6,0,1,1)="L'information recueillie sur JLR.ca est publiée exclusivement à l'usage de son membre utilisateur.",OFFSET('copier-coller'!$B$1,'copier-coller'!D13+13,0,1,1),OFFSET('copier-coller'!$B$1,'copier-coller'!D13+6,0,1,1)))</f>
        <v>4 à 11 logements</v>
      </c>
      <c r="H17" s="27">
        <f ca="1">IF(LEFT(OFFSET('copier-coller'!$B$1,'copier-coller'!D14-6,0,1,1),1)="$","pas de dat de vente",IF(ISTEXT(OFFSET('copier-coller'!$B$1,'copier-coller'!D14-6,0,1,1)),H16,OFFSET('copier-coller'!$B$1,'copier-coller'!D14-6,0,1,1)))</f>
        <v>40338</v>
      </c>
      <c r="I17" s="19" t="str">
        <f ca="1">IF(ISERROR(FIND("Construction",OFFSET('copier-coller'!$B$1,'copier-coller'!D14-4,0,1,1),1)),OFFSET('copier-coller'!$B$1,'copier-coller'!D14-4,0,1,1),RIGHT(OFFSET('copier-coller'!$B$1,'copier-coller'!D14-4,0,1,1),LEN(OFFSET('copier-coller'!$B$1,'copier-coller'!D14-4,0,1,1))-15))</f>
        <v>805 Rue Valiquette</v>
      </c>
      <c r="J17" s="11"/>
      <c r="K17" s="20" t="str">
        <f ca="1">OFFSET('copier-coller'!$B$1,'copier-coller'!D14-2,0,1,1)</f>
        <v>Verdun</v>
      </c>
      <c r="L17" s="13"/>
      <c r="M17" s="14"/>
      <c r="N17" s="14"/>
      <c r="O17" s="14"/>
      <c r="P17" s="14"/>
      <c r="Q17" s="14"/>
    </row>
    <row r="18" spans="1:17" s="15" customFormat="1" ht="36" customHeight="1">
      <c r="A18" s="9">
        <v>14</v>
      </c>
      <c r="B18" s="10"/>
      <c r="C18" s="18" t="str">
        <f ca="1">OFFSET('copier-coller'!$B$1,'copier-coller'!D15-3,0,1,1)</f>
        <v>Pierre Belair</v>
      </c>
      <c r="D18" s="19" t="str">
        <f ca="1">IF('copier-coller'!D15-'copier-coller'!D14&gt;21,OFFSET('copier-coller'!$B$1,'copier-coller'!D14+7,0,1,1),IF('copier-coller'!D15-'copier-coller'!D14&gt;10,OFFSET('copier-coller'!$B$1,'copier-coller'!D14,0,1,1),D17))</f>
        <v>814-820 rue Valiquette</v>
      </c>
      <c r="E18" s="11"/>
      <c r="F18" s="19" t="str">
        <f ca="1">IF(LEN(OFFSET('copier-coller'!$B$1,'copier-coller'!D14+4,0,1,1))=6,OFFSET('copier-coller'!$B$1,'copier-coller'!D14+4,0,1,1),F17)</f>
        <v>H4H2E2</v>
      </c>
      <c r="G18" s="19" t="str">
        <f ca="1">IF(OR(ISNUMBER(RIGHT(OFFSET('copier-coller'!$B$1,'copier-coller'!D14+6,0,1,1),1)*1),OFFSET('copier-coller'!$B$1,'copier-coller'!D14+6,0,1,1)="Liste Prospection"),G17,IF(OFFSET('copier-coller'!$B$1,'copier-coller'!D14+6,0,1,1)="L'information recueillie sur JLR.ca est publiée exclusivement à l'usage de son membre utilisateur.",OFFSET('copier-coller'!$B$1,'copier-coller'!D14+13,0,1,1),OFFSET('copier-coller'!$B$1,'copier-coller'!D14+6,0,1,1)))</f>
        <v>4 à 11 logements</v>
      </c>
      <c r="H18" s="27" t="str">
        <f ca="1">IF(LEFT(OFFSET('copier-coller'!$B$1,'copier-coller'!D15-6,0,1,1),1)="$","pas de dat de vente",IF(ISTEXT(OFFSET('copier-coller'!$B$1,'copier-coller'!D15-6,0,1,1)),H17,OFFSET('copier-coller'!$B$1,'copier-coller'!D15-6,0,1,1)))</f>
        <v>pas de dat de vente</v>
      </c>
      <c r="I18" s="19" t="str">
        <f ca="1">IF(ISERROR(FIND("Construction",OFFSET('copier-coller'!$B$1,'copier-coller'!D15-4,0,1,1),1)),OFFSET('copier-coller'!$B$1,'copier-coller'!D15-4,0,1,1),RIGHT(OFFSET('copier-coller'!$B$1,'copier-coller'!D15-4,0,1,1),LEN(OFFSET('copier-coller'!$B$1,'copier-coller'!D15-4,0,1,1))-15))</f>
        <v>3414 Rue Joseph</v>
      </c>
      <c r="J18" s="11"/>
      <c r="K18" s="20" t="str">
        <f ca="1">OFFSET('copier-coller'!$B$1,'copier-coller'!D15-2,0,1,1)</f>
        <v>Verdun</v>
      </c>
      <c r="L18" s="13"/>
      <c r="M18" s="14"/>
      <c r="N18" s="14"/>
      <c r="O18" s="14"/>
      <c r="P18" s="14"/>
      <c r="Q18" s="14"/>
    </row>
    <row r="19" spans="1:17" s="15" customFormat="1" ht="36" customHeight="1">
      <c r="A19" s="9">
        <v>15</v>
      </c>
      <c r="B19" s="10"/>
      <c r="C19" s="18" t="str">
        <f ca="1">OFFSET('copier-coller'!$B$1,'copier-coller'!D16-3,0,1,1)</f>
        <v>Kenan Barbaros</v>
      </c>
      <c r="D19" s="19" t="str">
        <f ca="1">IF('copier-coller'!D16-'copier-coller'!D15&gt;21,OFFSET('copier-coller'!$B$1,'copier-coller'!D15+7,0,1,1),IF('copier-coller'!D16-'copier-coller'!D15&gt;10,OFFSET('copier-coller'!$B$1,'copier-coller'!D15,0,1,1),D18))</f>
        <v>829-835 rue Valiquette</v>
      </c>
      <c r="E19" s="11"/>
      <c r="F19" s="19" t="str">
        <f ca="1">IF(LEN(OFFSET('copier-coller'!$B$1,'copier-coller'!D15+4,0,1,1))=6,OFFSET('copier-coller'!$B$1,'copier-coller'!D15+4,0,1,1),F18)</f>
        <v>H4H2E1</v>
      </c>
      <c r="G19" s="19" t="str">
        <f ca="1">IF(OR(ISNUMBER(RIGHT(OFFSET('copier-coller'!$B$1,'copier-coller'!D15+6,0,1,1),1)*1),OFFSET('copier-coller'!$B$1,'copier-coller'!D15+6,0,1,1)="Liste Prospection"),G18,IF(OFFSET('copier-coller'!$B$1,'copier-coller'!D15+6,0,1,1)="L'information recueillie sur JLR.ca est publiée exclusivement à l'usage de son membre utilisateur.",OFFSET('copier-coller'!$B$1,'copier-coller'!D15+13,0,1,1),OFFSET('copier-coller'!$B$1,'copier-coller'!D15+6,0,1,1)))</f>
        <v>4 à 11 logements</v>
      </c>
      <c r="H19" s="27">
        <f ca="1">IF(LEFT(OFFSET('copier-coller'!$B$1,'copier-coller'!D16-6,0,1,1),1)="$","pas de dat de vente",IF(ISTEXT(OFFSET('copier-coller'!$B$1,'copier-coller'!D16-6,0,1,1)),H18,OFFSET('copier-coller'!$B$1,'copier-coller'!D16-6,0,1,1)))</f>
        <v>38251</v>
      </c>
      <c r="I19" s="19" t="str">
        <f ca="1">IF(ISERROR(FIND("Construction",OFFSET('copier-coller'!$B$1,'copier-coller'!D16-4,0,1,1),1)),OFFSET('copier-coller'!$B$1,'copier-coller'!D16-4,0,1,1),RIGHT(OFFSET('copier-coller'!$B$1,'copier-coller'!D16-4,0,1,1),LEN(OFFSET('copier-coller'!$B$1,'copier-coller'!D16-4,0,1,1))-15))</f>
        <v>829 Rue Valiquette</v>
      </c>
      <c r="J19" s="11"/>
      <c r="K19" s="20" t="str">
        <f ca="1">OFFSET('copier-coller'!$B$1,'copier-coller'!D16-2,0,1,1)</f>
        <v>Verdun</v>
      </c>
      <c r="L19" s="13"/>
      <c r="M19" s="14"/>
      <c r="N19" s="14"/>
      <c r="O19" s="14"/>
      <c r="P19" s="14"/>
      <c r="Q19" s="14"/>
    </row>
    <row r="20" spans="1:17" s="15" customFormat="1" ht="36" customHeight="1">
      <c r="A20" s="9">
        <v>16</v>
      </c>
      <c r="B20" s="10"/>
      <c r="C20" s="18" t="str">
        <f ca="1">OFFSET('copier-coller'!$B$1,'copier-coller'!D17-3,0,1,1)</f>
        <v>Normand Laberge</v>
      </c>
      <c r="D20" s="19" t="str">
        <f ca="1">IF('copier-coller'!D17-'copier-coller'!D16&gt;21,OFFSET('copier-coller'!$B$1,'copier-coller'!D16+7,0,1,1),IF('copier-coller'!D17-'copier-coller'!D16&gt;10,OFFSET('copier-coller'!$B$1,'copier-coller'!D16,0,1,1),D19))</f>
        <v>834-838 rue Valiquette</v>
      </c>
      <c r="E20" s="11"/>
      <c r="F20" s="19" t="str">
        <f ca="1">IF(LEN(OFFSET('copier-coller'!$B$1,'copier-coller'!D16+4,0,1,1))=6,OFFSET('copier-coller'!$B$1,'copier-coller'!D16+4,0,1,1),F19)</f>
        <v>H4H2E2</v>
      </c>
      <c r="G20" s="19" t="str">
        <f ca="1">IF(OR(ISNUMBER(RIGHT(OFFSET('copier-coller'!$B$1,'copier-coller'!D16+6,0,1,1),1)*1),OFFSET('copier-coller'!$B$1,'copier-coller'!D16+6,0,1,1)="Liste Prospection"),G19,IF(OFFSET('copier-coller'!$B$1,'copier-coller'!D16+6,0,1,1)="L'information recueillie sur JLR.ca est publiée exclusivement à l'usage de son membre utilisateur.",OFFSET('copier-coller'!$B$1,'copier-coller'!D16+13,0,1,1),OFFSET('copier-coller'!$B$1,'copier-coller'!D16+6,0,1,1)))</f>
        <v>Triplex</v>
      </c>
      <c r="H20" s="27">
        <f ca="1">IF(LEFT(OFFSET('copier-coller'!$B$1,'copier-coller'!D17-6,0,1,1),1)="$","pas de dat de vente",IF(ISTEXT(OFFSET('copier-coller'!$B$1,'copier-coller'!D17-6,0,1,1)),H19,OFFSET('copier-coller'!$B$1,'copier-coller'!D17-6,0,1,1)))</f>
        <v>42083</v>
      </c>
      <c r="I20" s="19" t="str">
        <f ca="1">IF(ISERROR(FIND("Construction",OFFSET('copier-coller'!$B$1,'copier-coller'!D17-4,0,1,1),1)),OFFSET('copier-coller'!$B$1,'copier-coller'!D17-4,0,1,1),RIGHT(OFFSET('copier-coller'!$B$1,'copier-coller'!D17-4,0,1,1),LEN(OFFSET('copier-coller'!$B$1,'copier-coller'!D17-4,0,1,1))-15))</f>
        <v>834 Rue Valiquette</v>
      </c>
      <c r="J20" s="11"/>
      <c r="K20" s="20" t="str">
        <f ca="1">OFFSET('copier-coller'!$B$1,'copier-coller'!D17-2,0,1,1)</f>
        <v>Montreal</v>
      </c>
      <c r="L20" s="13"/>
      <c r="M20" s="14"/>
      <c r="N20" s="14"/>
      <c r="O20" s="14"/>
      <c r="P20" s="14"/>
      <c r="Q20" s="14"/>
    </row>
    <row r="21" spans="1:17" s="15" customFormat="1" ht="36" customHeight="1">
      <c r="A21" s="9">
        <v>17</v>
      </c>
      <c r="B21" s="10"/>
      <c r="C21" s="18" t="str">
        <f ca="1">OFFSET('copier-coller'!$B$1,'copier-coller'!D18-3,0,1,1)</f>
        <v>Michel Perreault</v>
      </c>
      <c r="D21" s="19" t="str">
        <f ca="1">IF('copier-coller'!D18-'copier-coller'!D17&gt;21,OFFSET('copier-coller'!$B$1,'copier-coller'!D17+7,0,1,1),IF('copier-coller'!D18-'copier-coller'!D17&gt;10,OFFSET('copier-coller'!$B$1,'copier-coller'!D17,0,1,1),D20))</f>
        <v>837-841 rue Valiquette</v>
      </c>
      <c r="E21" s="11"/>
      <c r="F21" s="19" t="str">
        <f ca="1">IF(LEN(OFFSET('copier-coller'!$B$1,'copier-coller'!D17+4,0,1,1))=6,OFFSET('copier-coller'!$B$1,'copier-coller'!D17+4,0,1,1),F20)</f>
        <v>H4H2E2</v>
      </c>
      <c r="G21" s="19" t="str">
        <f ca="1">IF(OR(ISNUMBER(RIGHT(OFFSET('copier-coller'!$B$1,'copier-coller'!D17+6,0,1,1),1)*1),OFFSET('copier-coller'!$B$1,'copier-coller'!D17+6,0,1,1)="Liste Prospection"),G20,IF(OFFSET('copier-coller'!$B$1,'copier-coller'!D17+6,0,1,1)="L'information recueillie sur JLR.ca est publiée exclusivement à l'usage de son membre utilisateur.",OFFSET('copier-coller'!$B$1,'copier-coller'!D17+13,0,1,1),OFFSET('copier-coller'!$B$1,'copier-coller'!D17+6,0,1,1)))</f>
        <v>Triplex</v>
      </c>
      <c r="H21" s="27">
        <f ca="1">IF(LEFT(OFFSET('copier-coller'!$B$1,'copier-coller'!D18-6,0,1,1),1)="$","pas de dat de vente",IF(ISTEXT(OFFSET('copier-coller'!$B$1,'copier-coller'!D18-6,0,1,1)),H20,OFFSET('copier-coller'!$B$1,'copier-coller'!D18-6,0,1,1)))</f>
        <v>42215</v>
      </c>
      <c r="I21" s="19" t="str">
        <f ca="1">IF(ISERROR(FIND("Construction",OFFSET('copier-coller'!$B$1,'copier-coller'!D18-4,0,1,1),1)),OFFSET('copier-coller'!$B$1,'copier-coller'!D18-4,0,1,1),RIGHT(OFFSET('copier-coller'!$B$1,'copier-coller'!D18-4,0,1,1),LEN(OFFSET('copier-coller'!$B$1,'copier-coller'!D18-4,0,1,1))-15))</f>
        <v>837 Rue Valiquette</v>
      </c>
      <c r="J21" s="11"/>
      <c r="K21" s="20" t="str">
        <f ca="1">OFFSET('copier-coller'!$B$1,'copier-coller'!D18-2,0,1,1)</f>
        <v>Montreal</v>
      </c>
      <c r="L21" s="13"/>
      <c r="M21" s="14"/>
      <c r="N21" s="14"/>
      <c r="O21" s="14"/>
      <c r="P21" s="14"/>
      <c r="Q21" s="14"/>
    </row>
    <row r="22" spans="1:17" s="15" customFormat="1" ht="36" customHeight="1">
      <c r="A22" s="9">
        <v>18</v>
      </c>
      <c r="B22" s="10"/>
      <c r="C22" s="18" t="str">
        <f ca="1">OFFSET('copier-coller'!$B$1,'copier-coller'!D19-3,0,1,1)</f>
        <v>Ginette Courville</v>
      </c>
      <c r="D22" s="19" t="str">
        <f ca="1">IF('copier-coller'!D19-'copier-coller'!D18&gt;21,OFFSET('copier-coller'!$B$1,'copier-coller'!D18+7,0,1,1),IF('copier-coller'!D19-'copier-coller'!D18&gt;10,OFFSET('copier-coller'!$B$1,'copier-coller'!D18,0,1,1),D21))</f>
        <v>837-841 rue Valiquette</v>
      </c>
      <c r="E22" s="11"/>
      <c r="F22" s="19" t="str">
        <f ca="1">IF(LEN(OFFSET('copier-coller'!$B$1,'copier-coller'!D18+4,0,1,1))=6,OFFSET('copier-coller'!$B$1,'copier-coller'!D18+4,0,1,1),F21)</f>
        <v>H4H2E2</v>
      </c>
      <c r="G22" s="19" t="str">
        <f ca="1">IF(OR(ISNUMBER(RIGHT(OFFSET('copier-coller'!$B$1,'copier-coller'!D18+6,0,1,1),1)*1),OFFSET('copier-coller'!$B$1,'copier-coller'!D18+6,0,1,1)="Liste Prospection"),G21,IF(OFFSET('copier-coller'!$B$1,'copier-coller'!D18+6,0,1,1)="L'information recueillie sur JLR.ca est publiée exclusivement à l'usage de son membre utilisateur.",OFFSET('copier-coller'!$B$1,'copier-coller'!D18+13,0,1,1),OFFSET('copier-coller'!$B$1,'copier-coller'!D18+6,0,1,1)))</f>
        <v>Montreal</v>
      </c>
      <c r="H22" s="27">
        <f ca="1">IF(LEFT(OFFSET('copier-coller'!$B$1,'copier-coller'!D19-6,0,1,1),1)="$","pas de dat de vente",IF(ISTEXT(OFFSET('copier-coller'!$B$1,'copier-coller'!D19-6,0,1,1)),H21,OFFSET('copier-coller'!$B$1,'copier-coller'!D19-6,0,1,1)))</f>
        <v>42215</v>
      </c>
      <c r="I22" s="19" t="str">
        <f ca="1">IF(ISERROR(FIND("Construction",OFFSET('copier-coller'!$B$1,'copier-coller'!D19-4,0,1,1),1)),OFFSET('copier-coller'!$B$1,'copier-coller'!D19-4,0,1,1),RIGHT(OFFSET('copier-coller'!$B$1,'copier-coller'!D19-4,0,1,1),LEN(OFFSET('copier-coller'!$B$1,'copier-coller'!D19-4,0,1,1))-15))</f>
        <v>837 Rue Valiquette</v>
      </c>
      <c r="J22" s="11"/>
      <c r="K22" s="20" t="str">
        <f ca="1">OFFSET('copier-coller'!$B$1,'copier-coller'!D19-2,0,1,1)</f>
        <v>Montreal</v>
      </c>
      <c r="L22" s="13"/>
      <c r="M22" s="14"/>
      <c r="N22" s="14"/>
      <c r="O22" s="14"/>
      <c r="P22" s="14"/>
      <c r="Q22" s="14"/>
    </row>
    <row r="23" spans="1:17" s="15" customFormat="1" ht="36" customHeight="1">
      <c r="A23" s="9">
        <v>19</v>
      </c>
      <c r="B23" s="10"/>
      <c r="C23" s="18" t="str">
        <f ca="1">OFFSET('copier-coller'!$B$1,'copier-coller'!D20-3,0,1,1)</f>
        <v>Philippe Perreault</v>
      </c>
      <c r="D23" s="19" t="str">
        <f ca="1">IF('copier-coller'!D20-'copier-coller'!D19&gt;21,OFFSET('copier-coller'!$B$1,'copier-coller'!D19+7,0,1,1),IF('copier-coller'!D20-'copier-coller'!D19&gt;10,OFFSET('copier-coller'!$B$1,'copier-coller'!D19,0,1,1),D22))</f>
        <v>837-841 rue Valiquette</v>
      </c>
      <c r="E23" s="11"/>
      <c r="F23" s="19" t="str">
        <f ca="1">IF(LEN(OFFSET('copier-coller'!$B$1,'copier-coller'!D19+4,0,1,1))=6,OFFSET('copier-coller'!$B$1,'copier-coller'!D19+4,0,1,1),F22)</f>
        <v>H4H2E2</v>
      </c>
      <c r="G23" s="19" t="str">
        <f ca="1">IF(OR(ISNUMBER(RIGHT(OFFSET('copier-coller'!$B$1,'copier-coller'!D19+6,0,1,1),1)*1),OFFSET('copier-coller'!$B$1,'copier-coller'!D19+6,0,1,1)="Liste Prospection"),G22,IF(OFFSET('copier-coller'!$B$1,'copier-coller'!D19+6,0,1,1)="L'information recueillie sur JLR.ca est publiée exclusivement à l'usage de son membre utilisateur.",OFFSET('copier-coller'!$B$1,'copier-coller'!D19+13,0,1,1),OFFSET('copier-coller'!$B$1,'copier-coller'!D19+6,0,1,1)))</f>
        <v>Montreal</v>
      </c>
      <c r="H23" s="27">
        <f ca="1">IF(LEFT(OFFSET('copier-coller'!$B$1,'copier-coller'!D20-6,0,1,1),1)="$","pas de dat de vente",IF(ISTEXT(OFFSET('copier-coller'!$B$1,'copier-coller'!D20-6,0,1,1)),H22,OFFSET('copier-coller'!$B$1,'copier-coller'!D20-6,0,1,1)))</f>
        <v>42215</v>
      </c>
      <c r="I23" s="19" t="str">
        <f ca="1">IF(ISERROR(FIND("Construction",OFFSET('copier-coller'!$B$1,'copier-coller'!D20-4,0,1,1),1)),OFFSET('copier-coller'!$B$1,'copier-coller'!D20-4,0,1,1),RIGHT(OFFSET('copier-coller'!$B$1,'copier-coller'!D20-4,0,1,1),LEN(OFFSET('copier-coller'!$B$1,'copier-coller'!D20-4,0,1,1))-15))</f>
        <v>837 Rue Valiquette</v>
      </c>
      <c r="J23" s="11"/>
      <c r="K23" s="20" t="str">
        <f ca="1">OFFSET('copier-coller'!$B$1,'copier-coller'!D20-2,0,1,1)</f>
        <v>Montreal</v>
      </c>
      <c r="L23" s="13"/>
      <c r="M23" s="14"/>
      <c r="N23" s="14"/>
      <c r="O23" s="14"/>
      <c r="P23" s="14"/>
      <c r="Q23" s="14"/>
    </row>
    <row r="24" spans="1:17" s="15" customFormat="1" ht="36" customHeight="1">
      <c r="A24" s="9">
        <v>20</v>
      </c>
      <c r="B24" s="10"/>
      <c r="C24" s="18" t="str">
        <f ca="1">OFFSET('copier-coller'!$B$1,'copier-coller'!D21-3,0,1,1)</f>
        <v>Caroline Langlais</v>
      </c>
      <c r="D24" s="19" t="str">
        <f ca="1">IF('copier-coller'!D21-'copier-coller'!D20&gt;21,OFFSET('copier-coller'!$B$1,'copier-coller'!D20+7,0,1,1),IF('copier-coller'!D21-'copier-coller'!D20&gt;10,OFFSET('copier-coller'!$B$1,'copier-coller'!D20,0,1,1),D23))</f>
        <v>840-846 rue Valiquette</v>
      </c>
      <c r="E24" s="11"/>
      <c r="F24" s="19" t="str">
        <f ca="1">IF(LEN(OFFSET('copier-coller'!$B$1,'copier-coller'!D20+4,0,1,1))=6,OFFSET('copier-coller'!$B$1,'copier-coller'!D20+4,0,1,1),F23)</f>
        <v>H4H2E2</v>
      </c>
      <c r="G24" s="19" t="str">
        <f ca="1">IF(OR(ISNUMBER(RIGHT(OFFSET('copier-coller'!$B$1,'copier-coller'!D20+6,0,1,1),1)*1),OFFSET('copier-coller'!$B$1,'copier-coller'!D20+6,0,1,1)="Liste Prospection"),G23,IF(OFFSET('copier-coller'!$B$1,'copier-coller'!D20+6,0,1,1)="L'information recueillie sur JLR.ca est publiée exclusivement à l'usage de son membre utilisateur.",OFFSET('copier-coller'!$B$1,'copier-coller'!D20+13,0,1,1),OFFSET('copier-coller'!$B$1,'copier-coller'!D20+6,0,1,1)))</f>
        <v>4 à 11 logements</v>
      </c>
      <c r="H24" s="27">
        <f ca="1">IF(LEFT(OFFSET('copier-coller'!$B$1,'copier-coller'!D21-6,0,1,1),1)="$","pas de dat de vente",IF(ISTEXT(OFFSET('copier-coller'!$B$1,'copier-coller'!D21-6,0,1,1)),H23,OFFSET('copier-coller'!$B$1,'copier-coller'!D21-6,0,1,1)))</f>
        <v>36312</v>
      </c>
      <c r="I24" s="19" t="str">
        <f ca="1">IF(ISERROR(FIND("Construction",OFFSET('copier-coller'!$B$1,'copier-coller'!D21-4,0,1,1),1)),OFFSET('copier-coller'!$B$1,'copier-coller'!D21-4,0,1,1),RIGHT(OFFSET('copier-coller'!$B$1,'copier-coller'!D21-4,0,1,1),LEN(OFFSET('copier-coller'!$B$1,'copier-coller'!D21-4,0,1,1))-15))</f>
        <v>846 Valiquette</v>
      </c>
      <c r="J24" s="11"/>
      <c r="K24" s="20" t="str">
        <f ca="1">OFFSET('copier-coller'!$B$1,'copier-coller'!D21-2,0,1,1)</f>
        <v>Verdun</v>
      </c>
      <c r="L24" s="13"/>
      <c r="M24" s="14"/>
      <c r="N24" s="14"/>
      <c r="O24" s="14"/>
      <c r="P24" s="14"/>
      <c r="Q24" s="14"/>
    </row>
    <row r="25" spans="1:17" s="15" customFormat="1" ht="36" customHeight="1">
      <c r="A25" s="9">
        <v>21</v>
      </c>
      <c r="B25" s="10"/>
      <c r="C25" s="18" t="str">
        <f ca="1">OFFSET('copier-coller'!$B$1,'copier-coller'!D22-3,0,1,1)</f>
        <v>Normand Laberge</v>
      </c>
      <c r="D25" s="19" t="str">
        <f ca="1">IF('copier-coller'!D22-'copier-coller'!D21&gt;21,OFFSET('copier-coller'!$B$1,'copier-coller'!D21+7,0,1,1),IF('copier-coller'!D22-'copier-coller'!D21&gt;10,OFFSET('copier-coller'!$B$1,'copier-coller'!D21,0,1,1),D24))</f>
        <v>863-865 rue Valiquette</v>
      </c>
      <c r="E25" s="11"/>
      <c r="F25" s="19" t="str">
        <f ca="1">IF(LEN(OFFSET('copier-coller'!$B$1,'copier-coller'!D21+4,0,1,1))=6,OFFSET('copier-coller'!$B$1,'copier-coller'!D21+4,0,1,1),F24)</f>
        <v>H4H2E1</v>
      </c>
      <c r="G25" s="19" t="str">
        <f ca="1">IF(OR(ISNUMBER(RIGHT(OFFSET('copier-coller'!$B$1,'copier-coller'!D21+6,0,1,1),1)*1),OFFSET('copier-coller'!$B$1,'copier-coller'!D21+6,0,1,1)="Liste Prospection"),G24,IF(OFFSET('copier-coller'!$B$1,'copier-coller'!D21+6,0,1,1)="L'information recueillie sur JLR.ca est publiée exclusivement à l'usage de son membre utilisateur.",OFFSET('copier-coller'!$B$1,'copier-coller'!D21+13,0,1,1),OFFSET('copier-coller'!$B$1,'copier-coller'!D21+6,0,1,1)))</f>
        <v>Duplex</v>
      </c>
      <c r="H25" s="27">
        <f ca="1">IF(LEFT(OFFSET('copier-coller'!$B$1,'copier-coller'!D22-6,0,1,1),1)="$","pas de dat de vente",IF(ISTEXT(OFFSET('copier-coller'!$B$1,'copier-coller'!D22-6,0,1,1)),H24,OFFSET('copier-coller'!$B$1,'copier-coller'!D22-6,0,1,1)))</f>
        <v>37784</v>
      </c>
      <c r="I25" s="19" t="str">
        <f ca="1">IF(ISERROR(FIND("Construction",OFFSET('copier-coller'!$B$1,'copier-coller'!D22-4,0,1,1),1)),OFFSET('copier-coller'!$B$1,'copier-coller'!D22-4,0,1,1),RIGHT(OFFSET('copier-coller'!$B$1,'copier-coller'!D22-4,0,1,1),LEN(OFFSET('copier-coller'!$B$1,'copier-coller'!D22-4,0,1,1))-15))</f>
        <v>863 Rue Valiquette</v>
      </c>
      <c r="J25" s="11"/>
      <c r="K25" s="20" t="str">
        <f ca="1">OFFSET('copier-coller'!$B$1,'copier-coller'!D22-2,0,1,1)</f>
        <v>Montreal</v>
      </c>
      <c r="L25" s="13"/>
      <c r="M25" s="14"/>
      <c r="N25" s="14"/>
      <c r="O25" s="14"/>
      <c r="P25" s="14"/>
      <c r="Q25" s="14"/>
    </row>
    <row r="26" spans="1:17" s="15" customFormat="1" ht="36" customHeight="1">
      <c r="A26" s="9">
        <v>22</v>
      </c>
      <c r="B26" s="10"/>
      <c r="C26" s="18" t="str">
        <f ca="1">OFFSET('copier-coller'!$B$1,'copier-coller'!D23-3,0,1,1)</f>
        <v>Lise Gaudreau</v>
      </c>
      <c r="D26" s="19" t="str">
        <f ca="1">IF('copier-coller'!D23-'copier-coller'!D22&gt;21,OFFSET('copier-coller'!$B$1,'copier-coller'!D22+7,0,1,1),IF('copier-coller'!D23-'copier-coller'!D22&gt;10,OFFSET('copier-coller'!$B$1,'copier-coller'!D22,0,1,1),D25))</f>
        <v>863-865 rue Valiquette</v>
      </c>
      <c r="E26" s="11"/>
      <c r="F26" s="19" t="str">
        <f ca="1">IF(LEN(OFFSET('copier-coller'!$B$1,'copier-coller'!D22+4,0,1,1))=6,OFFSET('copier-coller'!$B$1,'copier-coller'!D22+4,0,1,1),F25)</f>
        <v>H4H2E1</v>
      </c>
      <c r="G26" s="19" t="str">
        <f ca="1">IF(OR(ISNUMBER(RIGHT(OFFSET('copier-coller'!$B$1,'copier-coller'!D22+6,0,1,1),1)*1),OFFSET('copier-coller'!$B$1,'copier-coller'!D22+6,0,1,1)="Liste Prospection"),G25,IF(OFFSET('copier-coller'!$B$1,'copier-coller'!D22+6,0,1,1)="L'information recueillie sur JLR.ca est publiée exclusivement à l'usage de son membre utilisateur.",OFFSET('copier-coller'!$B$1,'copier-coller'!D22+13,0,1,1),OFFSET('copier-coller'!$B$1,'copier-coller'!D22+6,0,1,1)))</f>
        <v>Duplex</v>
      </c>
      <c r="H26" s="27">
        <f ca="1">IF(LEFT(OFFSET('copier-coller'!$B$1,'copier-coller'!D23-6,0,1,1),1)="$","pas de dat de vente",IF(ISTEXT(OFFSET('copier-coller'!$B$1,'copier-coller'!D23-6,0,1,1)),H25,OFFSET('copier-coller'!$B$1,'copier-coller'!D23-6,0,1,1)))</f>
        <v>37784</v>
      </c>
      <c r="I26" s="19" t="str">
        <f ca="1">IF(ISERROR(FIND("Construction",OFFSET('copier-coller'!$B$1,'copier-coller'!D23-4,0,1,1),1)),OFFSET('copier-coller'!$B$1,'copier-coller'!D23-4,0,1,1),RIGHT(OFFSET('copier-coller'!$B$1,'copier-coller'!D23-4,0,1,1),LEN(OFFSET('copier-coller'!$B$1,'copier-coller'!D23-4,0,1,1))-15))</f>
        <v>863 Rue Valiquette</v>
      </c>
      <c r="J26" s="11"/>
      <c r="K26" s="20" t="str">
        <f ca="1">OFFSET('copier-coller'!$B$1,'copier-coller'!D23-2,0,1,1)</f>
        <v>Montreal</v>
      </c>
      <c r="L26" s="13"/>
      <c r="M26" s="14"/>
      <c r="N26" s="14"/>
      <c r="O26" s="14"/>
      <c r="P26" s="14"/>
      <c r="Q26" s="14"/>
    </row>
    <row r="27" spans="1:17" s="15" customFormat="1" ht="36" customHeight="1">
      <c r="A27" s="9">
        <v>23</v>
      </c>
      <c r="B27" s="10"/>
      <c r="C27" s="18" t="str">
        <f ca="1">OFFSET('copier-coller'!$B$1,'copier-coller'!D24-3,0,1,1)</f>
        <v>Alma Leduc</v>
      </c>
      <c r="D27" s="19" t="str">
        <f ca="1">IF('copier-coller'!D24-'copier-coller'!D23&gt;21,OFFSET('copier-coller'!$B$1,'copier-coller'!D23+7,0,1,1),IF('copier-coller'!D24-'copier-coller'!D23&gt;10,OFFSET('copier-coller'!$B$1,'copier-coller'!D23,0,1,1),D26))</f>
        <v>867-869 rue Valiquette</v>
      </c>
      <c r="E27" s="11"/>
      <c r="F27" s="19" t="str">
        <f ca="1">IF(LEN(OFFSET('copier-coller'!$B$1,'copier-coller'!D23+4,0,1,1))=6,OFFSET('copier-coller'!$B$1,'copier-coller'!D23+4,0,1,1),F26)</f>
        <v>H4H2E1</v>
      </c>
      <c r="G27" s="19" t="str">
        <f ca="1">IF(OR(ISNUMBER(RIGHT(OFFSET('copier-coller'!$B$1,'copier-coller'!D23+6,0,1,1),1)*1),OFFSET('copier-coller'!$B$1,'copier-coller'!D23+6,0,1,1)="Liste Prospection"),G26,IF(OFFSET('copier-coller'!$B$1,'copier-coller'!D23+6,0,1,1)="L'information recueillie sur JLR.ca est publiée exclusivement à l'usage de son membre utilisateur.",OFFSET('copier-coller'!$B$1,'copier-coller'!D23+13,0,1,1),OFFSET('copier-coller'!$B$1,'copier-coller'!D23+6,0,1,1)))</f>
        <v>Duplex</v>
      </c>
      <c r="H27" s="27">
        <f ca="1">IF(LEFT(OFFSET('copier-coller'!$B$1,'copier-coller'!D24-6,0,1,1),1)="$","pas de dat de vente",IF(ISTEXT(OFFSET('copier-coller'!$B$1,'copier-coller'!D24-6,0,1,1)),H26,OFFSET('copier-coller'!$B$1,'copier-coller'!D24-6,0,1,1)))</f>
        <v>37866</v>
      </c>
      <c r="I27" s="19" t="str">
        <f ca="1">IF(ISERROR(FIND("Construction",OFFSET('copier-coller'!$B$1,'copier-coller'!D24-4,0,1,1),1)),OFFSET('copier-coller'!$B$1,'copier-coller'!D24-4,0,1,1),RIGHT(OFFSET('copier-coller'!$B$1,'copier-coller'!D24-4,0,1,1),LEN(OFFSET('copier-coller'!$B$1,'copier-coller'!D24-4,0,1,1))-15))</f>
        <v>867 Rue Valiquette</v>
      </c>
      <c r="J27" s="11"/>
      <c r="K27" s="20" t="str">
        <f ca="1">OFFSET('copier-coller'!$B$1,'copier-coller'!D24-2,0,1,1)</f>
        <v>Montreal</v>
      </c>
      <c r="L27" s="13"/>
      <c r="M27" s="14"/>
      <c r="N27" s="14"/>
      <c r="O27" s="14"/>
      <c r="P27" s="14"/>
      <c r="Q27" s="14"/>
    </row>
    <row r="28" spans="1:17" s="15" customFormat="1" ht="36" customHeight="1">
      <c r="A28" s="9">
        <v>24</v>
      </c>
      <c r="B28" s="10"/>
      <c r="C28" s="18" t="str">
        <f ca="1">OFFSET('copier-coller'!$B$1,'copier-coller'!D25-3,0,1,1)</f>
        <v>Kim Teodorovici</v>
      </c>
      <c r="D28" s="19" t="str">
        <f ca="1">IF('copier-coller'!D25-'copier-coller'!D24&gt;21,OFFSET('copier-coller'!$B$1,'copier-coller'!D24+7,0,1,1),IF('copier-coller'!D25-'copier-coller'!D24&gt;10,OFFSET('copier-coller'!$B$1,'copier-coller'!D24,0,1,1),D27))</f>
        <v>868-872 rue Valiquette</v>
      </c>
      <c r="E28" s="11"/>
      <c r="F28" s="19" t="str">
        <f ca="1">IF(LEN(OFFSET('copier-coller'!$B$1,'copier-coller'!D24+4,0,1,1))=6,OFFSET('copier-coller'!$B$1,'copier-coller'!D24+4,0,1,1),F27)</f>
        <v>H4H2E2</v>
      </c>
      <c r="G28" s="19" t="str">
        <f ca="1">IF(OR(ISNUMBER(RIGHT(OFFSET('copier-coller'!$B$1,'copier-coller'!D24+6,0,1,1),1)*1),OFFSET('copier-coller'!$B$1,'copier-coller'!D24+6,0,1,1)="Liste Prospection"),G27,IF(OFFSET('copier-coller'!$B$1,'copier-coller'!D24+6,0,1,1)="L'information recueillie sur JLR.ca est publiée exclusivement à l'usage de son membre utilisateur.",OFFSET('copier-coller'!$B$1,'copier-coller'!D24+13,0,1,1),OFFSET('copier-coller'!$B$1,'copier-coller'!D24+6,0,1,1)))</f>
        <v>Triplex</v>
      </c>
      <c r="H28" s="27">
        <f ca="1">IF(LEFT(OFFSET('copier-coller'!$B$1,'copier-coller'!D25-6,0,1,1),1)="$","pas de dat de vente",IF(ISTEXT(OFFSET('copier-coller'!$B$1,'copier-coller'!D25-6,0,1,1)),H27,OFFSET('copier-coller'!$B$1,'copier-coller'!D25-6,0,1,1)))</f>
        <v>41446</v>
      </c>
      <c r="I28" s="19" t="str">
        <f ca="1">IF(ISERROR(FIND("Construction",OFFSET('copier-coller'!$B$1,'copier-coller'!D25-4,0,1,1),1)),OFFSET('copier-coller'!$B$1,'copier-coller'!D25-4,0,1,1),RIGHT(OFFSET('copier-coller'!$B$1,'copier-coller'!D25-4,0,1,1),LEN(OFFSET('copier-coller'!$B$1,'copier-coller'!D25-4,0,1,1))-15))</f>
        <v>868 Rue Valiquette</v>
      </c>
      <c r="J28" s="11"/>
      <c r="K28" s="20" t="str">
        <f ca="1">OFFSET('copier-coller'!$B$1,'copier-coller'!D25-2,0,1,1)</f>
        <v>Montreal</v>
      </c>
      <c r="L28" s="13"/>
      <c r="M28" s="14"/>
      <c r="N28" s="14"/>
      <c r="O28" s="14"/>
      <c r="P28" s="14"/>
      <c r="Q28" s="14"/>
    </row>
    <row r="29" spans="1:17" s="15" customFormat="1" ht="36" customHeight="1">
      <c r="A29" s="9">
        <v>25</v>
      </c>
      <c r="B29" s="10"/>
      <c r="C29" s="18" t="str">
        <f ca="1">OFFSET('copier-coller'!$B$1,'copier-coller'!D26-3,0,1,1)</f>
        <v>John O'Brien</v>
      </c>
      <c r="D29" s="19" t="str">
        <f ca="1">IF('copier-coller'!D26-'copier-coller'!D25&gt;21,OFFSET('copier-coller'!$B$1,'copier-coller'!D25+7,0,1,1),IF('copier-coller'!D26-'copier-coller'!D25&gt;10,OFFSET('copier-coller'!$B$1,'copier-coller'!D25,0,1,1),D28))</f>
        <v>868-872 rue Valiquette</v>
      </c>
      <c r="E29" s="11"/>
      <c r="F29" s="19" t="str">
        <f ca="1">IF(LEN(OFFSET('copier-coller'!$B$1,'copier-coller'!D25+4,0,1,1))=6,OFFSET('copier-coller'!$B$1,'copier-coller'!D25+4,0,1,1),F28)</f>
        <v>H4H2E2</v>
      </c>
      <c r="G29" s="19" t="str">
        <f ca="1">IF(OR(ISNUMBER(RIGHT(OFFSET('copier-coller'!$B$1,'copier-coller'!D25+6,0,1,1),1)*1),OFFSET('copier-coller'!$B$1,'copier-coller'!D25+6,0,1,1)="Liste Prospection"),G28,IF(OFFSET('copier-coller'!$B$1,'copier-coller'!D25+6,0,1,1)="L'information recueillie sur JLR.ca est publiée exclusivement à l'usage de son membre utilisateur.",OFFSET('copier-coller'!$B$1,'copier-coller'!D25+13,0,1,1),OFFSET('copier-coller'!$B$1,'copier-coller'!D25+6,0,1,1)))</f>
        <v>Triplex</v>
      </c>
      <c r="H29" s="27">
        <f ca="1">IF(LEFT(OFFSET('copier-coller'!$B$1,'copier-coller'!D26-6,0,1,1),1)="$","pas de dat de vente",IF(ISTEXT(OFFSET('copier-coller'!$B$1,'copier-coller'!D26-6,0,1,1)),H28,OFFSET('copier-coller'!$B$1,'copier-coller'!D26-6,0,1,1)))</f>
        <v>41446</v>
      </c>
      <c r="I29" s="19" t="str">
        <f ca="1">IF(ISERROR(FIND("Construction",OFFSET('copier-coller'!$B$1,'copier-coller'!D26-4,0,1,1),1)),OFFSET('copier-coller'!$B$1,'copier-coller'!D26-4,0,1,1),RIGHT(OFFSET('copier-coller'!$B$1,'copier-coller'!D26-4,0,1,1),LEN(OFFSET('copier-coller'!$B$1,'copier-coller'!D26-4,0,1,1))-15))</f>
        <v>868 Rue Valiquette</v>
      </c>
      <c r="J29" s="11"/>
      <c r="K29" s="20" t="str">
        <f ca="1">OFFSET('copier-coller'!$B$1,'copier-coller'!D26-2,0,1,1)</f>
        <v>Montreal</v>
      </c>
      <c r="L29" s="13"/>
      <c r="M29" s="14"/>
      <c r="N29" s="14"/>
      <c r="O29" s="14"/>
      <c r="P29" s="14"/>
      <c r="Q29" s="14"/>
    </row>
    <row r="30" spans="1:17" s="15" customFormat="1" ht="36" customHeight="1">
      <c r="A30" s="9">
        <v>26</v>
      </c>
      <c r="B30" s="10"/>
      <c r="C30" s="18" t="str">
        <f ca="1">OFFSET('copier-coller'!$B$1,'copier-coller'!D27-3,0,1,1)</f>
        <v>Marc Laberge</v>
      </c>
      <c r="D30" s="19" t="str">
        <f ca="1">IF('copier-coller'!D27-'copier-coller'!D26&gt;21,OFFSET('copier-coller'!$B$1,'copier-coller'!D26+7,0,1,1),IF('copier-coller'!D27-'copier-coller'!D26&gt;10,OFFSET('copier-coller'!$B$1,'copier-coller'!D26,0,1,1),D29))</f>
        <v>871-873 rue Valiquette</v>
      </c>
      <c r="E30" s="11"/>
      <c r="F30" s="19" t="str">
        <f ca="1">IF(LEN(OFFSET('copier-coller'!$B$1,'copier-coller'!D26+4,0,1,1))=6,OFFSET('copier-coller'!$B$1,'copier-coller'!D26+4,0,1,1),F29)</f>
        <v>H4H2E2</v>
      </c>
      <c r="G30" s="19" t="str">
        <f ca="1">IF(OR(ISNUMBER(RIGHT(OFFSET('copier-coller'!$B$1,'copier-coller'!D26+6,0,1,1),1)*1),OFFSET('copier-coller'!$B$1,'copier-coller'!D26+6,0,1,1)="Liste Prospection"),G29,IF(OFFSET('copier-coller'!$B$1,'copier-coller'!D26+6,0,1,1)="L'information recueillie sur JLR.ca est publiée exclusivement à l'usage de son membre utilisateur.",OFFSET('copier-coller'!$B$1,'copier-coller'!D26+13,0,1,1),OFFSET('copier-coller'!$B$1,'copier-coller'!D26+6,0,1,1)))</f>
        <v>Duplex</v>
      </c>
      <c r="H30" s="27">
        <f ca="1">IF(LEFT(OFFSET('copier-coller'!$B$1,'copier-coller'!D27-6,0,1,1),1)="$","pas de dat de vente",IF(ISTEXT(OFFSET('copier-coller'!$B$1,'copier-coller'!D27-6,0,1,1)),H29,OFFSET('copier-coller'!$B$1,'copier-coller'!D27-6,0,1,1)))</f>
        <v>42062</v>
      </c>
      <c r="I30" s="19" t="str">
        <f ca="1">IF(ISERROR(FIND("Construction",OFFSET('copier-coller'!$B$1,'copier-coller'!D27-4,0,1,1),1)),OFFSET('copier-coller'!$B$1,'copier-coller'!D27-4,0,1,1),RIGHT(OFFSET('copier-coller'!$B$1,'copier-coller'!D27-4,0,1,1),LEN(OFFSET('copier-coller'!$B$1,'copier-coller'!D27-4,0,1,1))-15))</f>
        <v>871 Valiquette</v>
      </c>
      <c r="J30" s="11"/>
      <c r="K30" s="20" t="str">
        <f ca="1">OFFSET('copier-coller'!$B$1,'copier-coller'!D27-2,0,1,1)</f>
        <v>Verdun</v>
      </c>
      <c r="L30" s="13"/>
      <c r="M30" s="14"/>
      <c r="N30" s="14"/>
      <c r="O30" s="14"/>
      <c r="P30" s="14"/>
      <c r="Q30" s="14"/>
    </row>
    <row r="31" spans="1:17" s="15" customFormat="1" ht="36" customHeight="1">
      <c r="A31" s="9">
        <v>27</v>
      </c>
      <c r="B31" s="10"/>
      <c r="C31" s="18" t="str">
        <f ca="1">OFFSET('copier-coller'!$B$1,'copier-coller'!D28-3,0,1,1)</f>
        <v>Marjolaine Lacoste</v>
      </c>
      <c r="D31" s="19" t="str">
        <f ca="1">IF('copier-coller'!D28-'copier-coller'!D27&gt;21,OFFSET('copier-coller'!$B$1,'copier-coller'!D27+7,0,1,1),IF('copier-coller'!D28-'copier-coller'!D27&gt;10,OFFSET('copier-coller'!$B$1,'copier-coller'!D27,0,1,1),D30))</f>
        <v>871-873 rue Valiquette</v>
      </c>
      <c r="E31" s="11"/>
      <c r="F31" s="19" t="str">
        <f ca="1">IF(LEN(OFFSET('copier-coller'!$B$1,'copier-coller'!D27+4,0,1,1))=6,OFFSET('copier-coller'!$B$1,'copier-coller'!D27+4,0,1,1),F30)</f>
        <v>H4H2E2</v>
      </c>
      <c r="G31" s="19" t="str">
        <f ca="1">IF(OR(ISNUMBER(RIGHT(OFFSET('copier-coller'!$B$1,'copier-coller'!D27+6,0,1,1),1)*1),OFFSET('copier-coller'!$B$1,'copier-coller'!D27+6,0,1,1)="Liste Prospection"),G30,IF(OFFSET('copier-coller'!$B$1,'copier-coller'!D27+6,0,1,1)="L'information recueillie sur JLR.ca est publiée exclusivement à l'usage de son membre utilisateur.",OFFSET('copier-coller'!$B$1,'copier-coller'!D27+13,0,1,1),OFFSET('copier-coller'!$B$1,'copier-coller'!D27+6,0,1,1)))</f>
        <v>Duplex</v>
      </c>
      <c r="H31" s="27">
        <f ca="1">IF(LEFT(OFFSET('copier-coller'!$B$1,'copier-coller'!D28-6,0,1,1),1)="$","pas de dat de vente",IF(ISTEXT(OFFSET('copier-coller'!$B$1,'copier-coller'!D28-6,0,1,1)),H30,OFFSET('copier-coller'!$B$1,'copier-coller'!D28-6,0,1,1)))</f>
        <v>42062</v>
      </c>
      <c r="I31" s="19" t="str">
        <f ca="1">IF(ISERROR(FIND("Construction",OFFSET('copier-coller'!$B$1,'copier-coller'!D28-4,0,1,1),1)),OFFSET('copier-coller'!$B$1,'copier-coller'!D28-4,0,1,1),RIGHT(OFFSET('copier-coller'!$B$1,'copier-coller'!D28-4,0,1,1),LEN(OFFSET('copier-coller'!$B$1,'copier-coller'!D28-4,0,1,1))-15))</f>
        <v>871 Valiquette</v>
      </c>
      <c r="J31" s="11"/>
      <c r="K31" s="20" t="str">
        <f ca="1">OFFSET('copier-coller'!$B$1,'copier-coller'!D28-2,0,1,1)</f>
        <v>Verdun</v>
      </c>
      <c r="L31" s="13"/>
      <c r="M31" s="14"/>
      <c r="N31" s="14"/>
      <c r="O31" s="14"/>
      <c r="P31" s="14"/>
      <c r="Q31" s="14"/>
    </row>
    <row r="32" spans="1:17" s="15" customFormat="1" ht="36" customHeight="1">
      <c r="A32" s="9">
        <v>28</v>
      </c>
      <c r="B32" s="10"/>
      <c r="C32" s="18" t="str">
        <f ca="1">OFFSET('copier-coller'!$B$1,'copier-coller'!D29-3,0,1,1)</f>
        <v>Rolande Thomassin</v>
      </c>
      <c r="D32" s="19" t="str">
        <f ca="1">IF('copier-coller'!D29-'copier-coller'!D28&gt;21,OFFSET('copier-coller'!$B$1,'copier-coller'!D28+7,0,1,1),IF('copier-coller'!D29-'copier-coller'!D28&gt;10,OFFSET('copier-coller'!$B$1,'copier-coller'!D28,0,1,1),D31))</f>
        <v>874-876 rue Valiquette</v>
      </c>
      <c r="E32" s="11"/>
      <c r="F32" s="19" t="str">
        <f ca="1">IF(LEN(OFFSET('copier-coller'!$B$1,'copier-coller'!D28+4,0,1,1))=6,OFFSET('copier-coller'!$B$1,'copier-coller'!D28+4,0,1,1),F31)</f>
        <v>H4H2E2</v>
      </c>
      <c r="G32" s="19" t="str">
        <f ca="1">IF(OR(ISNUMBER(RIGHT(OFFSET('copier-coller'!$B$1,'copier-coller'!D28+6,0,1,1),1)*1),OFFSET('copier-coller'!$B$1,'copier-coller'!D28+6,0,1,1)="Liste Prospection"),G31,IF(OFFSET('copier-coller'!$B$1,'copier-coller'!D28+6,0,1,1)="L'information recueillie sur JLR.ca est publiée exclusivement à l'usage de son membre utilisateur.",OFFSET('copier-coller'!$B$1,'copier-coller'!D28+13,0,1,1),OFFSET('copier-coller'!$B$1,'copier-coller'!D28+6,0,1,1)))</f>
        <v>Duplex</v>
      </c>
      <c r="H32" s="27">
        <f ca="1">IF(LEFT(OFFSET('copier-coller'!$B$1,'copier-coller'!D29-6,0,1,1),1)="$","pas de dat de vente",IF(ISTEXT(OFFSET('copier-coller'!$B$1,'copier-coller'!D29-6,0,1,1)),H31,OFFSET('copier-coller'!$B$1,'copier-coller'!D29-6,0,1,1)))</f>
        <v>38222</v>
      </c>
      <c r="I32" s="19" t="str">
        <f ca="1">IF(ISERROR(FIND("Construction",OFFSET('copier-coller'!$B$1,'copier-coller'!D29-4,0,1,1),1)),OFFSET('copier-coller'!$B$1,'copier-coller'!D29-4,0,1,1),RIGHT(OFFSET('copier-coller'!$B$1,'copier-coller'!D29-4,0,1,1),LEN(OFFSET('copier-coller'!$B$1,'copier-coller'!D29-4,0,1,1))-15))</f>
        <v>874 Valiquette</v>
      </c>
      <c r="J32" s="11"/>
      <c r="K32" s="20" t="str">
        <f ca="1">OFFSET('copier-coller'!$B$1,'copier-coller'!D29-2,0,1,1)</f>
        <v>Verdun</v>
      </c>
      <c r="L32" s="13"/>
      <c r="M32" s="14"/>
      <c r="N32" s="14"/>
      <c r="O32" s="14"/>
      <c r="P32" s="14"/>
      <c r="Q32" s="14"/>
    </row>
    <row r="33" spans="1:17" s="15" customFormat="1" ht="36" customHeight="1">
      <c r="A33" s="9">
        <v>29</v>
      </c>
      <c r="B33" s="10"/>
      <c r="C33" s="18" t="str">
        <f ca="1">OFFSET('copier-coller'!$B$1,'copier-coller'!D30-3,0,1,1)</f>
        <v>Martin Viau</v>
      </c>
      <c r="D33" s="19" t="str">
        <f ca="1">IF('copier-coller'!D30-'copier-coller'!D29&gt;21,OFFSET('copier-coller'!$B$1,'copier-coller'!D29+7,0,1,1),IF('copier-coller'!D30-'copier-coller'!D29&gt;10,OFFSET('copier-coller'!$B$1,'copier-coller'!D29,0,1,1),D32))</f>
        <v>875-877 rue Valiquette</v>
      </c>
      <c r="E33" s="11"/>
      <c r="F33" s="19" t="str">
        <f ca="1">IF(LEN(OFFSET('copier-coller'!$B$1,'copier-coller'!D29+4,0,1,1))=6,OFFSET('copier-coller'!$B$1,'copier-coller'!D29+4,0,1,1),F32)</f>
        <v>H4H2E1</v>
      </c>
      <c r="G33" s="19" t="str">
        <f ca="1">IF(OR(ISNUMBER(RIGHT(OFFSET('copier-coller'!$B$1,'copier-coller'!D29+6,0,1,1),1)*1),OFFSET('copier-coller'!$B$1,'copier-coller'!D29+6,0,1,1)="Liste Prospection"),G32,IF(OFFSET('copier-coller'!$B$1,'copier-coller'!D29+6,0,1,1)="L'information recueillie sur JLR.ca est publiée exclusivement à l'usage de son membre utilisateur.",OFFSET('copier-coller'!$B$1,'copier-coller'!D29+13,0,1,1),OFFSET('copier-coller'!$B$1,'copier-coller'!D29+6,0,1,1)))</f>
        <v>Duplex</v>
      </c>
      <c r="H33" s="27">
        <f ca="1">IF(LEFT(OFFSET('copier-coller'!$B$1,'copier-coller'!D30-6,0,1,1),1)="$","pas de dat de vente",IF(ISTEXT(OFFSET('copier-coller'!$B$1,'copier-coller'!D30-6,0,1,1)),H32,OFFSET('copier-coller'!$B$1,'copier-coller'!D30-6,0,1,1)))</f>
        <v>40375</v>
      </c>
      <c r="I33" s="19" t="str">
        <f ca="1">IF(ISERROR(FIND("Construction",OFFSET('copier-coller'!$B$1,'copier-coller'!D30-4,0,1,1),1)),OFFSET('copier-coller'!$B$1,'copier-coller'!D30-4,0,1,1),RIGHT(OFFSET('copier-coller'!$B$1,'copier-coller'!D30-4,0,1,1),LEN(OFFSET('copier-coller'!$B$1,'copier-coller'!D30-4,0,1,1))-15))</f>
        <v>875 Rue Valiquette</v>
      </c>
      <c r="J33" s="11"/>
      <c r="K33" s="20" t="str">
        <f ca="1">OFFSET('copier-coller'!$B$1,'copier-coller'!D30-2,0,1,1)</f>
        <v>Montreal</v>
      </c>
      <c r="L33" s="13"/>
      <c r="M33" s="14"/>
      <c r="N33" s="14"/>
      <c r="O33" s="14"/>
      <c r="P33" s="14"/>
      <c r="Q33" s="14"/>
    </row>
    <row r="34" spans="1:17" s="15" customFormat="1" ht="36" customHeight="1">
      <c r="A34" s="9">
        <v>30</v>
      </c>
      <c r="B34" s="10"/>
      <c r="C34" s="18" t="str">
        <f ca="1">OFFSET('copier-coller'!$B$1,'copier-coller'!D31-3,0,1,1)</f>
        <v>Roger Et Atures Valcourt</v>
      </c>
      <c r="D34" s="19" t="str">
        <f ca="1">IF('copier-coller'!D31-'copier-coller'!D30&gt;21,OFFSET('copier-coller'!$B$1,'copier-coller'!D30+7,0,1,1),IF('copier-coller'!D31-'copier-coller'!D30&gt;10,OFFSET('copier-coller'!$B$1,'copier-coller'!D30,0,1,1),D33))</f>
        <v>878-882 rue Valiquette</v>
      </c>
      <c r="E34" s="11"/>
      <c r="F34" s="19" t="str">
        <f ca="1">IF(LEN(OFFSET('copier-coller'!$B$1,'copier-coller'!D30+4,0,1,1))=6,OFFSET('copier-coller'!$B$1,'copier-coller'!D30+4,0,1,1),F33)</f>
        <v>H4H2E2</v>
      </c>
      <c r="G34" s="19" t="str">
        <f ca="1">IF(OR(ISNUMBER(RIGHT(OFFSET('copier-coller'!$B$1,'copier-coller'!D30+6,0,1,1),1)*1),OFFSET('copier-coller'!$B$1,'copier-coller'!D30+6,0,1,1)="Liste Prospection"),G33,IF(OFFSET('copier-coller'!$B$1,'copier-coller'!D30+6,0,1,1)="L'information recueillie sur JLR.ca est publiée exclusivement à l'usage de son membre utilisateur.",OFFSET('copier-coller'!$B$1,'copier-coller'!D30+13,0,1,1),OFFSET('copier-coller'!$B$1,'copier-coller'!D30+6,0,1,1)))</f>
        <v>Unifamilial</v>
      </c>
      <c r="H34" s="27">
        <f ca="1">IF(LEFT(OFFSET('copier-coller'!$B$1,'copier-coller'!D31-6,0,1,1),1)="$","pas de dat de vente",IF(ISTEXT(OFFSET('copier-coller'!$B$1,'copier-coller'!D31-6,0,1,1)),H33,OFFSET('copier-coller'!$B$1,'copier-coller'!D31-6,0,1,1)))</f>
        <v>36699</v>
      </c>
      <c r="I34" s="19" t="str">
        <f ca="1">IF(ISERROR(FIND("Construction",OFFSET('copier-coller'!$B$1,'copier-coller'!D31-4,0,1,1),1)),OFFSET('copier-coller'!$B$1,'copier-coller'!D31-4,0,1,1),RIGHT(OFFSET('copier-coller'!$B$1,'copier-coller'!D31-4,0,1,1),LEN(OFFSET('copier-coller'!$B$1,'copier-coller'!D31-4,0,1,1))-15))</f>
        <v>878 Rue Valiquette</v>
      </c>
      <c r="J34" s="11"/>
      <c r="K34" s="20" t="str">
        <f ca="1">OFFSET('copier-coller'!$B$1,'copier-coller'!D31-2,0,1,1)</f>
        <v>Verdun</v>
      </c>
      <c r="L34" s="13"/>
      <c r="M34" s="14"/>
      <c r="N34" s="14"/>
      <c r="O34" s="14"/>
      <c r="P34" s="14"/>
      <c r="Q34" s="14"/>
    </row>
    <row r="35" spans="1:17" s="15" customFormat="1" ht="36" customHeight="1">
      <c r="A35" s="9">
        <v>31</v>
      </c>
      <c r="B35" s="10"/>
      <c r="C35" s="18" t="str">
        <f ca="1">OFFSET('copier-coller'!$B$1,'copier-coller'!D32-3,0,1,1)</f>
        <v>Louise Pepin</v>
      </c>
      <c r="D35" s="19" t="str">
        <f ca="1">IF('copier-coller'!D32-'copier-coller'!D31&gt;21,OFFSET('copier-coller'!$B$1,'copier-coller'!D31+7,0,1,1),IF('copier-coller'!D32-'copier-coller'!D31&gt;10,OFFSET('copier-coller'!$B$1,'copier-coller'!D31,0,1,1),D34))</f>
        <v>915-917 rue Valiquette</v>
      </c>
      <c r="E35" s="11"/>
      <c r="F35" s="19" t="str">
        <f ca="1">IF(LEN(OFFSET('copier-coller'!$B$1,'copier-coller'!D31+4,0,1,1))=6,OFFSET('copier-coller'!$B$1,'copier-coller'!D31+4,0,1,1),F34)</f>
        <v>H4H2E1</v>
      </c>
      <c r="G35" s="19" t="str">
        <f ca="1">IF(OR(ISNUMBER(RIGHT(OFFSET('copier-coller'!$B$1,'copier-coller'!D31+6,0,1,1),1)*1),OFFSET('copier-coller'!$B$1,'copier-coller'!D31+6,0,1,1)="Liste Prospection"),G34,IF(OFFSET('copier-coller'!$B$1,'copier-coller'!D31+6,0,1,1)="L'information recueillie sur JLR.ca est publiée exclusivement à l'usage de son membre utilisateur.",OFFSET('copier-coller'!$B$1,'copier-coller'!D31+13,0,1,1),OFFSET('copier-coller'!$B$1,'copier-coller'!D31+6,0,1,1)))</f>
        <v>Duplex</v>
      </c>
      <c r="H35" s="27" t="str">
        <f ca="1">IF(LEFT(OFFSET('copier-coller'!$B$1,'copier-coller'!D32-6,0,1,1),1)="$","pas de dat de vente",IF(ISTEXT(OFFSET('copier-coller'!$B$1,'copier-coller'!D32-6,0,1,1)),H34,OFFSET('copier-coller'!$B$1,'copier-coller'!D32-6,0,1,1)))</f>
        <v>pas de dat de vente</v>
      </c>
      <c r="I35" s="19" t="str">
        <f ca="1">IF(ISERROR(FIND("Construction",OFFSET('copier-coller'!$B$1,'copier-coller'!D32-4,0,1,1),1)),OFFSET('copier-coller'!$B$1,'copier-coller'!D32-4,0,1,1),RIGHT(OFFSET('copier-coller'!$B$1,'copier-coller'!D32-4,0,1,1),LEN(OFFSET('copier-coller'!$B$1,'copier-coller'!D32-4,0,1,1))-15))</f>
        <v>915 Rue Valiquette</v>
      </c>
      <c r="J35" s="11"/>
      <c r="K35" s="20" t="str">
        <f ca="1">OFFSET('copier-coller'!$B$1,'copier-coller'!D32-2,0,1,1)</f>
        <v>Montreal</v>
      </c>
      <c r="L35" s="13"/>
      <c r="M35" s="14"/>
      <c r="N35" s="14"/>
      <c r="O35" s="14"/>
      <c r="P35" s="14"/>
      <c r="Q35" s="14"/>
    </row>
    <row r="36" spans="1:17" s="15" customFormat="1" ht="36" customHeight="1">
      <c r="A36" s="9">
        <v>32</v>
      </c>
      <c r="B36" s="10"/>
      <c r="C36" s="18" t="str">
        <f ca="1">OFFSET('copier-coller'!$B$1,'copier-coller'!D33-3,0,1,1)</f>
        <v>Normand Viau</v>
      </c>
      <c r="D36" s="19" t="str">
        <f ca="1">IF('copier-coller'!D33-'copier-coller'!D32&gt;21,OFFSET('copier-coller'!$B$1,'copier-coller'!D32+7,0,1,1),IF('copier-coller'!D33-'copier-coller'!D32&gt;10,OFFSET('copier-coller'!$B$1,'copier-coller'!D32,0,1,1),D35))</f>
        <v>915-917 rue Valiquette</v>
      </c>
      <c r="E36" s="11"/>
      <c r="F36" s="19" t="str">
        <f ca="1">IF(LEN(OFFSET('copier-coller'!$B$1,'copier-coller'!D32+4,0,1,1))=6,OFFSET('copier-coller'!$B$1,'copier-coller'!D32+4,0,1,1),F35)</f>
        <v>H4H2E1</v>
      </c>
      <c r="G36" s="19" t="str">
        <f ca="1">IF(OR(ISNUMBER(RIGHT(OFFSET('copier-coller'!$B$1,'copier-coller'!D32+6,0,1,1),1)*1),OFFSET('copier-coller'!$B$1,'copier-coller'!D32+6,0,1,1)="Liste Prospection"),G35,IF(OFFSET('copier-coller'!$B$1,'copier-coller'!D32+6,0,1,1)="L'information recueillie sur JLR.ca est publiée exclusivement à l'usage de son membre utilisateur.",OFFSET('copier-coller'!$B$1,'copier-coller'!D32+13,0,1,1),OFFSET('copier-coller'!$B$1,'copier-coller'!D32+6,0,1,1)))</f>
        <v>Duplex</v>
      </c>
      <c r="H36" s="27" t="str">
        <f ca="1">IF(LEFT(OFFSET('copier-coller'!$B$1,'copier-coller'!D33-6,0,1,1),1)="$","pas de dat de vente",IF(ISTEXT(OFFSET('copier-coller'!$B$1,'copier-coller'!D33-6,0,1,1)),H35,OFFSET('copier-coller'!$B$1,'copier-coller'!D33-6,0,1,1)))</f>
        <v>pas de dat de vente</v>
      </c>
      <c r="I36" s="19" t="str">
        <f ca="1">IF(ISERROR(FIND("Construction",OFFSET('copier-coller'!$B$1,'copier-coller'!D33-4,0,1,1),1)),OFFSET('copier-coller'!$B$1,'copier-coller'!D33-4,0,1,1),RIGHT(OFFSET('copier-coller'!$B$1,'copier-coller'!D33-4,0,1,1),LEN(OFFSET('copier-coller'!$B$1,'copier-coller'!D33-4,0,1,1))-15))</f>
        <v>915 Rue Valiquette</v>
      </c>
      <c r="J36" s="11"/>
      <c r="K36" s="20" t="str">
        <f ca="1">OFFSET('copier-coller'!$B$1,'copier-coller'!D33-2,0,1,1)</f>
        <v>Montreal</v>
      </c>
      <c r="L36" s="13"/>
      <c r="M36" s="14"/>
      <c r="N36" s="14"/>
      <c r="O36" s="14"/>
      <c r="P36" s="14"/>
      <c r="Q36" s="14"/>
    </row>
    <row r="37" spans="1:17" s="15" customFormat="1" ht="36" customHeight="1">
      <c r="A37" s="9">
        <v>33</v>
      </c>
      <c r="B37" s="10"/>
      <c r="C37" s="18" t="str">
        <f ca="1">OFFSET('copier-coller'!$B$1,'copier-coller'!D34-3,0,1,1)</f>
        <v>Jean Marc Lacoste</v>
      </c>
      <c r="D37" s="19" t="str">
        <f ca="1">IF('copier-coller'!D34-'copier-coller'!D33&gt;21,OFFSET('copier-coller'!$B$1,'copier-coller'!D33+7,0,1,1),IF('copier-coller'!D34-'copier-coller'!D33&gt;10,OFFSET('copier-coller'!$B$1,'copier-coller'!D33,0,1,1),D36))</f>
        <v>919-921 rue Valiquette</v>
      </c>
      <c r="E37" s="11"/>
      <c r="F37" s="19" t="str">
        <f ca="1">IF(LEN(OFFSET('copier-coller'!$B$1,'copier-coller'!D33+4,0,1,1))=6,OFFSET('copier-coller'!$B$1,'copier-coller'!D33+4,0,1,1),F36)</f>
        <v>H4H2E1</v>
      </c>
      <c r="G37" s="19" t="str">
        <f ca="1">IF(OR(ISNUMBER(RIGHT(OFFSET('copier-coller'!$B$1,'copier-coller'!D33+6,0,1,1),1)*1),OFFSET('copier-coller'!$B$1,'copier-coller'!D33+6,0,1,1)="Liste Prospection"),G36,IF(OFFSET('copier-coller'!$B$1,'copier-coller'!D33+6,0,1,1)="L'information recueillie sur JLR.ca est publiée exclusivement à l'usage de son membre utilisateur.",OFFSET('copier-coller'!$B$1,'copier-coller'!D33+13,0,1,1),OFFSET('copier-coller'!$B$1,'copier-coller'!D33+6,0,1,1)))</f>
        <v>Duplex</v>
      </c>
      <c r="H37" s="27" t="str">
        <f ca="1">IF(LEFT(OFFSET('copier-coller'!$B$1,'copier-coller'!D34-6,0,1,1),1)="$","pas de dat de vente",IF(ISTEXT(OFFSET('copier-coller'!$B$1,'copier-coller'!D34-6,0,1,1)),H36,OFFSET('copier-coller'!$B$1,'copier-coller'!D34-6,0,1,1)))</f>
        <v>pas de dat de vente</v>
      </c>
      <c r="I37" s="19" t="str">
        <f ca="1">IF(ISERROR(FIND("Construction",OFFSET('copier-coller'!$B$1,'copier-coller'!D34-4,0,1,1),1)),OFFSET('copier-coller'!$B$1,'copier-coller'!D34-4,0,1,1),RIGHT(OFFSET('copier-coller'!$B$1,'copier-coller'!D34-4,0,1,1),LEN(OFFSET('copier-coller'!$B$1,'copier-coller'!D34-4,0,1,1))-15))</f>
        <v>919 Rue Valiquette</v>
      </c>
      <c r="J37" s="11"/>
      <c r="K37" s="20" t="str">
        <f ca="1">OFFSET('copier-coller'!$B$1,'copier-coller'!D34-2,0,1,1)</f>
        <v>Verdun</v>
      </c>
      <c r="L37" s="13"/>
      <c r="M37" s="14"/>
      <c r="N37" s="14"/>
      <c r="O37" s="14"/>
      <c r="P37" s="14"/>
      <c r="Q37" s="14"/>
    </row>
    <row r="38" spans="1:17" s="15" customFormat="1" ht="36" customHeight="1">
      <c r="A38" s="9">
        <v>34</v>
      </c>
      <c r="B38" s="10"/>
      <c r="C38" s="18" t="str">
        <f ca="1">OFFSET('copier-coller'!$B$1,'copier-coller'!D35-3,0,1,1)</f>
        <v>9322-9656 Quebec Inc</v>
      </c>
      <c r="D38" s="19" t="str">
        <f ca="1">IF('copier-coller'!D35-'copier-coller'!D34&gt;21,OFFSET('copier-coller'!$B$1,'copier-coller'!D34+7,0,1,1),IF('copier-coller'!D35-'copier-coller'!D34&gt;10,OFFSET('copier-coller'!$B$1,'copier-coller'!D34,0,1,1),D37))</f>
        <v>950-956 rue Valiquette</v>
      </c>
      <c r="E38" s="11"/>
      <c r="F38" s="19" t="str">
        <f ca="1">IF(LEN(OFFSET('copier-coller'!$B$1,'copier-coller'!D34+4,0,1,1))=6,OFFSET('copier-coller'!$B$1,'copier-coller'!D34+4,0,1,1),F37)</f>
        <v>H4H2E1</v>
      </c>
      <c r="G38" s="19" t="str">
        <f ca="1">IF(OR(ISNUMBER(RIGHT(OFFSET('copier-coller'!$B$1,'copier-coller'!D34+6,0,1,1),1)*1),OFFSET('copier-coller'!$B$1,'copier-coller'!D34+6,0,1,1)="Liste Prospection"),G37,IF(OFFSET('copier-coller'!$B$1,'copier-coller'!D34+6,0,1,1)="L'information recueillie sur JLR.ca est publiée exclusivement à l'usage de son membre utilisateur.",OFFSET('copier-coller'!$B$1,'copier-coller'!D34+13,0,1,1),OFFSET('copier-coller'!$B$1,'copier-coller'!D34+6,0,1,1)))</f>
        <v>4 à 11 logements</v>
      </c>
      <c r="H38" s="27">
        <f ca="1">IF(LEFT(OFFSET('copier-coller'!$B$1,'copier-coller'!D35-6,0,1,1),1)="$","pas de dat de vente",IF(ISTEXT(OFFSET('copier-coller'!$B$1,'copier-coller'!D35-6,0,1,1)),H37,OFFSET('copier-coller'!$B$1,'copier-coller'!D35-6,0,1,1)))</f>
        <v>42209</v>
      </c>
      <c r="I38" s="19" t="str">
        <f ca="1">IF(ISERROR(FIND("Construction",OFFSET('copier-coller'!$B$1,'copier-coller'!D35-4,0,1,1),1)),OFFSET('copier-coller'!$B$1,'copier-coller'!D35-4,0,1,1),RIGHT(OFFSET('copier-coller'!$B$1,'copier-coller'!D35-4,0,1,1),LEN(OFFSET('copier-coller'!$B$1,'copier-coller'!D35-4,0,1,1))-15))</f>
        <v>17916 Rue Foster</v>
      </c>
      <c r="J38" s="11"/>
      <c r="K38" s="20" t="str">
        <f ca="1">OFFSET('copier-coller'!$B$1,'copier-coller'!D35-2,0,1,1)</f>
        <v>Montreal</v>
      </c>
      <c r="L38" s="13"/>
      <c r="M38" s="14"/>
      <c r="N38" s="14"/>
      <c r="O38" s="14"/>
      <c r="P38" s="14"/>
      <c r="Q38" s="14"/>
    </row>
    <row r="39" spans="1:17" s="15" customFormat="1" ht="36" customHeight="1">
      <c r="A39" s="9">
        <v>35</v>
      </c>
      <c r="B39" s="10"/>
      <c r="C39" s="18" t="str">
        <f ca="1">OFFSET('copier-coller'!$B$1,'copier-coller'!D36-3,0,1,1)</f>
        <v>Francois Vaillancourt</v>
      </c>
      <c r="D39" s="19" t="str">
        <f ca="1">IF('copier-coller'!D36-'copier-coller'!D35&gt;21,OFFSET('copier-coller'!$B$1,'copier-coller'!D35+7,0,1,1),IF('copier-coller'!D36-'copier-coller'!D35&gt;10,OFFSET('copier-coller'!$B$1,'copier-coller'!D35,0,1,1),D38))</f>
        <v>972 rue Valiquette</v>
      </c>
      <c r="E39" s="11"/>
      <c r="F39" s="19" t="str">
        <f ca="1">IF(LEN(OFFSET('copier-coller'!$B$1,'copier-coller'!D35+4,0,1,1))=6,OFFSET('copier-coller'!$B$1,'copier-coller'!D35+4,0,1,1),F38)</f>
        <v>H4H2E3</v>
      </c>
      <c r="G39" s="19" t="str">
        <f ca="1">IF(OR(ISNUMBER(RIGHT(OFFSET('copier-coller'!$B$1,'copier-coller'!D35+6,0,1,1),1)*1),OFFSET('copier-coller'!$B$1,'copier-coller'!D35+6,0,1,1)="Liste Prospection"),G38,IF(OFFSET('copier-coller'!$B$1,'copier-coller'!D35+6,0,1,1)="L'information recueillie sur JLR.ca est publiée exclusivement à l'usage de son membre utilisateur.",OFFSET('copier-coller'!$B$1,'copier-coller'!D35+13,0,1,1),OFFSET('copier-coller'!$B$1,'copier-coller'!D35+6,0,1,1)))</f>
        <v>Unifamilial</v>
      </c>
      <c r="H39" s="27">
        <f ca="1">IF(LEFT(OFFSET('copier-coller'!$B$1,'copier-coller'!D36-6,0,1,1),1)="$","pas de dat de vente",IF(ISTEXT(OFFSET('copier-coller'!$B$1,'copier-coller'!D36-6,0,1,1)),H38,OFFSET('copier-coller'!$B$1,'copier-coller'!D36-6,0,1,1)))</f>
        <v>40351</v>
      </c>
      <c r="I39" s="19" t="str">
        <f ca="1">IF(ISERROR(FIND("Construction",OFFSET('copier-coller'!$B$1,'copier-coller'!D36-4,0,1,1),1)),OFFSET('copier-coller'!$B$1,'copier-coller'!D36-4,0,1,1),RIGHT(OFFSET('copier-coller'!$B$1,'copier-coller'!D36-4,0,1,1),LEN(OFFSET('copier-coller'!$B$1,'copier-coller'!D36-4,0,1,1))-15))</f>
        <v>972 Rue Valiquette</v>
      </c>
      <c r="J39" s="11"/>
      <c r="K39" s="20" t="str">
        <f ca="1">OFFSET('copier-coller'!$B$1,'copier-coller'!D36-2,0,1,1)</f>
        <v>Montreal</v>
      </c>
      <c r="L39" s="13"/>
      <c r="M39" s="14"/>
      <c r="N39" s="14"/>
      <c r="O39" s="14"/>
      <c r="P39" s="14"/>
      <c r="Q39" s="14"/>
    </row>
    <row r="40" spans="1:17" s="15" customFormat="1" ht="36" customHeight="1">
      <c r="A40" s="9">
        <v>36</v>
      </c>
      <c r="B40" s="10"/>
      <c r="C40" s="18" t="str">
        <f ca="1">OFFSET('copier-coller'!$B$1,'copier-coller'!D37-3,0,1,1)</f>
        <v>Annik Senecal</v>
      </c>
      <c r="D40" s="19" t="str">
        <f ca="1">IF('copier-coller'!D37-'copier-coller'!D36&gt;21,OFFSET('copier-coller'!$B$1,'copier-coller'!D36+7,0,1,1),IF('copier-coller'!D37-'copier-coller'!D36&gt;10,OFFSET('copier-coller'!$B$1,'copier-coller'!D36,0,1,1),D39))</f>
        <v>972 rue Valiquette</v>
      </c>
      <c r="E40" s="11"/>
      <c r="F40" s="19" t="str">
        <f ca="1">IF(LEN(OFFSET('copier-coller'!$B$1,'copier-coller'!D36+4,0,1,1))=6,OFFSET('copier-coller'!$B$1,'copier-coller'!D36+4,0,1,1),F39)</f>
        <v>H4H2E3</v>
      </c>
      <c r="G40" s="19" t="str">
        <f ca="1">IF(OR(ISNUMBER(RIGHT(OFFSET('copier-coller'!$B$1,'copier-coller'!D36+6,0,1,1),1)*1),OFFSET('copier-coller'!$B$1,'copier-coller'!D36+6,0,1,1)="Liste Prospection"),G39,IF(OFFSET('copier-coller'!$B$1,'copier-coller'!D36+6,0,1,1)="L'information recueillie sur JLR.ca est publiée exclusivement à l'usage de son membre utilisateur.",OFFSET('copier-coller'!$B$1,'copier-coller'!D36+13,0,1,1),OFFSET('copier-coller'!$B$1,'copier-coller'!D36+6,0,1,1)))</f>
        <v>Unifamilial</v>
      </c>
      <c r="H40" s="27">
        <f ca="1">IF(LEFT(OFFSET('copier-coller'!$B$1,'copier-coller'!D37-6,0,1,1),1)="$","pas de dat de vente",IF(ISTEXT(OFFSET('copier-coller'!$B$1,'copier-coller'!D37-6,0,1,1)),H39,OFFSET('copier-coller'!$B$1,'copier-coller'!D37-6,0,1,1)))</f>
        <v>40351</v>
      </c>
      <c r="I40" s="19" t="str">
        <f ca="1">IF(ISERROR(FIND("Construction",OFFSET('copier-coller'!$B$1,'copier-coller'!D37-4,0,1,1),1)),OFFSET('copier-coller'!$B$1,'copier-coller'!D37-4,0,1,1),RIGHT(OFFSET('copier-coller'!$B$1,'copier-coller'!D37-4,0,1,1),LEN(OFFSET('copier-coller'!$B$1,'copier-coller'!D37-4,0,1,1))-15))</f>
        <v>972 Rue Valiquette</v>
      </c>
      <c r="J40" s="11"/>
      <c r="K40" s="20" t="str">
        <f ca="1">OFFSET('copier-coller'!$B$1,'copier-coller'!D37-2,0,1,1)</f>
        <v>Montreal</v>
      </c>
      <c r="L40" s="13"/>
      <c r="M40" s="14"/>
      <c r="N40" s="14"/>
      <c r="O40" s="14"/>
      <c r="P40" s="14"/>
      <c r="Q40" s="14"/>
    </row>
    <row r="41" spans="1:17" s="15" customFormat="1" ht="36" customHeight="1">
      <c r="A41" s="9">
        <v>37</v>
      </c>
      <c r="B41" s="10"/>
      <c r="C41" s="18" t="str">
        <f ca="1">OFFSET('copier-coller'!$B$1,'copier-coller'!D38-3,0,1,1)</f>
        <v>Marie-Kim Lachapelle</v>
      </c>
      <c r="D41" s="19" t="str">
        <f ca="1">IF('copier-coller'!D38-'copier-coller'!D37&gt;21,OFFSET('copier-coller'!$B$1,'copier-coller'!D37+7,0,1,1),IF('copier-coller'!D38-'copier-coller'!D37&gt;10,OFFSET('copier-coller'!$B$1,'copier-coller'!D37,0,1,1),D40))</f>
        <v>982-988 rue Valiquette</v>
      </c>
      <c r="E41" s="11"/>
      <c r="F41" s="19" t="str">
        <f ca="1">IF(LEN(OFFSET('copier-coller'!$B$1,'copier-coller'!D37+4,0,1,1))=6,OFFSET('copier-coller'!$B$1,'copier-coller'!D37+4,0,1,1),F40)</f>
        <v>H4H2E3</v>
      </c>
      <c r="G41" s="19" t="str">
        <f ca="1">IF(OR(ISNUMBER(RIGHT(OFFSET('copier-coller'!$B$1,'copier-coller'!D37+6,0,1,1),1)*1),OFFSET('copier-coller'!$B$1,'copier-coller'!D37+6,0,1,1)="Liste Prospection"),G40,IF(OFFSET('copier-coller'!$B$1,'copier-coller'!D37+6,0,1,1)="L'information recueillie sur JLR.ca est publiée exclusivement à l'usage de son membre utilisateur.",OFFSET('copier-coller'!$B$1,'copier-coller'!D37+13,0,1,1),OFFSET('copier-coller'!$B$1,'copier-coller'!D37+6,0,1,1)))</f>
        <v>4 à 11 logements</v>
      </c>
      <c r="H41" s="27">
        <f ca="1">IF(LEFT(OFFSET('copier-coller'!$B$1,'copier-coller'!D38-6,0,1,1),1)="$","pas de dat de vente",IF(ISTEXT(OFFSET('copier-coller'!$B$1,'copier-coller'!D38-6,0,1,1)),H40,OFFSET('copier-coller'!$B$1,'copier-coller'!D38-6,0,1,1)))</f>
        <v>39577</v>
      </c>
      <c r="I41" s="19" t="str">
        <f ca="1">IF(ISERROR(FIND("Construction",OFFSET('copier-coller'!$B$1,'copier-coller'!D38-4,0,1,1),1)),OFFSET('copier-coller'!$B$1,'copier-coller'!D38-4,0,1,1),RIGHT(OFFSET('copier-coller'!$B$1,'copier-coller'!D38-4,0,1,1),LEN(OFFSET('copier-coller'!$B$1,'copier-coller'!D38-4,0,1,1))-15))</f>
        <v>5229 Av Ponsard</v>
      </c>
      <c r="J41" s="11"/>
      <c r="K41" s="20" t="str">
        <f ca="1">OFFSET('copier-coller'!$B$1,'copier-coller'!D38-2,0,1,1)</f>
        <v>Montreal</v>
      </c>
      <c r="L41" s="13"/>
      <c r="M41" s="14"/>
      <c r="N41" s="14"/>
      <c r="O41" s="14"/>
      <c r="P41" s="14"/>
      <c r="Q41" s="14"/>
    </row>
    <row r="42" spans="1:17" s="15" customFormat="1" ht="36" customHeight="1">
      <c r="A42" s="9">
        <v>38</v>
      </c>
      <c r="B42" s="10"/>
      <c r="C42" s="18" t="str">
        <f ca="1">OFFSET('copier-coller'!$B$1,'copier-coller'!D39-3,0,1,1)</f>
        <v>Claudine Nolin</v>
      </c>
      <c r="D42" s="19" t="str">
        <f ca="1">IF('copier-coller'!D39-'copier-coller'!D38&gt;21,OFFSET('copier-coller'!$B$1,'copier-coller'!D38+7,0,1,1),IF('copier-coller'!D39-'copier-coller'!D38&gt;10,OFFSET('copier-coller'!$B$1,'copier-coller'!D38,0,1,1),D41))</f>
        <v>990-992 rue Valiquette</v>
      </c>
      <c r="E42" s="11"/>
      <c r="F42" s="19" t="str">
        <f ca="1">IF(LEN(OFFSET('copier-coller'!$B$1,'copier-coller'!D38+4,0,1,1))=6,OFFSET('copier-coller'!$B$1,'copier-coller'!D38+4,0,1,1),F41)</f>
        <v>H4H2E3</v>
      </c>
      <c r="G42" s="19" t="str">
        <f ca="1">IF(OR(ISNUMBER(RIGHT(OFFSET('copier-coller'!$B$1,'copier-coller'!D38+6,0,1,1),1)*1),OFFSET('copier-coller'!$B$1,'copier-coller'!D38+6,0,1,1)="Liste Prospection"),G41,IF(OFFSET('copier-coller'!$B$1,'copier-coller'!D38+6,0,1,1)="L'information recueillie sur JLR.ca est publiée exclusivement à l'usage de son membre utilisateur.",OFFSET('copier-coller'!$B$1,'copier-coller'!D38+13,0,1,1),OFFSET('copier-coller'!$B$1,'copier-coller'!D38+6,0,1,1)))</f>
        <v>Duplex</v>
      </c>
      <c r="H42" s="27">
        <f ca="1">IF(LEFT(OFFSET('copier-coller'!$B$1,'copier-coller'!D39-6,0,1,1),1)="$","pas de dat de vente",IF(ISTEXT(OFFSET('copier-coller'!$B$1,'copier-coller'!D39-6,0,1,1)),H41,OFFSET('copier-coller'!$B$1,'copier-coller'!D39-6,0,1,1)))</f>
        <v>41688</v>
      </c>
      <c r="I42" s="19" t="str">
        <f ca="1">IF(ISERROR(FIND("Construction",OFFSET('copier-coller'!$B$1,'copier-coller'!D39-4,0,1,1),1)),OFFSET('copier-coller'!$B$1,'copier-coller'!D39-4,0,1,1),RIGHT(OFFSET('copier-coller'!$B$1,'copier-coller'!D39-4,0,1,1),LEN(OFFSET('copier-coller'!$B$1,'copier-coller'!D39-4,0,1,1))-15))</f>
        <v>990 Rue Valiquette</v>
      </c>
      <c r="J42" s="11"/>
      <c r="K42" s="20" t="str">
        <f ca="1">OFFSET('copier-coller'!$B$1,'copier-coller'!D39-2,0,1,1)</f>
        <v>Montreal</v>
      </c>
      <c r="L42" s="13"/>
      <c r="M42" s="14"/>
      <c r="N42" s="14"/>
      <c r="O42" s="14"/>
      <c r="P42" s="14"/>
      <c r="Q42" s="14"/>
    </row>
    <row r="43" spans="1:17" s="15" customFormat="1" ht="36" customHeight="1">
      <c r="A43" s="9">
        <v>39</v>
      </c>
      <c r="B43" s="10"/>
      <c r="C43" s="18" t="str">
        <f ca="1">OFFSET('copier-coller'!$B$1,'copier-coller'!D40-3,0,1,1)</f>
        <v>Manon Hamelin</v>
      </c>
      <c r="D43" s="19" t="str">
        <f ca="1">IF('copier-coller'!D40-'copier-coller'!D39&gt;21,OFFSET('copier-coller'!$B$1,'copier-coller'!D39+7,0,1,1),IF('copier-coller'!D40-'copier-coller'!D39&gt;10,OFFSET('copier-coller'!$B$1,'copier-coller'!D39,0,1,1),D42))</f>
        <v>994-996 rue Valiquette</v>
      </c>
      <c r="E43" s="11"/>
      <c r="F43" s="19" t="str">
        <f ca="1">IF(LEN(OFFSET('copier-coller'!$B$1,'copier-coller'!D39+4,0,1,1))=6,OFFSET('copier-coller'!$B$1,'copier-coller'!D39+4,0,1,1),F42)</f>
        <v>H4H2E3</v>
      </c>
      <c r="G43" s="19" t="str">
        <f ca="1">IF(OR(ISNUMBER(RIGHT(OFFSET('copier-coller'!$B$1,'copier-coller'!D39+6,0,1,1),1)*1),OFFSET('copier-coller'!$B$1,'copier-coller'!D39+6,0,1,1)="Liste Prospection"),G42,IF(OFFSET('copier-coller'!$B$1,'copier-coller'!D39+6,0,1,1)="L'information recueillie sur JLR.ca est publiée exclusivement à l'usage de son membre utilisateur.",OFFSET('copier-coller'!$B$1,'copier-coller'!D39+13,0,1,1),OFFSET('copier-coller'!$B$1,'copier-coller'!D39+6,0,1,1)))</f>
        <v>Duplex</v>
      </c>
      <c r="H43" s="27">
        <f ca="1">IF(LEFT(OFFSET('copier-coller'!$B$1,'copier-coller'!D40-6,0,1,1),1)="$","pas de dat de vente",IF(ISTEXT(OFFSET('copier-coller'!$B$1,'copier-coller'!D40-6,0,1,1)),H42,OFFSET('copier-coller'!$B$1,'copier-coller'!D40-6,0,1,1)))</f>
        <v>42320</v>
      </c>
      <c r="I43" s="19" t="str">
        <f ca="1">IF(ISERROR(FIND("Construction",OFFSET('copier-coller'!$B$1,'copier-coller'!D40-4,0,1,1),1)),OFFSET('copier-coller'!$B$1,'copier-coller'!D40-4,0,1,1),RIGHT(OFFSET('copier-coller'!$B$1,'copier-coller'!D40-4,0,1,1),LEN(OFFSET('copier-coller'!$B$1,'copier-coller'!D40-4,0,1,1))-15))</f>
        <v>994 Rue Valiquette</v>
      </c>
      <c r="J43" s="11"/>
      <c r="K43" s="20" t="str">
        <f ca="1">OFFSET('copier-coller'!$B$1,'copier-coller'!D40-2,0,1,1)</f>
        <v>Montreal</v>
      </c>
      <c r="L43" s="13"/>
      <c r="M43" s="14"/>
      <c r="N43" s="14"/>
      <c r="O43" s="14"/>
      <c r="P43" s="14"/>
      <c r="Q43" s="14"/>
    </row>
    <row r="44" spans="1:17" s="15" customFormat="1" ht="36" customHeight="1">
      <c r="A44" s="9">
        <v>40</v>
      </c>
      <c r="B44" s="10"/>
      <c r="C44" s="18" t="str">
        <f ca="1">OFFSET('copier-coller'!$B$1,'copier-coller'!D41-3,0,1,1)</f>
        <v>Remi Lesage</v>
      </c>
      <c r="D44" s="19" t="str">
        <f ca="1">IF('copier-coller'!D41-'copier-coller'!D40&gt;21,OFFSET('copier-coller'!$B$1,'copier-coller'!D40+7,0,1,1),IF('copier-coller'!D41-'copier-coller'!D40&gt;10,OFFSET('copier-coller'!$B$1,'copier-coller'!D40,0,1,1),D43))</f>
        <v>995-1001 rue Valiquette</v>
      </c>
      <c r="E44" s="11"/>
      <c r="F44" s="19" t="str">
        <f ca="1">IF(LEN(OFFSET('copier-coller'!$B$1,'copier-coller'!D40+4,0,1,1))=6,OFFSET('copier-coller'!$B$1,'copier-coller'!D40+4,0,1,1),F43)</f>
        <v>H4H2E4</v>
      </c>
      <c r="G44" s="19" t="str">
        <f ca="1">IF(OR(ISNUMBER(RIGHT(OFFSET('copier-coller'!$B$1,'copier-coller'!D40+6,0,1,1),1)*1),OFFSET('copier-coller'!$B$1,'copier-coller'!D40+6,0,1,1)="Liste Prospection"),G43,IF(OFFSET('copier-coller'!$B$1,'copier-coller'!D40+6,0,1,1)="L'information recueillie sur JLR.ca est publiée exclusivement à l'usage de son membre utilisateur.",OFFSET('copier-coller'!$B$1,'copier-coller'!D40+13,0,1,1),OFFSET('copier-coller'!$B$1,'copier-coller'!D40+6,0,1,1)))</f>
        <v>4 à 11 logements</v>
      </c>
      <c r="H44" s="27">
        <f ca="1">IF(LEFT(OFFSET('copier-coller'!$B$1,'copier-coller'!D41-6,0,1,1),1)="$","pas de dat de vente",IF(ISTEXT(OFFSET('copier-coller'!$B$1,'copier-coller'!D41-6,0,1,1)),H43,OFFSET('copier-coller'!$B$1,'copier-coller'!D41-6,0,1,1)))</f>
        <v>32673</v>
      </c>
      <c r="I44" s="19" t="str">
        <f ca="1">IF(ISERROR(FIND("Construction",OFFSET('copier-coller'!$B$1,'copier-coller'!D41-4,0,1,1),1)),OFFSET('copier-coller'!$B$1,'copier-coller'!D41-4,0,1,1),RIGHT(OFFSET('copier-coller'!$B$1,'copier-coller'!D41-4,0,1,1),LEN(OFFSET('copier-coller'!$B$1,'copier-coller'!D41-4,0,1,1))-15))</f>
        <v>995 Rue Valiquette</v>
      </c>
      <c r="J44" s="11"/>
      <c r="K44" s="20" t="str">
        <f ca="1">OFFSET('copier-coller'!$B$1,'copier-coller'!D41-2,0,1,1)</f>
        <v>Montreal</v>
      </c>
      <c r="L44" s="13"/>
      <c r="M44" s="14"/>
      <c r="N44" s="14"/>
      <c r="O44" s="14"/>
      <c r="P44" s="14"/>
      <c r="Q44" s="14"/>
    </row>
    <row r="45" spans="1:17" s="15" customFormat="1" ht="36" customHeight="1">
      <c r="A45" s="9">
        <v>41</v>
      </c>
      <c r="B45" s="10"/>
      <c r="C45" s="18" t="str">
        <f ca="1">OFFSET('copier-coller'!$B$1,'copier-coller'!D42-3,0,1,1)</f>
        <v>Jacques D Ambroise</v>
      </c>
      <c r="D45" s="19" t="str">
        <f ca="1">IF('copier-coller'!D42-'copier-coller'!D41&gt;21,OFFSET('copier-coller'!$B$1,'copier-coller'!D41+7,0,1,1),IF('copier-coller'!D42-'copier-coller'!D41&gt;10,OFFSET('copier-coller'!$B$1,'copier-coller'!D41,0,1,1),D44))</f>
        <v>998-1004 rue Valiquette</v>
      </c>
      <c r="E45" s="11"/>
      <c r="F45" s="19" t="str">
        <f ca="1">IF(LEN(OFFSET('copier-coller'!$B$1,'copier-coller'!D41+4,0,1,1))=6,OFFSET('copier-coller'!$B$1,'copier-coller'!D41+4,0,1,1),F44)</f>
        <v>H4H2E3</v>
      </c>
      <c r="G45" s="19" t="str">
        <f ca="1">IF(OR(ISNUMBER(RIGHT(OFFSET('copier-coller'!$B$1,'copier-coller'!D41+6,0,1,1),1)*1),OFFSET('copier-coller'!$B$1,'copier-coller'!D41+6,0,1,1)="Liste Prospection"),G44,IF(OFFSET('copier-coller'!$B$1,'copier-coller'!D41+6,0,1,1)="L'information recueillie sur JLR.ca est publiée exclusivement à l'usage de son membre utilisateur.",OFFSET('copier-coller'!$B$1,'copier-coller'!D41+13,0,1,1),OFFSET('copier-coller'!$B$1,'copier-coller'!D41+6,0,1,1)))</f>
        <v>4 à 11 logements</v>
      </c>
      <c r="H45" s="27">
        <f ca="1">IF(LEFT(OFFSET('copier-coller'!$B$1,'copier-coller'!D42-6,0,1,1),1)="$","pas de dat de vente",IF(ISTEXT(OFFSET('copier-coller'!$B$1,'copier-coller'!D42-6,0,1,1)),H44,OFFSET('copier-coller'!$B$1,'copier-coller'!D42-6,0,1,1)))</f>
        <v>37482</v>
      </c>
      <c r="I45" s="19" t="str">
        <f ca="1">IF(ISERROR(FIND("Construction",OFFSET('copier-coller'!$B$1,'copier-coller'!D42-4,0,1,1),1)),OFFSET('copier-coller'!$B$1,'copier-coller'!D42-4,0,1,1),RIGHT(OFFSET('copier-coller'!$B$1,'copier-coller'!D42-4,0,1,1),LEN(OFFSET('copier-coller'!$B$1,'copier-coller'!D42-4,0,1,1))-15))</f>
        <v>1004 Rue Valiquette</v>
      </c>
      <c r="J45" s="11"/>
      <c r="K45" s="20" t="str">
        <f ca="1">OFFSET('copier-coller'!$B$1,'copier-coller'!D42-2,0,1,1)</f>
        <v>Verdun</v>
      </c>
      <c r="L45" s="13"/>
      <c r="M45" s="14"/>
      <c r="N45" s="14"/>
      <c r="O45" s="14"/>
      <c r="P45" s="14"/>
      <c r="Q45" s="14"/>
    </row>
    <row r="46" spans="1:17" s="15" customFormat="1" ht="36" customHeight="1">
      <c r="A46" s="9">
        <v>42</v>
      </c>
      <c r="B46" s="10"/>
      <c r="C46" s="18" t="str">
        <f ca="1">OFFSET('copier-coller'!$B$1,'copier-coller'!D43-3,0,1,1)</f>
        <v>Serge Dufresne</v>
      </c>
      <c r="D46" s="19" t="str">
        <f ca="1">IF('copier-coller'!D43-'copier-coller'!D42&gt;21,OFFSET('copier-coller'!$B$1,'copier-coller'!D42+7,0,1,1),IF('copier-coller'!D43-'copier-coller'!D42&gt;10,OFFSET('copier-coller'!$B$1,'copier-coller'!D42,0,1,1),D45))</f>
        <v>1003-1005 rue Valiquette</v>
      </c>
      <c r="E46" s="11"/>
      <c r="F46" s="19" t="str">
        <f ca="1">IF(LEN(OFFSET('copier-coller'!$B$1,'copier-coller'!D42+4,0,1,1))=6,OFFSET('copier-coller'!$B$1,'copier-coller'!D42+4,0,1,1),F45)</f>
        <v>H4H2E3</v>
      </c>
      <c r="G46" s="19" t="str">
        <f ca="1">IF(OR(ISNUMBER(RIGHT(OFFSET('copier-coller'!$B$1,'copier-coller'!D42+6,0,1,1),1)*1),OFFSET('copier-coller'!$B$1,'copier-coller'!D42+6,0,1,1)="Liste Prospection"),G45,IF(OFFSET('copier-coller'!$B$1,'copier-coller'!D42+6,0,1,1)="L'information recueillie sur JLR.ca est publiée exclusivement à l'usage de son membre utilisateur.",OFFSET('copier-coller'!$B$1,'copier-coller'!D42+13,0,1,1),OFFSET('copier-coller'!$B$1,'copier-coller'!D42+6,0,1,1)))</f>
        <v>Duplex</v>
      </c>
      <c r="H46" s="27" t="str">
        <f ca="1">IF(LEFT(OFFSET('copier-coller'!$B$1,'copier-coller'!D43-6,0,1,1),1)="$","pas de dat de vente",IF(ISTEXT(OFFSET('copier-coller'!$B$1,'copier-coller'!D43-6,0,1,1)),H45,OFFSET('copier-coller'!$B$1,'copier-coller'!D43-6,0,1,1)))</f>
        <v>pas de dat de vente</v>
      </c>
      <c r="I46" s="19" t="str">
        <f ca="1">IF(ISERROR(FIND("Construction",OFFSET('copier-coller'!$B$1,'copier-coller'!D43-4,0,1,1),1)),OFFSET('copier-coller'!$B$1,'copier-coller'!D43-4,0,1,1),RIGHT(OFFSET('copier-coller'!$B$1,'copier-coller'!D43-4,0,1,1),LEN(OFFSET('copier-coller'!$B$1,'copier-coller'!D43-4,0,1,1))-15))</f>
        <v>1003 Rue Valiquette</v>
      </c>
      <c r="J46" s="11"/>
      <c r="K46" s="20" t="str">
        <f ca="1">OFFSET('copier-coller'!$B$1,'copier-coller'!D43-2,0,1,1)</f>
        <v>Verdun</v>
      </c>
      <c r="L46" s="13"/>
      <c r="M46" s="14"/>
      <c r="N46" s="14"/>
      <c r="O46" s="14"/>
      <c r="P46" s="14"/>
      <c r="Q46" s="14"/>
    </row>
    <row r="47" spans="1:17" s="15" customFormat="1" ht="36" customHeight="1">
      <c r="A47" s="9">
        <v>43</v>
      </c>
      <c r="B47" s="10"/>
      <c r="C47" s="18" t="str">
        <f ca="1">OFFSET('copier-coller'!$B$1,'copier-coller'!D44-3,0,1,1)</f>
        <v>Gwendolyn Richards-Dufresne</v>
      </c>
      <c r="D47" s="19" t="str">
        <f ca="1">IF('copier-coller'!D44-'copier-coller'!D43&gt;21,OFFSET('copier-coller'!$B$1,'copier-coller'!D43+7,0,1,1),IF('copier-coller'!D44-'copier-coller'!D43&gt;10,OFFSET('copier-coller'!$B$1,'copier-coller'!D43,0,1,1),D46))</f>
        <v>1003-1005 rue Valiquette</v>
      </c>
      <c r="E47" s="11"/>
      <c r="F47" s="19" t="str">
        <f ca="1">IF(LEN(OFFSET('copier-coller'!$B$1,'copier-coller'!D43+4,0,1,1))=6,OFFSET('copier-coller'!$B$1,'copier-coller'!D43+4,0,1,1),F46)</f>
        <v>H4H2E3</v>
      </c>
      <c r="G47" s="19" t="str">
        <f ca="1">IF(OR(ISNUMBER(RIGHT(OFFSET('copier-coller'!$B$1,'copier-coller'!D43+6,0,1,1),1)*1),OFFSET('copier-coller'!$B$1,'copier-coller'!D43+6,0,1,1)="Liste Prospection"),G46,IF(OFFSET('copier-coller'!$B$1,'copier-coller'!D43+6,0,1,1)="L'information recueillie sur JLR.ca est publiée exclusivement à l'usage de son membre utilisateur.",OFFSET('copier-coller'!$B$1,'copier-coller'!D43+13,0,1,1),OFFSET('copier-coller'!$B$1,'copier-coller'!D43+6,0,1,1)))</f>
        <v>Duplex</v>
      </c>
      <c r="H47" s="27" t="str">
        <f ca="1">IF(LEFT(OFFSET('copier-coller'!$B$1,'copier-coller'!D44-6,0,1,1),1)="$","pas de dat de vente",IF(ISTEXT(OFFSET('copier-coller'!$B$1,'copier-coller'!D44-6,0,1,1)),H46,OFFSET('copier-coller'!$B$1,'copier-coller'!D44-6,0,1,1)))</f>
        <v>pas de dat de vente</v>
      </c>
      <c r="I47" s="19" t="str">
        <f ca="1">IF(ISERROR(FIND("Construction",OFFSET('copier-coller'!$B$1,'copier-coller'!D44-4,0,1,1),1)),OFFSET('copier-coller'!$B$1,'copier-coller'!D44-4,0,1,1),RIGHT(OFFSET('copier-coller'!$B$1,'copier-coller'!D44-4,0,1,1),LEN(OFFSET('copier-coller'!$B$1,'copier-coller'!D44-4,0,1,1))-15))</f>
        <v>1003 Rue Valiquette</v>
      </c>
      <c r="J47" s="11"/>
      <c r="K47" s="20" t="str">
        <f ca="1">OFFSET('copier-coller'!$B$1,'copier-coller'!D44-2,0,1,1)</f>
        <v>Verdun</v>
      </c>
      <c r="L47" s="13"/>
      <c r="M47" s="14"/>
      <c r="N47" s="14"/>
      <c r="O47" s="14"/>
      <c r="P47" s="14"/>
      <c r="Q47" s="14"/>
    </row>
    <row r="48" spans="1:17" s="15" customFormat="1" ht="36" customHeight="1">
      <c r="A48" s="9">
        <v>44</v>
      </c>
      <c r="B48" s="10"/>
      <c r="C48" s="18" t="str">
        <f ca="1">OFFSET('copier-coller'!$B$1,'copier-coller'!D45-3,0,1,1)</f>
        <v>Imelda Duval</v>
      </c>
      <c r="D48" s="19" t="str">
        <f ca="1">IF('copier-coller'!D45-'copier-coller'!D44&gt;21,OFFSET('copier-coller'!$B$1,'copier-coller'!D44+7,0,1,1),IF('copier-coller'!D45-'copier-coller'!D44&gt;10,OFFSET('copier-coller'!$B$1,'copier-coller'!D44,0,1,1),D47))</f>
        <v>1006-1012 rue Valiquette</v>
      </c>
      <c r="E48" s="11"/>
      <c r="F48" s="19" t="str">
        <f ca="1">IF(LEN(OFFSET('copier-coller'!$B$1,'copier-coller'!D44+4,0,1,1))=6,OFFSET('copier-coller'!$B$1,'copier-coller'!D44+4,0,1,1),F47)</f>
        <v>H4H2E3</v>
      </c>
      <c r="G48" s="19" t="str">
        <f ca="1">IF(OR(ISNUMBER(RIGHT(OFFSET('copier-coller'!$B$1,'copier-coller'!D44+6,0,1,1),1)*1),OFFSET('copier-coller'!$B$1,'copier-coller'!D44+6,0,1,1)="Liste Prospection"),G47,IF(OFFSET('copier-coller'!$B$1,'copier-coller'!D44+6,0,1,1)="L'information recueillie sur JLR.ca est publiée exclusivement à l'usage de son membre utilisateur.",OFFSET('copier-coller'!$B$1,'copier-coller'!D44+13,0,1,1),OFFSET('copier-coller'!$B$1,'copier-coller'!D44+6,0,1,1)))</f>
        <v>4 à 11 logements</v>
      </c>
      <c r="H48" s="27">
        <f ca="1">IF(LEFT(OFFSET('copier-coller'!$B$1,'copier-coller'!D45-6,0,1,1),1)="$","pas de dat de vente",IF(ISTEXT(OFFSET('copier-coller'!$B$1,'copier-coller'!D45-6,0,1,1)),H47,OFFSET('copier-coller'!$B$1,'copier-coller'!D45-6,0,1,1)))</f>
        <v>31870</v>
      </c>
      <c r="I48" s="19" t="str">
        <f ca="1">IF(ISERROR(FIND("Construction",OFFSET('copier-coller'!$B$1,'copier-coller'!D45-4,0,1,1),1)),OFFSET('copier-coller'!$B$1,'copier-coller'!D45-4,0,1,1),RIGHT(OFFSET('copier-coller'!$B$1,'copier-coller'!D45-4,0,1,1),LEN(OFFSET('copier-coller'!$B$1,'copier-coller'!D45-4,0,1,1))-15))</f>
        <v>7210 Chouinard</v>
      </c>
      <c r="J48" s="11"/>
      <c r="K48" s="20" t="str">
        <f ca="1">OFFSET('copier-coller'!$B$1,'copier-coller'!D45-2,0,1,1)</f>
        <v>Lasalle</v>
      </c>
      <c r="L48" s="13"/>
      <c r="M48" s="14"/>
      <c r="N48" s="14"/>
      <c r="O48" s="14"/>
      <c r="P48" s="14"/>
      <c r="Q48" s="14"/>
    </row>
    <row r="49" spans="1:17" s="15" customFormat="1" ht="36" customHeight="1">
      <c r="A49" s="9">
        <v>45</v>
      </c>
      <c r="B49" s="10"/>
      <c r="C49" s="18" t="str">
        <f ca="1">OFFSET('copier-coller'!$B$1,'copier-coller'!D46-3,0,1,1)</f>
        <v>Raynald Leblanc</v>
      </c>
      <c r="D49" s="19" t="str">
        <f ca="1">IF('copier-coller'!D46-'copier-coller'!D45&gt;21,OFFSET('copier-coller'!$B$1,'copier-coller'!D45+7,0,1,1),IF('copier-coller'!D46-'copier-coller'!D45&gt;10,OFFSET('copier-coller'!$B$1,'copier-coller'!D45,0,1,1),D48))</f>
        <v>1007-1009 rue Valiquette</v>
      </c>
      <c r="E49" s="11"/>
      <c r="F49" s="19" t="str">
        <f ca="1">IF(LEN(OFFSET('copier-coller'!$B$1,'copier-coller'!D45+4,0,1,1))=6,OFFSET('copier-coller'!$B$1,'copier-coller'!D45+4,0,1,1),F48)</f>
        <v>H4H2E4</v>
      </c>
      <c r="G49" s="19" t="str">
        <f ca="1">IF(OR(ISNUMBER(RIGHT(OFFSET('copier-coller'!$B$1,'copier-coller'!D45+6,0,1,1),1)*1),OFFSET('copier-coller'!$B$1,'copier-coller'!D45+6,0,1,1)="Liste Prospection"),G48,IF(OFFSET('copier-coller'!$B$1,'copier-coller'!D45+6,0,1,1)="L'information recueillie sur JLR.ca est publiée exclusivement à l'usage de son membre utilisateur.",OFFSET('copier-coller'!$B$1,'copier-coller'!D45+13,0,1,1),OFFSET('copier-coller'!$B$1,'copier-coller'!D45+6,0,1,1)))</f>
        <v>Duplex</v>
      </c>
      <c r="H49" s="27" t="str">
        <f ca="1">IF(LEFT(OFFSET('copier-coller'!$B$1,'copier-coller'!D46-6,0,1,1),1)="$","pas de dat de vente",IF(ISTEXT(OFFSET('copier-coller'!$B$1,'copier-coller'!D46-6,0,1,1)),H48,OFFSET('copier-coller'!$B$1,'copier-coller'!D46-6,0,1,1)))</f>
        <v>pas de dat de vente</v>
      </c>
      <c r="I49" s="19" t="str">
        <f ca="1">IF(ISERROR(FIND("Construction",OFFSET('copier-coller'!$B$1,'copier-coller'!D46-4,0,1,1),1)),OFFSET('copier-coller'!$B$1,'copier-coller'!D46-4,0,1,1),RIGHT(OFFSET('copier-coller'!$B$1,'copier-coller'!D46-4,0,1,1),LEN(OFFSET('copier-coller'!$B$1,'copier-coller'!D46-4,0,1,1))-15))</f>
        <v>1007 Rue Valiquette</v>
      </c>
      <c r="J49" s="11"/>
      <c r="K49" s="20" t="str">
        <f ca="1">OFFSET('copier-coller'!$B$1,'copier-coller'!D46-2,0,1,1)</f>
        <v>Montreal</v>
      </c>
      <c r="L49" s="13"/>
      <c r="M49" s="14"/>
      <c r="N49" s="14"/>
      <c r="O49" s="14"/>
      <c r="P49" s="14"/>
      <c r="Q49" s="14"/>
    </row>
    <row r="50" spans="1:17" s="15" customFormat="1" ht="36" customHeight="1">
      <c r="A50" s="9">
        <v>46</v>
      </c>
      <c r="B50" s="10"/>
      <c r="C50" s="18" t="str">
        <f ca="1">OFFSET('copier-coller'!$B$1,'copier-coller'!D47-3,0,1,1)</f>
        <v>Pascal Desaulniers</v>
      </c>
      <c r="D50" s="19" t="str">
        <f ca="1">IF('copier-coller'!D47-'copier-coller'!D46&gt;21,OFFSET('copier-coller'!$B$1,'copier-coller'!D46+7,0,1,1),IF('copier-coller'!D47-'copier-coller'!D46&gt;10,OFFSET('copier-coller'!$B$1,'copier-coller'!D46,0,1,1),D49))</f>
        <v>1014-1016 rue Valiquette</v>
      </c>
      <c r="E50" s="11"/>
      <c r="F50" s="19" t="str">
        <f ca="1">IF(LEN(OFFSET('copier-coller'!$B$1,'copier-coller'!D46+4,0,1,1))=6,OFFSET('copier-coller'!$B$1,'copier-coller'!D46+4,0,1,1),F49)</f>
        <v>H4H2E3</v>
      </c>
      <c r="G50" s="19" t="str">
        <f ca="1">IF(OR(ISNUMBER(RIGHT(OFFSET('copier-coller'!$B$1,'copier-coller'!D46+6,0,1,1),1)*1),OFFSET('copier-coller'!$B$1,'copier-coller'!D46+6,0,1,1)="Liste Prospection"),G49,IF(OFFSET('copier-coller'!$B$1,'copier-coller'!D46+6,0,1,1)="L'information recueillie sur JLR.ca est publiée exclusivement à l'usage de son membre utilisateur.",OFFSET('copier-coller'!$B$1,'copier-coller'!D46+13,0,1,1),OFFSET('copier-coller'!$B$1,'copier-coller'!D46+6,0,1,1)))</f>
        <v>Duplex</v>
      </c>
      <c r="H50" s="27">
        <f ca="1">IF(LEFT(OFFSET('copier-coller'!$B$1,'copier-coller'!D47-6,0,1,1),1)="$","pas de dat de vente",IF(ISTEXT(OFFSET('copier-coller'!$B$1,'copier-coller'!D47-6,0,1,1)),H49,OFFSET('copier-coller'!$B$1,'copier-coller'!D47-6,0,1,1)))</f>
        <v>42171</v>
      </c>
      <c r="I50" s="19" t="str">
        <f ca="1">IF(ISERROR(FIND("Construction",OFFSET('copier-coller'!$B$1,'copier-coller'!D47-4,0,1,1),1)),OFFSET('copier-coller'!$B$1,'copier-coller'!D47-4,0,1,1),RIGHT(OFFSET('copier-coller'!$B$1,'copier-coller'!D47-4,0,1,1),LEN(OFFSET('copier-coller'!$B$1,'copier-coller'!D47-4,0,1,1))-15))</f>
        <v>1014 Rue Valiquette</v>
      </c>
      <c r="J50" s="11"/>
      <c r="K50" s="20" t="str">
        <f ca="1">OFFSET('copier-coller'!$B$1,'copier-coller'!D47-2,0,1,1)</f>
        <v>Montreal</v>
      </c>
      <c r="L50" s="13"/>
      <c r="M50" s="14"/>
      <c r="N50" s="14"/>
      <c r="O50" s="14"/>
      <c r="P50" s="14"/>
      <c r="Q50" s="14"/>
    </row>
    <row r="51" spans="1:17" s="15" customFormat="1" ht="36" customHeight="1">
      <c r="A51" s="9">
        <v>47</v>
      </c>
      <c r="B51" s="10"/>
      <c r="C51" s="18" t="str">
        <f ca="1">OFFSET('copier-coller'!$B$1,'copier-coller'!D48-3,0,1,1)</f>
        <v>Julie Levesque</v>
      </c>
      <c r="D51" s="19" t="str">
        <f ca="1">IF('copier-coller'!D48-'copier-coller'!D47&gt;21,OFFSET('copier-coller'!$B$1,'copier-coller'!D47+7,0,1,1),IF('copier-coller'!D48-'copier-coller'!D47&gt;10,OFFSET('copier-coller'!$B$1,'copier-coller'!D47,0,1,1),D50))</f>
        <v>1014-1016 rue Valiquette</v>
      </c>
      <c r="E51" s="11"/>
      <c r="F51" s="19" t="str">
        <f ca="1">IF(LEN(OFFSET('copier-coller'!$B$1,'copier-coller'!D47+4,0,1,1))=6,OFFSET('copier-coller'!$B$1,'copier-coller'!D47+4,0,1,1),F50)</f>
        <v>H4H2E3</v>
      </c>
      <c r="G51" s="19" t="str">
        <f ca="1">IF(OR(ISNUMBER(RIGHT(OFFSET('copier-coller'!$B$1,'copier-coller'!D47+6,0,1,1),1)*1),OFFSET('copier-coller'!$B$1,'copier-coller'!D47+6,0,1,1)="Liste Prospection"),G50,IF(OFFSET('copier-coller'!$B$1,'copier-coller'!D47+6,0,1,1)="L'information recueillie sur JLR.ca est publiée exclusivement à l'usage de son membre utilisateur.",OFFSET('copier-coller'!$B$1,'copier-coller'!D47+13,0,1,1),OFFSET('copier-coller'!$B$1,'copier-coller'!D47+6,0,1,1)))</f>
        <v>Duplex</v>
      </c>
      <c r="H51" s="27">
        <f ca="1">IF(LEFT(OFFSET('copier-coller'!$B$1,'copier-coller'!D48-6,0,1,1),1)="$","pas de dat de vente",IF(ISTEXT(OFFSET('copier-coller'!$B$1,'copier-coller'!D48-6,0,1,1)),H50,OFFSET('copier-coller'!$B$1,'copier-coller'!D48-6,0,1,1)))</f>
        <v>42171</v>
      </c>
      <c r="I51" s="19" t="str">
        <f ca="1">IF(ISERROR(FIND("Construction",OFFSET('copier-coller'!$B$1,'copier-coller'!D48-4,0,1,1),1)),OFFSET('copier-coller'!$B$1,'copier-coller'!D48-4,0,1,1),RIGHT(OFFSET('copier-coller'!$B$1,'copier-coller'!D48-4,0,1,1),LEN(OFFSET('copier-coller'!$B$1,'copier-coller'!D48-4,0,1,1))-15))</f>
        <v>1014 Rue Valiquette</v>
      </c>
      <c r="J51" s="11"/>
      <c r="K51" s="20" t="str">
        <f ca="1">OFFSET('copier-coller'!$B$1,'copier-coller'!D48-2,0,1,1)</f>
        <v>Montreal</v>
      </c>
      <c r="L51" s="13"/>
      <c r="M51" s="14"/>
      <c r="N51" s="14"/>
      <c r="O51" s="14"/>
      <c r="P51" s="14"/>
      <c r="Q51" s="14"/>
    </row>
    <row r="52" spans="1:17" s="15" customFormat="1" ht="36" customHeight="1">
      <c r="A52" s="9">
        <v>48</v>
      </c>
      <c r="B52" s="10"/>
      <c r="C52" s="18" t="str">
        <f ca="1">OFFSET('copier-coller'!$B$1,'copier-coller'!D49-3,0,1,1)</f>
        <v>Bernard Vallee</v>
      </c>
      <c r="D52" s="19" t="str">
        <f ca="1">IF('copier-coller'!D49-'copier-coller'!D48&gt;21,OFFSET('copier-coller'!$B$1,'copier-coller'!D48+7,0,1,1),IF('copier-coller'!D49-'copier-coller'!D48&gt;10,OFFSET('copier-coller'!$B$1,'copier-coller'!D48,0,1,1),D51))</f>
        <v>1017-1019 rue Valiquette</v>
      </c>
      <c r="E52" s="11"/>
      <c r="F52" s="19" t="str">
        <f ca="1">IF(LEN(OFFSET('copier-coller'!$B$1,'copier-coller'!D48+4,0,1,1))=6,OFFSET('copier-coller'!$B$1,'copier-coller'!D48+4,0,1,1),F51)</f>
        <v>H4H2E4</v>
      </c>
      <c r="G52" s="19" t="str">
        <f ca="1">IF(OR(ISNUMBER(RIGHT(OFFSET('copier-coller'!$B$1,'copier-coller'!D48+6,0,1,1),1)*1),OFFSET('copier-coller'!$B$1,'copier-coller'!D48+6,0,1,1)="Liste Prospection"),G51,IF(OFFSET('copier-coller'!$B$1,'copier-coller'!D48+6,0,1,1)="L'information recueillie sur JLR.ca est publiée exclusivement à l'usage de son membre utilisateur.",OFFSET('copier-coller'!$B$1,'copier-coller'!D48+13,0,1,1),OFFSET('copier-coller'!$B$1,'copier-coller'!D48+6,0,1,1)))</f>
        <v>Duplex</v>
      </c>
      <c r="H52" s="27">
        <f ca="1">IF(LEFT(OFFSET('copier-coller'!$B$1,'copier-coller'!D49-6,0,1,1),1)="$","pas de dat de vente",IF(ISTEXT(OFFSET('copier-coller'!$B$1,'copier-coller'!D49-6,0,1,1)),H51,OFFSET('copier-coller'!$B$1,'copier-coller'!D49-6,0,1,1)))</f>
        <v>37085</v>
      </c>
      <c r="I52" s="19" t="str">
        <f ca="1">IF(ISERROR(FIND("Construction",OFFSET('copier-coller'!$B$1,'copier-coller'!D49-4,0,1,1),1)),OFFSET('copier-coller'!$B$1,'copier-coller'!D49-4,0,1,1),RIGHT(OFFSET('copier-coller'!$B$1,'copier-coller'!D49-4,0,1,1),LEN(OFFSET('copier-coller'!$B$1,'copier-coller'!D49-4,0,1,1))-15))</f>
        <v>1017 Rue Valiquette</v>
      </c>
      <c r="J52" s="11"/>
      <c r="K52" s="20" t="str">
        <f ca="1">OFFSET('copier-coller'!$B$1,'copier-coller'!D49-2,0,1,1)</f>
        <v>Verdun</v>
      </c>
      <c r="L52" s="13"/>
      <c r="M52" s="14"/>
      <c r="N52" s="14"/>
      <c r="O52" s="14"/>
      <c r="P52" s="14"/>
      <c r="Q52" s="14"/>
    </row>
    <row r="53" spans="1:17" s="15" customFormat="1" ht="36" customHeight="1">
      <c r="A53" s="9">
        <v>49</v>
      </c>
      <c r="B53" s="10"/>
      <c r="C53" s="18" t="str">
        <f ca="1">OFFSET('copier-coller'!$B$1,'copier-coller'!D50-3,0,1,1)</f>
        <v>Monique Gagne-Dupuis</v>
      </c>
      <c r="D53" s="19" t="str">
        <f ca="1">IF('copier-coller'!D50-'copier-coller'!D49&gt;21,OFFSET('copier-coller'!$B$1,'copier-coller'!D49+7,0,1,1),IF('copier-coller'!D50-'copier-coller'!D49&gt;10,OFFSET('copier-coller'!$B$1,'copier-coller'!D49,0,1,1),D52))</f>
        <v>1018-1020 rue Valiquette</v>
      </c>
      <c r="E53" s="11"/>
      <c r="F53" s="19" t="str">
        <f ca="1">IF(LEN(OFFSET('copier-coller'!$B$1,'copier-coller'!D49+4,0,1,1))=6,OFFSET('copier-coller'!$B$1,'copier-coller'!D49+4,0,1,1),F52)</f>
        <v>H4H2E3</v>
      </c>
      <c r="G53" s="19" t="str">
        <f ca="1">IF(OR(ISNUMBER(RIGHT(OFFSET('copier-coller'!$B$1,'copier-coller'!D49+6,0,1,1),1)*1),OFFSET('copier-coller'!$B$1,'copier-coller'!D49+6,0,1,1)="Liste Prospection"),G52,IF(OFFSET('copier-coller'!$B$1,'copier-coller'!D49+6,0,1,1)="L'information recueillie sur JLR.ca est publiée exclusivement à l'usage de son membre utilisateur.",OFFSET('copier-coller'!$B$1,'copier-coller'!D49+13,0,1,1),OFFSET('copier-coller'!$B$1,'copier-coller'!D49+6,0,1,1)))</f>
        <v>Duplex</v>
      </c>
      <c r="H53" s="27" t="str">
        <f ca="1">IF(LEFT(OFFSET('copier-coller'!$B$1,'copier-coller'!D50-6,0,1,1),1)="$","pas de dat de vente",IF(ISTEXT(OFFSET('copier-coller'!$B$1,'copier-coller'!D50-6,0,1,1)),H52,OFFSET('copier-coller'!$B$1,'copier-coller'!D50-6,0,1,1)))</f>
        <v>pas de dat de vente</v>
      </c>
      <c r="I53" s="19" t="str">
        <f ca="1">IF(ISERROR(FIND("Construction",OFFSET('copier-coller'!$B$1,'copier-coller'!D50-4,0,1,1),1)),OFFSET('copier-coller'!$B$1,'copier-coller'!D50-4,0,1,1),RIGHT(OFFSET('copier-coller'!$B$1,'copier-coller'!D50-4,0,1,1),LEN(OFFSET('copier-coller'!$B$1,'copier-coller'!D50-4,0,1,1))-15))</f>
        <v>1018 Rue Valiquette</v>
      </c>
      <c r="J53" s="11"/>
      <c r="K53" s="20" t="str">
        <f ca="1">OFFSET('copier-coller'!$B$1,'copier-coller'!D50-2,0,1,1)</f>
        <v>Montreal</v>
      </c>
      <c r="L53" s="13"/>
      <c r="M53" s="14"/>
      <c r="N53" s="14"/>
      <c r="O53" s="14"/>
      <c r="P53" s="14"/>
      <c r="Q53" s="14"/>
    </row>
    <row r="54" spans="1:17" s="15" customFormat="1" ht="36" customHeight="1">
      <c r="A54" s="9">
        <v>50</v>
      </c>
      <c r="B54" s="10"/>
      <c r="C54" s="18" t="str">
        <f ca="1">OFFSET('copier-coller'!$B$1,'copier-coller'!D51-3,0,1,1)</f>
        <v>Yves Vachon</v>
      </c>
      <c r="D54" s="19" t="str">
        <f ca="1">IF('copier-coller'!D51-'copier-coller'!D50&gt;21,OFFSET('copier-coller'!$B$1,'copier-coller'!D50+7,0,1,1),IF('copier-coller'!D51-'copier-coller'!D50&gt;10,OFFSET('copier-coller'!$B$1,'copier-coller'!D50,0,1,1),D53))</f>
        <v>1021-1023 rue Valiquette</v>
      </c>
      <c r="E54" s="11"/>
      <c r="F54" s="19" t="str">
        <f ca="1">IF(LEN(OFFSET('copier-coller'!$B$1,'copier-coller'!D50+4,0,1,1))=6,OFFSET('copier-coller'!$B$1,'copier-coller'!D50+4,0,1,1),F53)</f>
        <v>H4H2E3</v>
      </c>
      <c r="G54" s="19" t="str">
        <f ca="1">IF(OR(ISNUMBER(RIGHT(OFFSET('copier-coller'!$B$1,'copier-coller'!D50+6,0,1,1),1)*1),OFFSET('copier-coller'!$B$1,'copier-coller'!D50+6,0,1,1)="Liste Prospection"),G53,IF(OFFSET('copier-coller'!$B$1,'copier-coller'!D50+6,0,1,1)="L'information recueillie sur JLR.ca est publiée exclusivement à l'usage de son membre utilisateur.",OFFSET('copier-coller'!$B$1,'copier-coller'!D50+13,0,1,1),OFFSET('copier-coller'!$B$1,'copier-coller'!D50+6,0,1,1)))</f>
        <v>Duplex</v>
      </c>
      <c r="H54" s="27">
        <f ca="1">IF(LEFT(OFFSET('copier-coller'!$B$1,'copier-coller'!D51-6,0,1,1),1)="$","pas de dat de vente",IF(ISTEXT(OFFSET('copier-coller'!$B$1,'copier-coller'!D51-6,0,1,1)),H53,OFFSET('copier-coller'!$B$1,'copier-coller'!D51-6,0,1,1)))</f>
        <v>36964</v>
      </c>
      <c r="I54" s="19" t="str">
        <f ca="1">IF(ISERROR(FIND("Construction",OFFSET('copier-coller'!$B$1,'copier-coller'!D51-4,0,1,1),1)),OFFSET('copier-coller'!$B$1,'copier-coller'!D51-4,0,1,1),RIGHT(OFFSET('copier-coller'!$B$1,'copier-coller'!D51-4,0,1,1),LEN(OFFSET('copier-coller'!$B$1,'copier-coller'!D51-4,0,1,1))-15))</f>
        <v>1021 Rue Valiquette</v>
      </c>
      <c r="J54" s="11"/>
      <c r="K54" s="20" t="str">
        <f ca="1">OFFSET('copier-coller'!$B$1,'copier-coller'!D51-2,0,1,1)</f>
        <v>Montreal</v>
      </c>
      <c r="L54" s="13"/>
      <c r="M54" s="14"/>
      <c r="N54" s="14"/>
      <c r="O54" s="14"/>
      <c r="P54" s="14"/>
      <c r="Q54" s="14"/>
    </row>
    <row r="55" spans="1:17" s="15" customFormat="1" ht="36" customHeight="1">
      <c r="A55" s="9">
        <v>51</v>
      </c>
      <c r="B55" s="10"/>
      <c r="C55" s="18" t="str">
        <f ca="1">OFFSET('copier-coller'!$B$1,'copier-coller'!D52-3,0,1,1)</f>
        <v>Nicole Stringer</v>
      </c>
      <c r="D55" s="19" t="str">
        <f ca="1">IF('copier-coller'!D52-'copier-coller'!D51&gt;21,OFFSET('copier-coller'!$B$1,'copier-coller'!D51+7,0,1,1),IF('copier-coller'!D52-'copier-coller'!D51&gt;10,OFFSET('copier-coller'!$B$1,'copier-coller'!D51,0,1,1),D54))</f>
        <v>1021-1023 rue Valiquette</v>
      </c>
      <c r="E55" s="11"/>
      <c r="F55" s="19" t="str">
        <f ca="1">IF(LEN(OFFSET('copier-coller'!$B$1,'copier-coller'!D51+4,0,1,1))=6,OFFSET('copier-coller'!$B$1,'copier-coller'!D51+4,0,1,1),F54)</f>
        <v>H4H2E3</v>
      </c>
      <c r="G55" s="19" t="str">
        <f ca="1">IF(OR(ISNUMBER(RIGHT(OFFSET('copier-coller'!$B$1,'copier-coller'!D51+6,0,1,1),1)*1),OFFSET('copier-coller'!$B$1,'copier-coller'!D51+6,0,1,1)="Liste Prospection"),G54,IF(OFFSET('copier-coller'!$B$1,'copier-coller'!D51+6,0,1,1)="L'information recueillie sur JLR.ca est publiée exclusivement à l'usage de son membre utilisateur.",OFFSET('copier-coller'!$B$1,'copier-coller'!D51+13,0,1,1),OFFSET('copier-coller'!$B$1,'copier-coller'!D51+6,0,1,1)))</f>
        <v>Duplex</v>
      </c>
      <c r="H55" s="27">
        <f ca="1">IF(LEFT(OFFSET('copier-coller'!$B$1,'copier-coller'!D52-6,0,1,1),1)="$","pas de dat de vente",IF(ISTEXT(OFFSET('copier-coller'!$B$1,'copier-coller'!D52-6,0,1,1)),H54,OFFSET('copier-coller'!$B$1,'copier-coller'!D52-6,0,1,1)))</f>
        <v>36964</v>
      </c>
      <c r="I55" s="19" t="str">
        <f ca="1">IF(ISERROR(FIND("Construction",OFFSET('copier-coller'!$B$1,'copier-coller'!D52-4,0,1,1),1)),OFFSET('copier-coller'!$B$1,'copier-coller'!D52-4,0,1,1),RIGHT(OFFSET('copier-coller'!$B$1,'copier-coller'!D52-4,0,1,1),LEN(OFFSET('copier-coller'!$B$1,'copier-coller'!D52-4,0,1,1))-15))</f>
        <v>1021 Rue Valiquette</v>
      </c>
      <c r="J55" s="11"/>
      <c r="K55" s="20" t="str">
        <f ca="1">OFFSET('copier-coller'!$B$1,'copier-coller'!D52-2,0,1,1)</f>
        <v>Montreal</v>
      </c>
      <c r="L55" s="13"/>
      <c r="M55" s="14"/>
      <c r="N55" s="14"/>
      <c r="O55" s="14"/>
      <c r="P55" s="14"/>
      <c r="Q55" s="14"/>
    </row>
    <row r="56" spans="1:17" s="15" customFormat="1" ht="36" customHeight="1">
      <c r="A56" s="9">
        <v>52</v>
      </c>
      <c r="B56" s="10"/>
      <c r="C56" s="18" t="str">
        <f ca="1">OFFSET('copier-coller'!$B$1,'copier-coller'!D53-3,0,1,1)</f>
        <v>Michael Nazywalsky</v>
      </c>
      <c r="D56" s="19" t="str">
        <f ca="1">IF('copier-coller'!D53-'copier-coller'!D52&gt;21,OFFSET('copier-coller'!$B$1,'copier-coller'!D52+7,0,1,1),IF('copier-coller'!D53-'copier-coller'!D52&gt;10,OFFSET('copier-coller'!$B$1,'copier-coller'!D52,0,1,1),D55))</f>
        <v>1022-1028 rue Valiquette</v>
      </c>
      <c r="E56" s="11"/>
      <c r="F56" s="19" t="str">
        <f ca="1">IF(LEN(OFFSET('copier-coller'!$B$1,'copier-coller'!D52+4,0,1,1))=6,OFFSET('copier-coller'!$B$1,'copier-coller'!D52+4,0,1,1),F55)</f>
        <v>H4H2E3</v>
      </c>
      <c r="G56" s="19" t="str">
        <f ca="1">IF(OR(ISNUMBER(RIGHT(OFFSET('copier-coller'!$B$1,'copier-coller'!D52+6,0,1,1),1)*1),OFFSET('copier-coller'!$B$1,'copier-coller'!D52+6,0,1,1)="Liste Prospection"),G55,IF(OFFSET('copier-coller'!$B$1,'copier-coller'!D52+6,0,1,1)="L'information recueillie sur JLR.ca est publiée exclusivement à l'usage de son membre utilisateur.",OFFSET('copier-coller'!$B$1,'copier-coller'!D52+13,0,1,1),OFFSET('copier-coller'!$B$1,'copier-coller'!D52+6,0,1,1)))</f>
        <v>4 à 11 logements</v>
      </c>
      <c r="H56" s="27" t="str">
        <f ca="1">IF(LEFT(OFFSET('copier-coller'!$B$1,'copier-coller'!D53-6,0,1,1),1)="$","pas de dat de vente",IF(ISTEXT(OFFSET('copier-coller'!$B$1,'copier-coller'!D53-6,0,1,1)),H55,OFFSET('copier-coller'!$B$1,'copier-coller'!D53-6,0,1,1)))</f>
        <v>pas de dat de vente</v>
      </c>
      <c r="I56" s="19" t="str">
        <f ca="1">IF(ISERROR(FIND("Construction",OFFSET('copier-coller'!$B$1,'copier-coller'!D53-4,0,1,1),1)),OFFSET('copier-coller'!$B$1,'copier-coller'!D53-4,0,1,1),RIGHT(OFFSET('copier-coller'!$B$1,'copier-coller'!D53-4,0,1,1),LEN(OFFSET('copier-coller'!$B$1,'copier-coller'!D53-4,0,1,1))-15))</f>
        <v>1028 Rue Valiquette</v>
      </c>
      <c r="J56" s="11"/>
      <c r="K56" s="20" t="str">
        <f ca="1">OFFSET('copier-coller'!$B$1,'copier-coller'!D53-2,0,1,1)</f>
        <v>Verdun</v>
      </c>
      <c r="L56" s="13"/>
      <c r="M56" s="14"/>
      <c r="N56" s="14"/>
      <c r="O56" s="14"/>
      <c r="P56" s="14"/>
      <c r="Q56" s="14"/>
    </row>
    <row r="57" spans="1:17" s="15" customFormat="1" ht="36" customHeight="1">
      <c r="A57" s="9">
        <v>53</v>
      </c>
      <c r="B57" s="10"/>
      <c r="C57" s="18" t="str">
        <f ca="1">OFFSET('copier-coller'!$B$1,'copier-coller'!D54-3,0,1,1)</f>
        <v>John Kolodij</v>
      </c>
      <c r="D57" s="19" t="str">
        <f ca="1">IF('copier-coller'!D54-'copier-coller'!D53&gt;21,OFFSET('copier-coller'!$B$1,'copier-coller'!D53+7,0,1,1),IF('copier-coller'!D54-'copier-coller'!D53&gt;10,OFFSET('copier-coller'!$B$1,'copier-coller'!D53,0,1,1),D56))</f>
        <v>1022-1028 rue Valiquette</v>
      </c>
      <c r="E57" s="11"/>
      <c r="F57" s="19" t="str">
        <f ca="1">IF(LEN(OFFSET('copier-coller'!$B$1,'copier-coller'!D53+4,0,1,1))=6,OFFSET('copier-coller'!$B$1,'copier-coller'!D53+4,0,1,1),F56)</f>
        <v>H4H2E3</v>
      </c>
      <c r="G57" s="19" t="str">
        <f ca="1">IF(OR(ISNUMBER(RIGHT(OFFSET('copier-coller'!$B$1,'copier-coller'!D53+6,0,1,1),1)*1),OFFSET('copier-coller'!$B$1,'copier-coller'!D53+6,0,1,1)="Liste Prospection"),G56,IF(OFFSET('copier-coller'!$B$1,'copier-coller'!D53+6,0,1,1)="L'information recueillie sur JLR.ca est publiée exclusivement à l'usage de son membre utilisateur.",OFFSET('copier-coller'!$B$1,'copier-coller'!D53+13,0,1,1),OFFSET('copier-coller'!$B$1,'copier-coller'!D53+6,0,1,1)))</f>
        <v>4 à 11 logements</v>
      </c>
      <c r="H57" s="27" t="str">
        <f ca="1">IF(LEFT(OFFSET('copier-coller'!$B$1,'copier-coller'!D54-6,0,1,1),1)="$","pas de dat de vente",IF(ISTEXT(OFFSET('copier-coller'!$B$1,'copier-coller'!D54-6,0,1,1)),H56,OFFSET('copier-coller'!$B$1,'copier-coller'!D54-6,0,1,1)))</f>
        <v>pas de dat de vente</v>
      </c>
      <c r="I57" s="19" t="str">
        <f ca="1">IF(ISERROR(FIND("Construction",OFFSET('copier-coller'!$B$1,'copier-coller'!D54-4,0,1,1),1)),OFFSET('copier-coller'!$B$1,'copier-coller'!D54-4,0,1,1),RIGHT(OFFSET('copier-coller'!$B$1,'copier-coller'!D54-4,0,1,1),LEN(OFFSET('copier-coller'!$B$1,'copier-coller'!D54-4,0,1,1))-15))</f>
        <v>1028 Rue Valiquette</v>
      </c>
      <c r="J57" s="11"/>
      <c r="K57" s="20" t="str">
        <f ca="1">OFFSET('copier-coller'!$B$1,'copier-coller'!D54-2,0,1,1)</f>
        <v>Verdun</v>
      </c>
      <c r="L57" s="13"/>
      <c r="M57" s="14"/>
      <c r="N57" s="14"/>
      <c r="O57" s="14"/>
      <c r="P57" s="14"/>
      <c r="Q57" s="14"/>
    </row>
    <row r="58" spans="1:17" s="15" customFormat="1" ht="36" customHeight="1">
      <c r="A58" s="9">
        <v>54</v>
      </c>
      <c r="B58" s="10"/>
      <c r="C58" s="18" t="str">
        <f ca="1">OFFSET('copier-coller'!$B$1,'copier-coller'!D55-3,0,1,1)</f>
        <v>Line Rolland</v>
      </c>
      <c r="D58" s="19" t="str">
        <f ca="1">IF('copier-coller'!D55-'copier-coller'!D54&gt;21,OFFSET('copier-coller'!$B$1,'copier-coller'!D54+7,0,1,1),IF('copier-coller'!D55-'copier-coller'!D54&gt;10,OFFSET('copier-coller'!$B$1,'copier-coller'!D54,0,1,1),D57))</f>
        <v>1025-1027 rue Valiquette</v>
      </c>
      <c r="E58" s="11"/>
      <c r="F58" s="19" t="str">
        <f ca="1">IF(LEN(OFFSET('copier-coller'!$B$1,'copier-coller'!D54+4,0,1,1))=6,OFFSET('copier-coller'!$B$1,'copier-coller'!D54+4,0,1,1),F57)</f>
        <v>H4H2E4</v>
      </c>
      <c r="G58" s="19" t="str">
        <f ca="1">IF(OR(ISNUMBER(RIGHT(OFFSET('copier-coller'!$B$1,'copier-coller'!D54+6,0,1,1),1)*1),OFFSET('copier-coller'!$B$1,'copier-coller'!D54+6,0,1,1)="Liste Prospection"),G57,IF(OFFSET('copier-coller'!$B$1,'copier-coller'!D54+6,0,1,1)="L'information recueillie sur JLR.ca est publiée exclusivement à l'usage de son membre utilisateur.",OFFSET('copier-coller'!$B$1,'copier-coller'!D54+13,0,1,1),OFFSET('copier-coller'!$B$1,'copier-coller'!D54+6,0,1,1)))</f>
        <v>Duplex</v>
      </c>
      <c r="H58" s="27">
        <f ca="1">IF(LEFT(OFFSET('copier-coller'!$B$1,'copier-coller'!D55-6,0,1,1),1)="$","pas de dat de vente",IF(ISTEXT(OFFSET('copier-coller'!$B$1,'copier-coller'!D55-6,0,1,1)),H57,OFFSET('copier-coller'!$B$1,'copier-coller'!D55-6,0,1,1)))</f>
        <v>41740</v>
      </c>
      <c r="I58" s="19" t="str">
        <f ca="1">IF(ISERROR(FIND("Construction",OFFSET('copier-coller'!$B$1,'copier-coller'!D55-4,0,1,1),1)),OFFSET('copier-coller'!$B$1,'copier-coller'!D55-4,0,1,1),RIGHT(OFFSET('copier-coller'!$B$1,'copier-coller'!D55-4,0,1,1),LEN(OFFSET('copier-coller'!$B$1,'copier-coller'!D55-4,0,1,1))-15))</f>
        <v>1025 Rue Valiquette</v>
      </c>
      <c r="J58" s="11"/>
      <c r="K58" s="20" t="str">
        <f ca="1">OFFSET('copier-coller'!$B$1,'copier-coller'!D55-2,0,1,1)</f>
        <v>Montreal</v>
      </c>
      <c r="L58" s="13"/>
      <c r="M58" s="14"/>
      <c r="N58" s="14"/>
      <c r="O58" s="14"/>
      <c r="P58" s="14"/>
      <c r="Q58" s="14"/>
    </row>
    <row r="59" spans="1:17" s="15" customFormat="1" ht="36" customHeight="1">
      <c r="A59" s="9">
        <v>55</v>
      </c>
      <c r="B59" s="10"/>
      <c r="C59" s="18" t="str">
        <f ca="1">OFFSET('copier-coller'!$B$1,'copier-coller'!D56-3,0,1,1)</f>
        <v>Michael Mcquillen</v>
      </c>
      <c r="D59" s="19" t="str">
        <f ca="1">IF('copier-coller'!D56-'copier-coller'!D55&gt;21,OFFSET('copier-coller'!$B$1,'copier-coller'!D55+7,0,1,1),IF('copier-coller'!D56-'copier-coller'!D55&gt;10,OFFSET('copier-coller'!$B$1,'copier-coller'!D55,0,1,1),D58))</f>
        <v>1029-1031 rue Valiquette</v>
      </c>
      <c r="E59" s="11"/>
      <c r="F59" s="19" t="str">
        <f ca="1">IF(LEN(OFFSET('copier-coller'!$B$1,'copier-coller'!D55+4,0,1,1))=6,OFFSET('copier-coller'!$B$1,'copier-coller'!D55+4,0,1,1),F58)</f>
        <v>H4H2E4</v>
      </c>
      <c r="G59" s="19" t="str">
        <f ca="1">IF(OR(ISNUMBER(RIGHT(OFFSET('copier-coller'!$B$1,'copier-coller'!D55+6,0,1,1),1)*1),OFFSET('copier-coller'!$B$1,'copier-coller'!D55+6,0,1,1)="Liste Prospection"),G58,IF(OFFSET('copier-coller'!$B$1,'copier-coller'!D55+6,0,1,1)="L'information recueillie sur JLR.ca est publiée exclusivement à l'usage de son membre utilisateur.",OFFSET('copier-coller'!$B$1,'copier-coller'!D55+13,0,1,1),OFFSET('copier-coller'!$B$1,'copier-coller'!D55+6,0,1,1)))</f>
        <v>Duplex</v>
      </c>
      <c r="H59" s="27">
        <f ca="1">IF(LEFT(OFFSET('copier-coller'!$B$1,'copier-coller'!D56-6,0,1,1),1)="$","pas de dat de vente",IF(ISTEXT(OFFSET('copier-coller'!$B$1,'copier-coller'!D56-6,0,1,1)),H58,OFFSET('copier-coller'!$B$1,'copier-coller'!D56-6,0,1,1)))</f>
        <v>42277</v>
      </c>
      <c r="I59" s="19" t="str">
        <f ca="1">IF(ISERROR(FIND("Construction",OFFSET('copier-coller'!$B$1,'copier-coller'!D56-4,0,1,1),1)),OFFSET('copier-coller'!$B$1,'copier-coller'!D56-4,0,1,1),RIGHT(OFFSET('copier-coller'!$B$1,'copier-coller'!D56-4,0,1,1),LEN(OFFSET('copier-coller'!$B$1,'copier-coller'!D56-4,0,1,1))-15))</f>
        <v>1029 Rue Valiquette</v>
      </c>
      <c r="J59" s="11"/>
      <c r="K59" s="20" t="str">
        <f ca="1">OFFSET('copier-coller'!$B$1,'copier-coller'!D56-2,0,1,1)</f>
        <v>Montreal</v>
      </c>
      <c r="L59" s="13"/>
      <c r="M59" s="14"/>
      <c r="N59" s="14"/>
      <c r="O59" s="14"/>
      <c r="P59" s="14"/>
      <c r="Q59" s="14"/>
    </row>
    <row r="60" spans="1:17" s="15" customFormat="1" ht="36" customHeight="1">
      <c r="A60" s="9">
        <v>56</v>
      </c>
      <c r="B60" s="10"/>
      <c r="C60" s="18" t="str">
        <f ca="1">OFFSET('copier-coller'!$B$1,'copier-coller'!D57-3,0,1,1)</f>
        <v>Vanessa J. Dumont</v>
      </c>
      <c r="D60" s="19" t="str">
        <f ca="1">IF('copier-coller'!D57-'copier-coller'!D56&gt;21,OFFSET('copier-coller'!$B$1,'copier-coller'!D56+7,0,1,1),IF('copier-coller'!D57-'copier-coller'!D56&gt;10,OFFSET('copier-coller'!$B$1,'copier-coller'!D56,0,1,1),D59))</f>
        <v>1030-1032 rue Valiquette</v>
      </c>
      <c r="E60" s="11"/>
      <c r="F60" s="19" t="str">
        <f ca="1">IF(LEN(OFFSET('copier-coller'!$B$1,'copier-coller'!D56+4,0,1,1))=6,OFFSET('copier-coller'!$B$1,'copier-coller'!D56+4,0,1,1),F59)</f>
        <v>H4H2E3</v>
      </c>
      <c r="G60" s="19" t="str">
        <f ca="1">IF(OR(ISNUMBER(RIGHT(OFFSET('copier-coller'!$B$1,'copier-coller'!D56+6,0,1,1),1)*1),OFFSET('copier-coller'!$B$1,'copier-coller'!D56+6,0,1,1)="Liste Prospection"),G59,IF(OFFSET('copier-coller'!$B$1,'copier-coller'!D56+6,0,1,1)="L'information recueillie sur JLR.ca est publiée exclusivement à l'usage de son membre utilisateur.",OFFSET('copier-coller'!$B$1,'copier-coller'!D56+13,0,1,1),OFFSET('copier-coller'!$B$1,'copier-coller'!D56+6,0,1,1)))</f>
        <v>Duplex</v>
      </c>
      <c r="H60" s="27">
        <f ca="1">IF(LEFT(OFFSET('copier-coller'!$B$1,'copier-coller'!D57-6,0,1,1),1)="$","pas de dat de vente",IF(ISTEXT(OFFSET('copier-coller'!$B$1,'copier-coller'!D57-6,0,1,1)),H59,OFFSET('copier-coller'!$B$1,'copier-coller'!D57-6,0,1,1)))</f>
        <v>41439</v>
      </c>
      <c r="I60" s="19" t="str">
        <f ca="1">IF(ISERROR(FIND("Construction",OFFSET('copier-coller'!$B$1,'copier-coller'!D57-4,0,1,1),1)),OFFSET('copier-coller'!$B$1,'copier-coller'!D57-4,0,1,1),RIGHT(OFFSET('copier-coller'!$B$1,'copier-coller'!D57-4,0,1,1),LEN(OFFSET('copier-coller'!$B$1,'copier-coller'!D57-4,0,1,1))-15))</f>
        <v>1030 Rue Valiquette</v>
      </c>
      <c r="J60" s="11"/>
      <c r="K60" s="20" t="str">
        <f ca="1">OFFSET('copier-coller'!$B$1,'copier-coller'!D57-2,0,1,1)</f>
        <v>Montreal</v>
      </c>
      <c r="L60" s="13"/>
      <c r="M60" s="14"/>
      <c r="N60" s="14"/>
      <c r="O60" s="14"/>
      <c r="P60" s="14"/>
      <c r="Q60" s="14"/>
    </row>
    <row r="61" spans="1:17" s="15" customFormat="1" ht="36" customHeight="1">
      <c r="A61" s="9">
        <v>57</v>
      </c>
      <c r="B61" s="10"/>
      <c r="C61" s="18" t="str">
        <f ca="1">OFFSET('copier-coller'!$B$1,'copier-coller'!D58-3,0,1,1)</f>
        <v>Marc-Andre Gosselin</v>
      </c>
      <c r="D61" s="19" t="str">
        <f ca="1">IF('copier-coller'!D58-'copier-coller'!D57&gt;21,OFFSET('copier-coller'!$B$1,'copier-coller'!D57+7,0,1,1),IF('copier-coller'!D58-'copier-coller'!D57&gt;10,OFFSET('copier-coller'!$B$1,'copier-coller'!D57,0,1,1),D60))</f>
        <v>1030-1032 rue Valiquette</v>
      </c>
      <c r="E61" s="11"/>
      <c r="F61" s="19" t="str">
        <f ca="1">IF(LEN(OFFSET('copier-coller'!$B$1,'copier-coller'!D57+4,0,1,1))=6,OFFSET('copier-coller'!$B$1,'copier-coller'!D57+4,0,1,1),F60)</f>
        <v>H4H2E3</v>
      </c>
      <c r="G61" s="19" t="str">
        <f ca="1">IF(OR(ISNUMBER(RIGHT(OFFSET('copier-coller'!$B$1,'copier-coller'!D57+6,0,1,1),1)*1),OFFSET('copier-coller'!$B$1,'copier-coller'!D57+6,0,1,1)="Liste Prospection"),G60,IF(OFFSET('copier-coller'!$B$1,'copier-coller'!D57+6,0,1,1)="L'information recueillie sur JLR.ca est publiée exclusivement à l'usage de son membre utilisateur.",OFFSET('copier-coller'!$B$1,'copier-coller'!D57+13,0,1,1),OFFSET('copier-coller'!$B$1,'copier-coller'!D57+6,0,1,1)))</f>
        <v>Duplex</v>
      </c>
      <c r="H61" s="27">
        <f ca="1">IF(LEFT(OFFSET('copier-coller'!$B$1,'copier-coller'!D58-6,0,1,1),1)="$","pas de dat de vente",IF(ISTEXT(OFFSET('copier-coller'!$B$1,'copier-coller'!D58-6,0,1,1)),H60,OFFSET('copier-coller'!$B$1,'copier-coller'!D58-6,0,1,1)))</f>
        <v>41439</v>
      </c>
      <c r="I61" s="19" t="str">
        <f ca="1">IF(ISERROR(FIND("Construction",OFFSET('copier-coller'!$B$1,'copier-coller'!D58-4,0,1,1),1)),OFFSET('copier-coller'!$B$1,'copier-coller'!D58-4,0,1,1),RIGHT(OFFSET('copier-coller'!$B$1,'copier-coller'!D58-4,0,1,1),LEN(OFFSET('copier-coller'!$B$1,'copier-coller'!D58-4,0,1,1))-15))</f>
        <v>1030 Rue Valiquette</v>
      </c>
      <c r="J61" s="11"/>
      <c r="K61" s="20" t="str">
        <f ca="1">OFFSET('copier-coller'!$B$1,'copier-coller'!D58-2,0,1,1)</f>
        <v>Montreal</v>
      </c>
      <c r="L61" s="13"/>
      <c r="M61" s="14"/>
      <c r="N61" s="14"/>
      <c r="O61" s="14"/>
      <c r="P61" s="14"/>
      <c r="Q61" s="14"/>
    </row>
    <row r="62" spans="1:17" s="15" customFormat="1" ht="36" customHeight="1">
      <c r="A62" s="9">
        <v>58</v>
      </c>
      <c r="B62" s="10"/>
      <c r="C62" s="18" t="str">
        <f ca="1">OFFSET('copier-coller'!$B$1,'copier-coller'!D59-3,0,1,1)</f>
        <v>Julie Daigneault</v>
      </c>
      <c r="D62" s="19" t="str">
        <f ca="1">IF('copier-coller'!D59-'copier-coller'!D58&gt;21,OFFSET('copier-coller'!$B$1,'copier-coller'!D58+7,0,1,1),IF('copier-coller'!D59-'copier-coller'!D58&gt;10,OFFSET('copier-coller'!$B$1,'copier-coller'!D58,0,1,1),D61))</f>
        <v>1033-1035 rue Valiquette</v>
      </c>
      <c r="E62" s="11"/>
      <c r="F62" s="19" t="str">
        <f ca="1">IF(LEN(OFFSET('copier-coller'!$B$1,'copier-coller'!D58+4,0,1,1))=6,OFFSET('copier-coller'!$B$1,'copier-coller'!D58+4,0,1,1),F61)</f>
        <v>H4H2E4</v>
      </c>
      <c r="G62" s="19" t="str">
        <f ca="1">IF(OR(ISNUMBER(RIGHT(OFFSET('copier-coller'!$B$1,'copier-coller'!D58+6,0,1,1),1)*1),OFFSET('copier-coller'!$B$1,'copier-coller'!D58+6,0,1,1)="Liste Prospection"),G61,IF(OFFSET('copier-coller'!$B$1,'copier-coller'!D58+6,0,1,1)="L'information recueillie sur JLR.ca est publiée exclusivement à l'usage de son membre utilisateur.",OFFSET('copier-coller'!$B$1,'copier-coller'!D58+13,0,1,1),OFFSET('copier-coller'!$B$1,'copier-coller'!D58+6,0,1,1)))</f>
        <v>Duplex</v>
      </c>
      <c r="H62" s="27">
        <f ca="1">IF(LEFT(OFFSET('copier-coller'!$B$1,'copier-coller'!D59-6,0,1,1),1)="$","pas de dat de vente",IF(ISTEXT(OFFSET('copier-coller'!$B$1,'copier-coller'!D59-6,0,1,1)),H61,OFFSET('copier-coller'!$B$1,'copier-coller'!D59-6,0,1,1)))</f>
        <v>40466</v>
      </c>
      <c r="I62" s="19" t="str">
        <f ca="1">IF(ISERROR(FIND("Construction",OFFSET('copier-coller'!$B$1,'copier-coller'!D59-4,0,1,1),1)),OFFSET('copier-coller'!$B$1,'copier-coller'!D59-4,0,1,1),RIGHT(OFFSET('copier-coller'!$B$1,'copier-coller'!D59-4,0,1,1),LEN(OFFSET('copier-coller'!$B$1,'copier-coller'!D59-4,0,1,1))-15))</f>
        <v>1035 Rue Valiquette</v>
      </c>
      <c r="J62" s="11"/>
      <c r="K62" s="20" t="str">
        <f ca="1">OFFSET('copier-coller'!$B$1,'copier-coller'!D59-2,0,1,1)</f>
        <v>Montreal</v>
      </c>
      <c r="L62" s="13"/>
      <c r="M62" s="14"/>
      <c r="N62" s="14"/>
      <c r="O62" s="14"/>
      <c r="P62" s="14"/>
      <c r="Q62" s="14"/>
    </row>
    <row r="63" spans="1:17" s="15" customFormat="1" ht="36" customHeight="1">
      <c r="A63" s="9">
        <v>59</v>
      </c>
      <c r="B63" s="10"/>
      <c r="C63" s="18" t="str">
        <f ca="1">OFFSET('copier-coller'!$B$1,'copier-coller'!D60-3,0,1,1)</f>
        <v>Bernard Boyle</v>
      </c>
      <c r="D63" s="19" t="str">
        <f ca="1">IF('copier-coller'!D60-'copier-coller'!D59&gt;21,OFFSET('copier-coller'!$B$1,'copier-coller'!D59+7,0,1,1),IF('copier-coller'!D60-'copier-coller'!D59&gt;10,OFFSET('copier-coller'!$B$1,'copier-coller'!D59,0,1,1),D62))</f>
        <v>1034-1036 rue Valiquette</v>
      </c>
      <c r="E63" s="11"/>
      <c r="F63" s="19" t="str">
        <f ca="1">IF(LEN(OFFSET('copier-coller'!$B$1,'copier-coller'!D59+4,0,1,1))=6,OFFSET('copier-coller'!$B$1,'copier-coller'!D59+4,0,1,1),F62)</f>
        <v>H4H2E4</v>
      </c>
      <c r="G63" s="19" t="str">
        <f ca="1">IF(OR(ISNUMBER(RIGHT(OFFSET('copier-coller'!$B$1,'copier-coller'!D59+6,0,1,1),1)*1),OFFSET('copier-coller'!$B$1,'copier-coller'!D59+6,0,1,1)="Liste Prospection"),G62,IF(OFFSET('copier-coller'!$B$1,'copier-coller'!D59+6,0,1,1)="L'information recueillie sur JLR.ca est publiée exclusivement à l'usage de son membre utilisateur.",OFFSET('copier-coller'!$B$1,'copier-coller'!D59+13,0,1,1),OFFSET('copier-coller'!$B$1,'copier-coller'!D59+6,0,1,1)))</f>
        <v>Duplex</v>
      </c>
      <c r="H63" s="27" t="str">
        <f ca="1">IF(LEFT(OFFSET('copier-coller'!$B$1,'copier-coller'!D60-6,0,1,1),1)="$","pas de dat de vente",IF(ISTEXT(OFFSET('copier-coller'!$B$1,'copier-coller'!D60-6,0,1,1)),H62,OFFSET('copier-coller'!$B$1,'copier-coller'!D60-6,0,1,1)))</f>
        <v>pas de dat de vente</v>
      </c>
      <c r="I63" s="19" t="str">
        <f ca="1">IF(ISERROR(FIND("Construction",OFFSET('copier-coller'!$B$1,'copier-coller'!D60-4,0,1,1),1)),OFFSET('copier-coller'!$B$1,'copier-coller'!D60-4,0,1,1),RIGHT(OFFSET('copier-coller'!$B$1,'copier-coller'!D60-4,0,1,1),LEN(OFFSET('copier-coller'!$B$1,'copier-coller'!D60-4,0,1,1))-15))</f>
        <v>1034 Rue Valiquette</v>
      </c>
      <c r="J63" s="11"/>
      <c r="K63" s="20" t="str">
        <f ca="1">OFFSET('copier-coller'!$B$1,'copier-coller'!D60-2,0,1,1)</f>
        <v>Montreal</v>
      </c>
      <c r="L63" s="13"/>
      <c r="M63" s="14"/>
      <c r="N63" s="14"/>
      <c r="O63" s="14"/>
      <c r="P63" s="14"/>
      <c r="Q63" s="14"/>
    </row>
    <row r="64" spans="1:17" s="15" customFormat="1" ht="36" customHeight="1">
      <c r="A64" s="9">
        <v>60</v>
      </c>
      <c r="B64" s="10"/>
      <c r="C64" s="18" t="str">
        <f ca="1">OFFSET('copier-coller'!$B$1,'copier-coller'!D61-3,0,1,1)</f>
        <v>Jacintha Ste Croix-Boyle</v>
      </c>
      <c r="D64" s="19" t="str">
        <f ca="1">IF('copier-coller'!D61-'copier-coller'!D60&gt;21,OFFSET('copier-coller'!$B$1,'copier-coller'!D60+7,0,1,1),IF('copier-coller'!D61-'copier-coller'!D60&gt;10,OFFSET('copier-coller'!$B$1,'copier-coller'!D60,0,1,1),D63))</f>
        <v>1034-1036 rue Valiquette</v>
      </c>
      <c r="E64" s="11"/>
      <c r="F64" s="19" t="str">
        <f ca="1">IF(LEN(OFFSET('copier-coller'!$B$1,'copier-coller'!D60+4,0,1,1))=6,OFFSET('copier-coller'!$B$1,'copier-coller'!D60+4,0,1,1),F63)</f>
        <v>H4H2E4</v>
      </c>
      <c r="G64" s="19" t="str">
        <f ca="1">IF(OR(ISNUMBER(RIGHT(OFFSET('copier-coller'!$B$1,'copier-coller'!D60+6,0,1,1),1)*1),OFFSET('copier-coller'!$B$1,'copier-coller'!D60+6,0,1,1)="Liste Prospection"),G63,IF(OFFSET('copier-coller'!$B$1,'copier-coller'!D60+6,0,1,1)="L'information recueillie sur JLR.ca est publiée exclusivement à l'usage de son membre utilisateur.",OFFSET('copier-coller'!$B$1,'copier-coller'!D60+13,0,1,1),OFFSET('copier-coller'!$B$1,'copier-coller'!D60+6,0,1,1)))</f>
        <v>Duplex</v>
      </c>
      <c r="H64" s="27" t="str">
        <f ca="1">IF(LEFT(OFFSET('copier-coller'!$B$1,'copier-coller'!D61-6,0,1,1),1)="$","pas de dat de vente",IF(ISTEXT(OFFSET('copier-coller'!$B$1,'copier-coller'!D61-6,0,1,1)),H63,OFFSET('copier-coller'!$B$1,'copier-coller'!D61-6,0,1,1)))</f>
        <v>pas de dat de vente</v>
      </c>
      <c r="I64" s="19" t="str">
        <f ca="1">IF(ISERROR(FIND("Construction",OFFSET('copier-coller'!$B$1,'copier-coller'!D61-4,0,1,1),1)),OFFSET('copier-coller'!$B$1,'copier-coller'!D61-4,0,1,1),RIGHT(OFFSET('copier-coller'!$B$1,'copier-coller'!D61-4,0,1,1),LEN(OFFSET('copier-coller'!$B$1,'copier-coller'!D61-4,0,1,1))-15))</f>
        <v>1034 Rue Valiquette</v>
      </c>
      <c r="J64" s="11"/>
      <c r="K64" s="20" t="str">
        <f ca="1">OFFSET('copier-coller'!$B$1,'copier-coller'!D61-2,0,1,1)</f>
        <v>Montreal</v>
      </c>
      <c r="L64" s="13"/>
      <c r="M64" s="14"/>
      <c r="N64" s="14"/>
      <c r="O64" s="14"/>
      <c r="P64" s="14"/>
      <c r="Q64" s="14"/>
    </row>
    <row r="65" spans="1:17" s="15" customFormat="1" ht="36" customHeight="1">
      <c r="A65" s="9">
        <v>61</v>
      </c>
      <c r="B65" s="10"/>
      <c r="C65" s="18" t="str">
        <f ca="1">OFFSET('copier-coller'!$B$1,'copier-coller'!D62-3,0,1,1)</f>
        <v>Luc Pomerleau</v>
      </c>
      <c r="D65" s="19" t="str">
        <f ca="1">IF('copier-coller'!D62-'copier-coller'!D61&gt;21,OFFSET('copier-coller'!$B$1,'copier-coller'!D61+7,0,1,1),IF('copier-coller'!D62-'copier-coller'!D61&gt;10,OFFSET('copier-coller'!$B$1,'copier-coller'!D61,0,1,1),D64))</f>
        <v>1037 rue Valiquette</v>
      </c>
      <c r="E65" s="11"/>
      <c r="F65" s="19" t="str">
        <f ca="1">IF(LEN(OFFSET('copier-coller'!$B$1,'copier-coller'!D61+4,0,1,1))=6,OFFSET('copier-coller'!$B$1,'copier-coller'!D61+4,0,1,1),F64)</f>
        <v>H4H2E4</v>
      </c>
      <c r="G65" s="19" t="str">
        <f ca="1">IF(OR(ISNUMBER(RIGHT(OFFSET('copier-coller'!$B$1,'copier-coller'!D61+6,0,1,1),1)*1),OFFSET('copier-coller'!$B$1,'copier-coller'!D61+6,0,1,1)="Liste Prospection"),G64,IF(OFFSET('copier-coller'!$B$1,'copier-coller'!D61+6,0,1,1)="L'information recueillie sur JLR.ca est publiée exclusivement à l'usage de son membre utilisateur.",OFFSET('copier-coller'!$B$1,'copier-coller'!D61+13,0,1,1),OFFSET('copier-coller'!$B$1,'copier-coller'!D61+6,0,1,1)))</f>
        <v>Duplex</v>
      </c>
      <c r="H65" s="27">
        <f ca="1">IF(LEFT(OFFSET('copier-coller'!$B$1,'copier-coller'!D62-6,0,1,1),1)="$","pas de dat de vente",IF(ISTEXT(OFFSET('copier-coller'!$B$1,'copier-coller'!D62-6,0,1,1)),H64,OFFSET('copier-coller'!$B$1,'copier-coller'!D62-6,0,1,1)))</f>
        <v>41779</v>
      </c>
      <c r="I65" s="19" t="str">
        <f ca="1">IF(ISERROR(FIND("Construction",OFFSET('copier-coller'!$B$1,'copier-coller'!D62-4,0,1,1),1)),OFFSET('copier-coller'!$B$1,'copier-coller'!D62-4,0,1,1),RIGHT(OFFSET('copier-coller'!$B$1,'copier-coller'!D62-4,0,1,1),LEN(OFFSET('copier-coller'!$B$1,'copier-coller'!D62-4,0,1,1))-15))</f>
        <v>1037 Rue Valiquette</v>
      </c>
      <c r="J65" s="11"/>
      <c r="K65" s="20" t="str">
        <f ca="1">OFFSET('copier-coller'!$B$1,'copier-coller'!D62-2,0,1,1)</f>
        <v>Montreal</v>
      </c>
      <c r="L65" s="13"/>
      <c r="M65" s="14"/>
      <c r="N65" s="14"/>
      <c r="O65" s="14"/>
      <c r="P65" s="14"/>
      <c r="Q65" s="14"/>
    </row>
    <row r="66" spans="1:17" s="15" customFormat="1" ht="36" customHeight="1">
      <c r="A66" s="9">
        <v>62</v>
      </c>
      <c r="B66" s="10"/>
      <c r="C66" s="18" t="str">
        <f ca="1">OFFSET('copier-coller'!$B$1,'copier-coller'!D63-3,0,1,1)</f>
        <v>Marie-France Bugnon</v>
      </c>
      <c r="D66" s="19" t="str">
        <f ca="1">IF('copier-coller'!D63-'copier-coller'!D62&gt;21,OFFSET('copier-coller'!$B$1,'copier-coller'!D62+7,0,1,1),IF('copier-coller'!D63-'copier-coller'!D62&gt;10,OFFSET('copier-coller'!$B$1,'copier-coller'!D62,0,1,1),D65))</f>
        <v>1038-1044 rue Valiquette</v>
      </c>
      <c r="E66" s="11"/>
      <c r="F66" s="19" t="str">
        <f ca="1">IF(LEN(OFFSET('copier-coller'!$B$1,'copier-coller'!D62+4,0,1,1))=6,OFFSET('copier-coller'!$B$1,'copier-coller'!D62+4,0,1,1),F65)</f>
        <v>H4H2E3</v>
      </c>
      <c r="G66" s="19" t="str">
        <f ca="1">IF(OR(ISNUMBER(RIGHT(OFFSET('copier-coller'!$B$1,'copier-coller'!D62+6,0,1,1),1)*1),OFFSET('copier-coller'!$B$1,'copier-coller'!D62+6,0,1,1)="Liste Prospection"),G65,IF(OFFSET('copier-coller'!$B$1,'copier-coller'!D62+6,0,1,1)="L'information recueillie sur JLR.ca est publiée exclusivement à l'usage de son membre utilisateur.",OFFSET('copier-coller'!$B$1,'copier-coller'!D62+13,0,1,1),OFFSET('copier-coller'!$B$1,'copier-coller'!D62+6,0,1,1)))</f>
        <v>4 à 11 logements</v>
      </c>
      <c r="H66" s="27">
        <f ca="1">IF(LEFT(OFFSET('copier-coller'!$B$1,'copier-coller'!D63-6,0,1,1),1)="$","pas de dat de vente",IF(ISTEXT(OFFSET('copier-coller'!$B$1,'copier-coller'!D63-6,0,1,1)),H65,OFFSET('copier-coller'!$B$1,'copier-coller'!D63-6,0,1,1)))</f>
        <v>32793</v>
      </c>
      <c r="I66" s="19" t="str">
        <f ca="1">IF(ISERROR(FIND("Construction",OFFSET('copier-coller'!$B$1,'copier-coller'!D63-4,0,1,1),1)),OFFSET('copier-coller'!$B$1,'copier-coller'!D63-4,0,1,1),RIGHT(OFFSET('copier-coller'!$B$1,'copier-coller'!D63-4,0,1,1),LEN(OFFSET('copier-coller'!$B$1,'copier-coller'!D63-4,0,1,1))-15))</f>
        <v>415 Sabourin</v>
      </c>
      <c r="J66" s="11"/>
      <c r="K66" s="20" t="str">
        <f ca="1">OFFSET('copier-coller'!$B$1,'copier-coller'!D63-2,0,1,1)</f>
        <v>Val D'Or</v>
      </c>
      <c r="L66" s="13"/>
      <c r="M66" s="14"/>
      <c r="N66" s="14"/>
      <c r="O66" s="14"/>
      <c r="P66" s="14"/>
      <c r="Q66" s="14"/>
    </row>
    <row r="67" spans="1:17" s="15" customFormat="1" ht="36" customHeight="1">
      <c r="A67" s="9">
        <v>63</v>
      </c>
      <c r="B67" s="10"/>
      <c r="C67" s="18" t="str">
        <f ca="1">OFFSET('copier-coller'!$B$1,'copier-coller'!D64-3,0,1,1)</f>
        <v>Manon Girard</v>
      </c>
      <c r="D67" s="19" t="str">
        <f ca="1">IF('copier-coller'!D64-'copier-coller'!D63&gt;21,OFFSET('copier-coller'!$B$1,'copier-coller'!D63+7,0,1,1),IF('copier-coller'!D64-'copier-coller'!D63&gt;10,OFFSET('copier-coller'!$B$1,'copier-coller'!D63,0,1,1),D66))</f>
        <v>1041-1043 rue Valiquette</v>
      </c>
      <c r="E67" s="11"/>
      <c r="F67" s="19" t="str">
        <f ca="1">IF(LEN(OFFSET('copier-coller'!$B$1,'copier-coller'!D63+4,0,1,1))=6,OFFSET('copier-coller'!$B$1,'copier-coller'!D63+4,0,1,1),F66)</f>
        <v>H4H2E4</v>
      </c>
      <c r="G67" s="19" t="str">
        <f ca="1">IF(OR(ISNUMBER(RIGHT(OFFSET('copier-coller'!$B$1,'copier-coller'!D63+6,0,1,1),1)*1),OFFSET('copier-coller'!$B$1,'copier-coller'!D63+6,0,1,1)="Liste Prospection"),G66,IF(OFFSET('copier-coller'!$B$1,'copier-coller'!D63+6,0,1,1)="L'information recueillie sur JLR.ca est publiée exclusivement à l'usage de son membre utilisateur.",OFFSET('copier-coller'!$B$1,'copier-coller'!D63+13,0,1,1),OFFSET('copier-coller'!$B$1,'copier-coller'!D63+6,0,1,1)))</f>
        <v>Duplex</v>
      </c>
      <c r="H67" s="27">
        <f ca="1">IF(LEFT(OFFSET('copier-coller'!$B$1,'copier-coller'!D64-6,0,1,1),1)="$","pas de dat de vente",IF(ISTEXT(OFFSET('copier-coller'!$B$1,'copier-coller'!D64-6,0,1,1)),H66,OFFSET('copier-coller'!$B$1,'copier-coller'!D64-6,0,1,1)))</f>
        <v>40682</v>
      </c>
      <c r="I67" s="19" t="str">
        <f ca="1">IF(ISERROR(FIND("Construction",OFFSET('copier-coller'!$B$1,'copier-coller'!D64-4,0,1,1),1)),OFFSET('copier-coller'!$B$1,'copier-coller'!D64-4,0,1,1),RIGHT(OFFSET('copier-coller'!$B$1,'copier-coller'!D64-4,0,1,1),LEN(OFFSET('copier-coller'!$B$1,'copier-coller'!D64-4,0,1,1))-15))</f>
        <v>1041 Rue Valiquette</v>
      </c>
      <c r="J67" s="11"/>
      <c r="K67" s="20" t="str">
        <f ca="1">OFFSET('copier-coller'!$B$1,'copier-coller'!D64-2,0,1,1)</f>
        <v>Montreal</v>
      </c>
      <c r="L67" s="13"/>
      <c r="M67" s="14"/>
      <c r="N67" s="14"/>
      <c r="O67" s="14"/>
      <c r="P67" s="14"/>
      <c r="Q67" s="14"/>
    </row>
    <row r="68" spans="1:17" s="15" customFormat="1" ht="36" customHeight="1">
      <c r="A68" s="9">
        <v>64</v>
      </c>
      <c r="B68" s="10"/>
      <c r="C68" s="18" t="str">
        <f ca="1">OFFSET('copier-coller'!$B$1,'copier-coller'!D65-3,0,1,1)</f>
        <v>Nicole Girard</v>
      </c>
      <c r="D68" s="19" t="str">
        <f ca="1">IF('copier-coller'!D65-'copier-coller'!D64&gt;21,OFFSET('copier-coller'!$B$1,'copier-coller'!D64+7,0,1,1),IF('copier-coller'!D65-'copier-coller'!D64&gt;10,OFFSET('copier-coller'!$B$1,'copier-coller'!D64,0,1,1),D67))</f>
        <v>1041-1043 rue Valiquette</v>
      </c>
      <c r="E68" s="11"/>
      <c r="F68" s="19" t="str">
        <f ca="1">IF(LEN(OFFSET('copier-coller'!$B$1,'copier-coller'!D64+4,0,1,1))=6,OFFSET('copier-coller'!$B$1,'copier-coller'!D64+4,0,1,1),F67)</f>
        <v>H4H2E4</v>
      </c>
      <c r="G68" s="19" t="str">
        <f ca="1">IF(OR(ISNUMBER(RIGHT(OFFSET('copier-coller'!$B$1,'copier-coller'!D64+6,0,1,1),1)*1),OFFSET('copier-coller'!$B$1,'copier-coller'!D64+6,0,1,1)="Liste Prospection"),G67,IF(OFFSET('copier-coller'!$B$1,'copier-coller'!D64+6,0,1,1)="L'information recueillie sur JLR.ca est publiée exclusivement à l'usage de son membre utilisateur.",OFFSET('copier-coller'!$B$1,'copier-coller'!D64+13,0,1,1),OFFSET('copier-coller'!$B$1,'copier-coller'!D64+6,0,1,1)))</f>
        <v>Duplex</v>
      </c>
      <c r="H68" s="27">
        <f ca="1">IF(LEFT(OFFSET('copier-coller'!$B$1,'copier-coller'!D65-6,0,1,1),1)="$","pas de dat de vente",IF(ISTEXT(OFFSET('copier-coller'!$B$1,'copier-coller'!D65-6,0,1,1)),H67,OFFSET('copier-coller'!$B$1,'copier-coller'!D65-6,0,1,1)))</f>
        <v>40682</v>
      </c>
      <c r="I68" s="19" t="str">
        <f ca="1">IF(ISERROR(FIND("Construction",OFFSET('copier-coller'!$B$1,'copier-coller'!D65-4,0,1,1),1)),OFFSET('copier-coller'!$B$1,'copier-coller'!D65-4,0,1,1),RIGHT(OFFSET('copier-coller'!$B$1,'copier-coller'!D65-4,0,1,1),LEN(OFFSET('copier-coller'!$B$1,'copier-coller'!D65-4,0,1,1))-15))</f>
        <v>1041 Rue Valiquette</v>
      </c>
      <c r="J68" s="11"/>
      <c r="K68" s="20" t="str">
        <f ca="1">OFFSET('copier-coller'!$B$1,'copier-coller'!D65-2,0,1,1)</f>
        <v>Montreal</v>
      </c>
      <c r="L68" s="13"/>
      <c r="M68" s="14"/>
      <c r="N68" s="14"/>
      <c r="O68" s="14"/>
      <c r="P68" s="14"/>
      <c r="Q68" s="14"/>
    </row>
    <row r="69" spans="1:17" s="15" customFormat="1" ht="36" customHeight="1">
      <c r="A69" s="9">
        <v>65</v>
      </c>
      <c r="B69" s="10"/>
      <c r="C69" s="18" t="str">
        <f ca="1">OFFSET('copier-coller'!$B$1,'copier-coller'!D66-3,0,1,1)</f>
        <v>Denis Boucher</v>
      </c>
      <c r="D69" s="19" t="str">
        <f ca="1">IF('copier-coller'!D66-'copier-coller'!D65&gt;21,OFFSET('copier-coller'!$B$1,'copier-coller'!D65+7,0,1,1),IF('copier-coller'!D66-'copier-coller'!D65&gt;10,OFFSET('copier-coller'!$B$1,'copier-coller'!D65,0,1,1),D68))</f>
        <v>1045-1047 rue Valiquette</v>
      </c>
      <c r="E69" s="11"/>
      <c r="F69" s="19" t="str">
        <f ca="1">IF(LEN(OFFSET('copier-coller'!$B$1,'copier-coller'!D65+4,0,1,1))=6,OFFSET('copier-coller'!$B$1,'copier-coller'!D65+4,0,1,1),F68)</f>
        <v>H4H2E4</v>
      </c>
      <c r="G69" s="19" t="str">
        <f ca="1">IF(OR(ISNUMBER(RIGHT(OFFSET('copier-coller'!$B$1,'copier-coller'!D65+6,0,1,1),1)*1),OFFSET('copier-coller'!$B$1,'copier-coller'!D65+6,0,1,1)="Liste Prospection"),G68,IF(OFFSET('copier-coller'!$B$1,'copier-coller'!D65+6,0,1,1)="L'information recueillie sur JLR.ca est publiée exclusivement à l'usage de son membre utilisateur.",OFFSET('copier-coller'!$B$1,'copier-coller'!D65+13,0,1,1),OFFSET('copier-coller'!$B$1,'copier-coller'!D65+6,0,1,1)))</f>
        <v>Duplex</v>
      </c>
      <c r="H69" s="27">
        <f ca="1">IF(LEFT(OFFSET('copier-coller'!$B$1,'copier-coller'!D66-6,0,1,1),1)="$","pas de dat de vente",IF(ISTEXT(OFFSET('copier-coller'!$B$1,'copier-coller'!D66-6,0,1,1)),H68,OFFSET('copier-coller'!$B$1,'copier-coller'!D66-6,0,1,1)))</f>
        <v>36270</v>
      </c>
      <c r="I69" s="19" t="str">
        <f ca="1">IF(ISERROR(FIND("Construction",OFFSET('copier-coller'!$B$1,'copier-coller'!D66-4,0,1,1),1)),OFFSET('copier-coller'!$B$1,'copier-coller'!D66-4,0,1,1),RIGHT(OFFSET('copier-coller'!$B$1,'copier-coller'!D66-4,0,1,1),LEN(OFFSET('copier-coller'!$B$1,'copier-coller'!D66-4,0,1,1))-15))</f>
        <v>1045 Rue Valiquette</v>
      </c>
      <c r="J69" s="11"/>
      <c r="K69" s="20" t="str">
        <f ca="1">OFFSET('copier-coller'!$B$1,'copier-coller'!D66-2,0,1,1)</f>
        <v>Verdun</v>
      </c>
      <c r="L69" s="13"/>
      <c r="M69" s="14"/>
      <c r="N69" s="14"/>
      <c r="O69" s="14"/>
      <c r="P69" s="14"/>
      <c r="Q69" s="14"/>
    </row>
    <row r="70" spans="1:17" s="15" customFormat="1" ht="36" customHeight="1">
      <c r="A70" s="9">
        <v>66</v>
      </c>
      <c r="B70" s="10"/>
      <c r="C70" s="18" t="str">
        <f ca="1">OFFSET('copier-coller'!$B$1,'copier-coller'!D67-3,0,1,1)</f>
        <v>Peter Mark Kalynowytch</v>
      </c>
      <c r="D70" s="19" t="str">
        <f ca="1">IF('copier-coller'!D67-'copier-coller'!D66&gt;21,OFFSET('copier-coller'!$B$1,'copier-coller'!D66+7,0,1,1),IF('copier-coller'!D67-'copier-coller'!D66&gt;10,OFFSET('copier-coller'!$B$1,'copier-coller'!D66,0,1,1),D69))</f>
        <v>1046-1048 rue Valiquette</v>
      </c>
      <c r="E70" s="11"/>
      <c r="F70" s="19" t="str">
        <f ca="1">IF(LEN(OFFSET('copier-coller'!$B$1,'copier-coller'!D66+4,0,1,1))=6,OFFSET('copier-coller'!$B$1,'copier-coller'!D66+4,0,1,1),F69)</f>
        <v>H4H2E3</v>
      </c>
      <c r="G70" s="19" t="str">
        <f ca="1">IF(OR(ISNUMBER(RIGHT(OFFSET('copier-coller'!$B$1,'copier-coller'!D66+6,0,1,1),1)*1),OFFSET('copier-coller'!$B$1,'copier-coller'!D66+6,0,1,1)="Liste Prospection"),G69,IF(OFFSET('copier-coller'!$B$1,'copier-coller'!D66+6,0,1,1)="L'information recueillie sur JLR.ca est publiée exclusivement à l'usage de son membre utilisateur.",OFFSET('copier-coller'!$B$1,'copier-coller'!D66+13,0,1,1),OFFSET('copier-coller'!$B$1,'copier-coller'!D66+6,0,1,1)))</f>
        <v>Duplex</v>
      </c>
      <c r="H70" s="27">
        <f ca="1">IF(LEFT(OFFSET('copier-coller'!$B$1,'copier-coller'!D67-6,0,1,1),1)="$","pas de dat de vente",IF(ISTEXT(OFFSET('copier-coller'!$B$1,'copier-coller'!D67-6,0,1,1)),H69,OFFSET('copier-coller'!$B$1,'copier-coller'!D67-6,0,1,1)))</f>
        <v>41927</v>
      </c>
      <c r="I70" s="19" t="str">
        <f ca="1">IF(ISERROR(FIND("Construction",OFFSET('copier-coller'!$B$1,'copier-coller'!D67-4,0,1,1),1)),OFFSET('copier-coller'!$B$1,'copier-coller'!D67-4,0,1,1),RIGHT(OFFSET('copier-coller'!$B$1,'copier-coller'!D67-4,0,1,1),LEN(OFFSET('copier-coller'!$B$1,'copier-coller'!D67-4,0,1,1))-15))</f>
        <v>1046 Rue Valiquette</v>
      </c>
      <c r="J70" s="11"/>
      <c r="K70" s="20" t="str">
        <f ca="1">OFFSET('copier-coller'!$B$1,'copier-coller'!D67-2,0,1,1)</f>
        <v>Montreal</v>
      </c>
      <c r="L70" s="13"/>
      <c r="M70" s="14"/>
      <c r="N70" s="14"/>
      <c r="O70" s="14"/>
      <c r="P70" s="14"/>
      <c r="Q70" s="14"/>
    </row>
    <row r="71" spans="1:17" s="15" customFormat="1" ht="36" customHeight="1">
      <c r="A71" s="9">
        <v>67</v>
      </c>
      <c r="B71" s="10"/>
      <c r="C71" s="18" t="str">
        <f ca="1">OFFSET('copier-coller'!$B$1,'copier-coller'!D68-3,0,1,1)</f>
        <v>Louise Belleau</v>
      </c>
      <c r="D71" s="19" t="str">
        <f ca="1">IF('copier-coller'!D68-'copier-coller'!D67&gt;21,OFFSET('copier-coller'!$B$1,'copier-coller'!D67+7,0,1,1),IF('copier-coller'!D68-'copier-coller'!D67&gt;10,OFFSET('copier-coller'!$B$1,'copier-coller'!D67,0,1,1),D70))</f>
        <v>1049-1051 rue Valiquette</v>
      </c>
      <c r="E71" s="11"/>
      <c r="F71" s="19" t="str">
        <f ca="1">IF(LEN(OFFSET('copier-coller'!$B$1,'copier-coller'!D67+4,0,1,1))=6,OFFSET('copier-coller'!$B$1,'copier-coller'!D67+4,0,1,1),F70)</f>
        <v>H4H2E3</v>
      </c>
      <c r="G71" s="19" t="str">
        <f ca="1">IF(OR(ISNUMBER(RIGHT(OFFSET('copier-coller'!$B$1,'copier-coller'!D67+6,0,1,1),1)*1),OFFSET('copier-coller'!$B$1,'copier-coller'!D67+6,0,1,1)="Liste Prospection"),G70,IF(OFFSET('copier-coller'!$B$1,'copier-coller'!D67+6,0,1,1)="L'information recueillie sur JLR.ca est publiée exclusivement à l'usage de son membre utilisateur.",OFFSET('copier-coller'!$B$1,'copier-coller'!D67+13,0,1,1),OFFSET('copier-coller'!$B$1,'copier-coller'!D67+6,0,1,1)))</f>
        <v>Duplex</v>
      </c>
      <c r="H71" s="27">
        <f ca="1">IF(LEFT(OFFSET('copier-coller'!$B$1,'copier-coller'!D68-6,0,1,1),1)="$","pas de dat de vente",IF(ISTEXT(OFFSET('copier-coller'!$B$1,'copier-coller'!D68-6,0,1,1)),H70,OFFSET('copier-coller'!$B$1,'copier-coller'!D68-6,0,1,1)))</f>
        <v>38337</v>
      </c>
      <c r="I71" s="19" t="str">
        <f ca="1">IF(ISERROR(FIND("Construction",OFFSET('copier-coller'!$B$1,'copier-coller'!D68-4,0,1,1),1)),OFFSET('copier-coller'!$B$1,'copier-coller'!D68-4,0,1,1),RIGHT(OFFSET('copier-coller'!$B$1,'copier-coller'!D68-4,0,1,1),LEN(OFFSET('copier-coller'!$B$1,'copier-coller'!D68-4,0,1,1))-15))</f>
        <v>1049 Valiquette</v>
      </c>
      <c r="J71" s="11"/>
      <c r="K71" s="20" t="str">
        <f ca="1">OFFSET('copier-coller'!$B$1,'copier-coller'!D68-2,0,1,1)</f>
        <v>Verdun</v>
      </c>
      <c r="L71" s="13"/>
      <c r="M71" s="14"/>
      <c r="N71" s="14"/>
      <c r="O71" s="14"/>
      <c r="P71" s="14"/>
      <c r="Q71" s="14"/>
    </row>
    <row r="72" spans="1:17" s="15" customFormat="1" ht="36" customHeight="1">
      <c r="A72" s="9">
        <v>68</v>
      </c>
      <c r="B72" s="10"/>
      <c r="C72" s="18" t="str">
        <f ca="1">OFFSET('copier-coller'!$B$1,'copier-coller'!D69-3,0,1,1)</f>
        <v>Pierre Belleau</v>
      </c>
      <c r="D72" s="19" t="str">
        <f ca="1">IF('copier-coller'!D69-'copier-coller'!D68&gt;21,OFFSET('copier-coller'!$B$1,'copier-coller'!D68+7,0,1,1),IF('copier-coller'!D69-'copier-coller'!D68&gt;10,OFFSET('copier-coller'!$B$1,'copier-coller'!D68,0,1,1),D71))</f>
        <v>1049-1051 rue Valiquette</v>
      </c>
      <c r="E72" s="11"/>
      <c r="F72" s="19" t="str">
        <f ca="1">IF(LEN(OFFSET('copier-coller'!$B$1,'copier-coller'!D68+4,0,1,1))=6,OFFSET('copier-coller'!$B$1,'copier-coller'!D68+4,0,1,1),F71)</f>
        <v>H4H2E3</v>
      </c>
      <c r="G72" s="19" t="str">
        <f ca="1">IF(OR(ISNUMBER(RIGHT(OFFSET('copier-coller'!$B$1,'copier-coller'!D68+6,0,1,1),1)*1),OFFSET('copier-coller'!$B$1,'copier-coller'!D68+6,0,1,1)="Liste Prospection"),G71,IF(OFFSET('copier-coller'!$B$1,'copier-coller'!D68+6,0,1,1)="L'information recueillie sur JLR.ca est publiée exclusivement à l'usage de son membre utilisateur.",OFFSET('copier-coller'!$B$1,'copier-coller'!D68+13,0,1,1),OFFSET('copier-coller'!$B$1,'copier-coller'!D68+6,0,1,1)))</f>
        <v>Duplex</v>
      </c>
      <c r="H72" s="27">
        <f ca="1">IF(LEFT(OFFSET('copier-coller'!$B$1,'copier-coller'!D69-6,0,1,1),1)="$","pas de dat de vente",IF(ISTEXT(OFFSET('copier-coller'!$B$1,'copier-coller'!D69-6,0,1,1)),H71,OFFSET('copier-coller'!$B$1,'copier-coller'!D69-6,0,1,1)))</f>
        <v>38337</v>
      </c>
      <c r="I72" s="19" t="str">
        <f ca="1">IF(ISERROR(FIND("Construction",OFFSET('copier-coller'!$B$1,'copier-coller'!D69-4,0,1,1),1)),OFFSET('copier-coller'!$B$1,'copier-coller'!D69-4,0,1,1),RIGHT(OFFSET('copier-coller'!$B$1,'copier-coller'!D69-4,0,1,1),LEN(OFFSET('copier-coller'!$B$1,'copier-coller'!D69-4,0,1,1))-15))</f>
        <v>1049 Valiquette</v>
      </c>
      <c r="J72" s="11"/>
      <c r="K72" s="20" t="str">
        <f ca="1">OFFSET('copier-coller'!$B$1,'copier-coller'!D69-2,0,1,1)</f>
        <v>Verdun</v>
      </c>
      <c r="L72" s="13"/>
      <c r="M72" s="14"/>
      <c r="N72" s="14"/>
      <c r="O72" s="14"/>
      <c r="P72" s="14"/>
      <c r="Q72" s="14"/>
    </row>
    <row r="73" spans="1:17" s="15" customFormat="1" ht="36" customHeight="1">
      <c r="A73" s="9">
        <v>69</v>
      </c>
      <c r="B73" s="10"/>
      <c r="C73" s="11"/>
      <c r="D73" s="12"/>
      <c r="E73" s="11"/>
      <c r="F73" s="12"/>
      <c r="G73" s="12"/>
      <c r="H73" s="12"/>
      <c r="I73" s="12"/>
      <c r="J73" s="11"/>
      <c r="K73" s="13"/>
      <c r="L73" s="13"/>
      <c r="M73" s="14"/>
      <c r="N73" s="14"/>
      <c r="O73" s="14"/>
      <c r="P73" s="14"/>
      <c r="Q73" s="14"/>
    </row>
    <row r="74" spans="1:17" s="15" customFormat="1" ht="36" customHeight="1">
      <c r="A74" s="9">
        <v>70</v>
      </c>
      <c r="B74" s="10"/>
      <c r="C74" s="11"/>
      <c r="D74" s="12"/>
      <c r="E74" s="11"/>
      <c r="F74" s="12"/>
      <c r="G74" s="12"/>
      <c r="H74" s="12"/>
      <c r="I74" s="12"/>
      <c r="J74" s="11"/>
      <c r="K74" s="13"/>
      <c r="L74" s="13"/>
      <c r="M74" s="14"/>
      <c r="N74" s="14"/>
      <c r="O74" s="14"/>
      <c r="P74" s="14"/>
      <c r="Q74" s="14"/>
    </row>
    <row r="75" spans="1:17" s="15" customFormat="1" ht="36" customHeight="1">
      <c r="A75" s="9">
        <v>71</v>
      </c>
      <c r="B75" s="10"/>
      <c r="C75" s="11"/>
      <c r="D75" s="12"/>
      <c r="E75" s="11"/>
      <c r="F75" s="12"/>
      <c r="G75" s="12"/>
      <c r="H75" s="12"/>
      <c r="I75" s="12"/>
      <c r="J75" s="11"/>
      <c r="K75" s="13"/>
      <c r="L75" s="13"/>
      <c r="M75" s="14"/>
      <c r="N75" s="14"/>
      <c r="O75" s="14"/>
      <c r="P75" s="14"/>
      <c r="Q75" s="14"/>
    </row>
    <row r="76" spans="1:17" s="15" customFormat="1" ht="36" customHeight="1">
      <c r="A76" s="9">
        <v>72</v>
      </c>
      <c r="B76" s="10"/>
      <c r="C76" s="11"/>
      <c r="D76" s="12"/>
      <c r="E76" s="11"/>
      <c r="F76" s="12"/>
      <c r="G76" s="12"/>
      <c r="H76" s="12"/>
      <c r="I76" s="12"/>
      <c r="J76" s="11"/>
      <c r="K76" s="13"/>
      <c r="L76" s="13"/>
      <c r="M76" s="14"/>
      <c r="N76" s="14"/>
      <c r="O76" s="14"/>
      <c r="P76" s="14"/>
      <c r="Q76" s="14"/>
    </row>
    <row r="77" spans="1:17" s="15" customFormat="1" ht="36" customHeight="1">
      <c r="A77" s="9">
        <v>73</v>
      </c>
      <c r="B77" s="10"/>
      <c r="C77" s="11"/>
      <c r="D77" s="12"/>
      <c r="E77" s="11"/>
      <c r="F77" s="12"/>
      <c r="G77" s="12"/>
      <c r="H77" s="12"/>
      <c r="I77" s="12"/>
      <c r="J77" s="11"/>
      <c r="K77" s="13"/>
      <c r="L77" s="13"/>
      <c r="M77" s="14"/>
      <c r="N77" s="14"/>
      <c r="O77" s="14"/>
      <c r="P77" s="14"/>
      <c r="Q77" s="14"/>
    </row>
    <row r="78" spans="1:17" s="15" customFormat="1" ht="36" customHeight="1">
      <c r="A78" s="9">
        <v>74</v>
      </c>
      <c r="B78" s="10"/>
      <c r="C78" s="11"/>
      <c r="D78" s="12"/>
      <c r="E78" s="11"/>
      <c r="F78" s="12"/>
      <c r="G78" s="12"/>
      <c r="H78" s="12"/>
      <c r="I78" s="12"/>
      <c r="J78" s="11"/>
      <c r="K78" s="13"/>
      <c r="L78" s="13"/>
      <c r="M78" s="14"/>
      <c r="N78" s="14"/>
      <c r="O78" s="14"/>
      <c r="P78" s="14"/>
      <c r="Q78" s="14"/>
    </row>
    <row r="79" spans="1:17" s="15" customFormat="1" ht="36" customHeight="1">
      <c r="A79" s="9">
        <v>75</v>
      </c>
      <c r="B79" s="10"/>
      <c r="C79" s="11"/>
      <c r="D79" s="12"/>
      <c r="E79" s="11"/>
      <c r="F79" s="12"/>
      <c r="G79" s="12"/>
      <c r="H79" s="12"/>
      <c r="I79" s="12"/>
      <c r="J79" s="11"/>
      <c r="K79" s="13"/>
      <c r="L79" s="13"/>
      <c r="M79" s="14"/>
      <c r="N79" s="14"/>
      <c r="O79" s="14"/>
      <c r="P79" s="14"/>
      <c r="Q79" s="14"/>
    </row>
    <row r="80" spans="1:17" s="15" customFormat="1" ht="36" customHeight="1">
      <c r="A80" s="9">
        <v>76</v>
      </c>
      <c r="B80" s="10"/>
      <c r="C80" s="11"/>
      <c r="D80" s="12"/>
      <c r="E80" s="11"/>
      <c r="F80" s="12"/>
      <c r="G80" s="12"/>
      <c r="H80" s="12"/>
      <c r="I80" s="12"/>
      <c r="J80" s="11"/>
      <c r="K80" s="13"/>
      <c r="L80" s="13"/>
      <c r="M80" s="14"/>
      <c r="N80" s="14"/>
      <c r="O80" s="14"/>
      <c r="P80" s="14"/>
      <c r="Q80" s="14"/>
    </row>
    <row r="81" spans="1:17" s="15" customFormat="1" ht="36" customHeight="1">
      <c r="A81" s="9">
        <v>77</v>
      </c>
      <c r="B81" s="10"/>
      <c r="C81" s="11"/>
      <c r="D81" s="12"/>
      <c r="E81" s="11"/>
      <c r="F81" s="12"/>
      <c r="G81" s="12"/>
      <c r="H81" s="12"/>
      <c r="I81" s="12"/>
      <c r="J81" s="11"/>
      <c r="K81" s="13"/>
      <c r="L81" s="13"/>
      <c r="M81" s="14"/>
      <c r="N81" s="14"/>
      <c r="O81" s="14"/>
      <c r="P81" s="14"/>
      <c r="Q81" s="14"/>
    </row>
    <row r="82" spans="1:17" s="15" customFormat="1" ht="36" customHeight="1">
      <c r="A82" s="9">
        <v>78</v>
      </c>
      <c r="B82" s="10"/>
      <c r="C82" s="11"/>
      <c r="D82" s="12"/>
      <c r="E82" s="11"/>
      <c r="F82" s="12"/>
      <c r="G82" s="12"/>
      <c r="H82" s="12"/>
      <c r="I82" s="12"/>
      <c r="J82" s="11"/>
      <c r="K82" s="13"/>
      <c r="L82" s="13"/>
      <c r="M82" s="14"/>
      <c r="N82" s="14"/>
      <c r="O82" s="14"/>
      <c r="P82" s="14"/>
      <c r="Q82" s="14"/>
    </row>
    <row r="83" spans="1:17" s="15" customFormat="1" ht="36" customHeight="1">
      <c r="A83" s="9">
        <v>79</v>
      </c>
      <c r="B83" s="10"/>
      <c r="C83" s="11"/>
      <c r="D83" s="12"/>
      <c r="E83" s="11"/>
      <c r="F83" s="12"/>
      <c r="G83" s="12"/>
      <c r="H83" s="12"/>
      <c r="I83" s="12"/>
      <c r="J83" s="11"/>
      <c r="K83" s="13"/>
      <c r="L83" s="13"/>
      <c r="M83" s="14"/>
      <c r="N83" s="14"/>
      <c r="O83" s="14"/>
      <c r="P83" s="14"/>
      <c r="Q83" s="14"/>
    </row>
    <row r="84" spans="1:17" s="15" customFormat="1" ht="36" customHeight="1">
      <c r="A84" s="9">
        <v>80</v>
      </c>
      <c r="B84" s="10"/>
      <c r="C84" s="11"/>
      <c r="D84" s="12"/>
      <c r="E84" s="11"/>
      <c r="F84" s="12"/>
      <c r="G84" s="12"/>
      <c r="H84" s="12"/>
      <c r="I84" s="12"/>
      <c r="J84" s="11"/>
      <c r="K84" s="13"/>
      <c r="L84" s="13"/>
      <c r="M84" s="14"/>
      <c r="N84" s="14"/>
      <c r="O84" s="14"/>
      <c r="P84" s="14"/>
      <c r="Q84" s="14"/>
    </row>
    <row r="85" spans="1:17" s="15" customFormat="1" ht="36" customHeight="1">
      <c r="A85" s="9">
        <v>81</v>
      </c>
      <c r="B85" s="10"/>
      <c r="C85" s="11"/>
      <c r="D85" s="12"/>
      <c r="E85" s="11"/>
      <c r="F85" s="12"/>
      <c r="G85" s="12"/>
      <c r="H85" s="12"/>
      <c r="I85" s="12"/>
      <c r="J85" s="11"/>
      <c r="K85" s="13"/>
      <c r="L85" s="13"/>
      <c r="M85" s="14"/>
      <c r="N85" s="14"/>
      <c r="O85" s="14"/>
      <c r="P85" s="14"/>
      <c r="Q85" s="14"/>
    </row>
    <row r="86" spans="1:17" s="15" customFormat="1" ht="36" customHeight="1">
      <c r="A86" s="9">
        <v>82</v>
      </c>
      <c r="B86" s="10"/>
      <c r="C86" s="11"/>
      <c r="D86" s="12"/>
      <c r="E86" s="11"/>
      <c r="F86" s="12"/>
      <c r="G86" s="12"/>
      <c r="H86" s="12"/>
      <c r="I86" s="12"/>
      <c r="J86" s="11"/>
      <c r="K86" s="13"/>
      <c r="L86" s="13"/>
      <c r="M86" s="14"/>
      <c r="N86" s="14"/>
      <c r="O86" s="14"/>
      <c r="P86" s="14"/>
      <c r="Q86" s="14"/>
    </row>
    <row r="87" spans="1:17" s="15" customFormat="1" ht="36" customHeight="1">
      <c r="A87" s="9">
        <v>83</v>
      </c>
      <c r="B87" s="10"/>
      <c r="C87" s="11"/>
      <c r="D87" s="12"/>
      <c r="E87" s="11"/>
      <c r="F87" s="12"/>
      <c r="G87" s="16"/>
      <c r="H87" s="16"/>
      <c r="I87" s="12"/>
      <c r="J87" s="11"/>
      <c r="K87" s="13"/>
      <c r="L87" s="13"/>
      <c r="M87" s="14"/>
      <c r="N87" s="14"/>
      <c r="O87" s="14"/>
      <c r="P87" s="14"/>
      <c r="Q87" s="14"/>
    </row>
    <row r="88" spans="1:17" s="15" customFormat="1" ht="36" customHeight="1">
      <c r="A88" s="9">
        <v>84</v>
      </c>
      <c r="B88" s="10"/>
      <c r="C88" s="11"/>
      <c r="D88" s="12"/>
      <c r="E88" s="11"/>
      <c r="F88" s="12"/>
      <c r="G88" s="16"/>
      <c r="H88" s="16"/>
      <c r="I88" s="12"/>
      <c r="J88" s="11"/>
      <c r="K88" s="13"/>
      <c r="L88" s="13"/>
      <c r="M88" s="14"/>
      <c r="N88" s="14"/>
      <c r="O88" s="14"/>
      <c r="P88" s="14"/>
      <c r="Q88" s="14"/>
    </row>
    <row r="89" spans="1:17" s="15" customFormat="1" ht="36" customHeight="1">
      <c r="A89" s="9">
        <v>85</v>
      </c>
      <c r="B89" s="10"/>
      <c r="C89" s="11"/>
      <c r="D89" s="12"/>
      <c r="E89" s="11"/>
      <c r="F89" s="12"/>
      <c r="G89" s="16"/>
      <c r="H89" s="16"/>
      <c r="I89" s="12"/>
      <c r="J89" s="11"/>
      <c r="K89" s="13"/>
      <c r="L89" s="13"/>
      <c r="M89" s="14"/>
      <c r="N89" s="14"/>
      <c r="O89" s="14"/>
      <c r="P89" s="14"/>
      <c r="Q89" s="14"/>
    </row>
    <row r="90" spans="1:17" s="15" customFormat="1" ht="36" customHeight="1">
      <c r="A90" s="9">
        <v>86</v>
      </c>
      <c r="B90" s="10"/>
      <c r="C90" s="11"/>
      <c r="D90" s="12"/>
      <c r="E90" s="11"/>
      <c r="F90" s="12"/>
      <c r="G90" s="16"/>
      <c r="H90" s="16"/>
      <c r="I90" s="12"/>
      <c r="J90" s="11"/>
      <c r="K90" s="13"/>
      <c r="L90" s="13"/>
      <c r="M90" s="14"/>
      <c r="N90" s="14"/>
      <c r="O90" s="14"/>
      <c r="P90" s="14"/>
      <c r="Q90" s="14"/>
    </row>
    <row r="91" spans="1:17" s="15" customFormat="1" ht="36" customHeight="1">
      <c r="A91" s="9">
        <v>87</v>
      </c>
      <c r="B91" s="10"/>
      <c r="C91" s="11"/>
      <c r="D91" s="12"/>
      <c r="E91" s="11"/>
      <c r="F91" s="12"/>
      <c r="G91" s="16"/>
      <c r="H91" s="16"/>
      <c r="I91" s="12"/>
      <c r="J91" s="11"/>
      <c r="K91" s="13"/>
      <c r="L91" s="13"/>
      <c r="M91" s="14"/>
      <c r="N91" s="14"/>
      <c r="O91" s="14"/>
      <c r="P91" s="14"/>
      <c r="Q91" s="14"/>
    </row>
    <row r="92" spans="1:17" s="15" customFormat="1" ht="36" customHeight="1">
      <c r="A92" s="9">
        <v>88</v>
      </c>
      <c r="B92" s="10"/>
      <c r="C92" s="11"/>
      <c r="D92" s="12"/>
      <c r="E92" s="11"/>
      <c r="F92" s="12"/>
      <c r="G92" s="16"/>
      <c r="H92" s="16"/>
      <c r="I92" s="12"/>
      <c r="J92" s="11"/>
      <c r="K92" s="13"/>
      <c r="L92" s="13"/>
      <c r="M92" s="14"/>
      <c r="N92" s="14"/>
      <c r="O92" s="14"/>
      <c r="P92" s="14"/>
      <c r="Q92" s="14"/>
    </row>
    <row r="93" spans="1:17" s="15" customFormat="1" ht="36" customHeight="1">
      <c r="A93" s="9">
        <v>89</v>
      </c>
      <c r="B93" s="10"/>
      <c r="C93" s="11"/>
      <c r="D93" s="12"/>
      <c r="E93" s="11"/>
      <c r="F93" s="12"/>
      <c r="G93" s="16"/>
      <c r="H93" s="16"/>
      <c r="I93" s="12"/>
      <c r="J93" s="11"/>
      <c r="K93" s="13"/>
      <c r="L93" s="13"/>
      <c r="M93" s="14"/>
      <c r="N93" s="14"/>
      <c r="O93" s="14"/>
      <c r="P93" s="14"/>
      <c r="Q93" s="14"/>
    </row>
    <row r="94" spans="1:17" s="15" customFormat="1" ht="36" customHeight="1">
      <c r="A94" s="9">
        <v>90</v>
      </c>
      <c r="B94" s="10"/>
      <c r="C94" s="11"/>
      <c r="D94" s="12"/>
      <c r="E94" s="11"/>
      <c r="F94" s="12"/>
      <c r="G94" s="16"/>
      <c r="H94" s="16"/>
      <c r="I94" s="12"/>
      <c r="J94" s="11"/>
      <c r="K94" s="13"/>
      <c r="L94" s="13"/>
      <c r="M94" s="14"/>
      <c r="N94" s="14"/>
      <c r="O94" s="14"/>
      <c r="P94" s="14"/>
      <c r="Q94" s="14"/>
    </row>
    <row r="95" spans="1:17" s="15" customFormat="1" ht="36" customHeight="1">
      <c r="A95" s="9">
        <v>91</v>
      </c>
      <c r="B95" s="10"/>
      <c r="C95" s="11"/>
      <c r="D95" s="12"/>
      <c r="E95" s="11"/>
      <c r="F95" s="12"/>
      <c r="G95" s="12"/>
      <c r="H95" s="12"/>
      <c r="I95" s="12"/>
      <c r="J95" s="11"/>
      <c r="K95" s="13"/>
      <c r="L95" s="13"/>
      <c r="M95" s="14"/>
      <c r="N95" s="14"/>
      <c r="O95" s="14"/>
      <c r="P95" s="14"/>
      <c r="Q95" s="14"/>
    </row>
    <row r="96" spans="1:17" s="15" customFormat="1" ht="36" customHeight="1">
      <c r="A96" s="9">
        <v>92</v>
      </c>
      <c r="B96" s="10"/>
      <c r="C96" s="11"/>
      <c r="D96" s="12"/>
      <c r="E96" s="11"/>
      <c r="F96" s="12"/>
      <c r="G96" s="12"/>
      <c r="H96" s="12"/>
      <c r="I96" s="12"/>
      <c r="J96" s="11"/>
      <c r="K96" s="13"/>
      <c r="L96" s="13"/>
      <c r="M96" s="14"/>
      <c r="N96" s="14"/>
      <c r="O96" s="14"/>
      <c r="P96" s="14"/>
      <c r="Q96" s="14"/>
    </row>
    <row r="97" spans="1:17" s="15" customFormat="1" ht="36" customHeight="1">
      <c r="A97" s="9">
        <v>93</v>
      </c>
      <c r="B97" s="10"/>
      <c r="C97" s="11"/>
      <c r="D97" s="12"/>
      <c r="E97" s="11"/>
      <c r="F97" s="12"/>
      <c r="G97" s="12"/>
      <c r="H97" s="12"/>
      <c r="I97" s="12"/>
      <c r="J97" s="11"/>
      <c r="K97" s="13"/>
      <c r="L97" s="13"/>
      <c r="M97" s="14"/>
      <c r="N97" s="14"/>
      <c r="O97" s="14"/>
      <c r="P97" s="14"/>
      <c r="Q97" s="14"/>
    </row>
    <row r="98" spans="1:17" s="15" customFormat="1" ht="36" customHeight="1">
      <c r="A98" s="9">
        <v>94</v>
      </c>
      <c r="B98" s="10"/>
      <c r="C98" s="11"/>
      <c r="D98" s="12"/>
      <c r="E98" s="11"/>
      <c r="F98" s="12"/>
      <c r="G98" s="12"/>
      <c r="H98" s="12"/>
      <c r="I98" s="12"/>
      <c r="J98" s="11"/>
      <c r="K98" s="13"/>
      <c r="L98" s="13"/>
      <c r="M98" s="14"/>
      <c r="N98" s="14"/>
      <c r="O98" s="14"/>
      <c r="P98" s="14"/>
      <c r="Q98" s="14"/>
    </row>
    <row r="99" spans="1:17" s="15" customFormat="1" ht="36" customHeight="1">
      <c r="A99" s="9">
        <v>95</v>
      </c>
      <c r="B99" s="10"/>
      <c r="C99" s="11"/>
      <c r="D99" s="12"/>
      <c r="E99" s="11"/>
      <c r="F99" s="12"/>
      <c r="G99" s="12"/>
      <c r="H99" s="12"/>
      <c r="I99" s="12"/>
      <c r="J99" s="11"/>
      <c r="K99" s="13"/>
      <c r="L99" s="13"/>
      <c r="M99" s="14"/>
      <c r="N99" s="14"/>
      <c r="O99" s="14"/>
      <c r="P99" s="14"/>
      <c r="Q99" s="14"/>
    </row>
    <row r="100" spans="1:17" s="15" customFormat="1" ht="36" customHeight="1">
      <c r="A100" s="9">
        <v>96</v>
      </c>
      <c r="B100" s="10"/>
      <c r="C100" s="11"/>
      <c r="D100" s="12"/>
      <c r="E100" s="11"/>
      <c r="F100" s="12"/>
      <c r="G100" s="12"/>
      <c r="H100" s="12"/>
      <c r="I100" s="12"/>
      <c r="J100" s="11"/>
      <c r="K100" s="13"/>
      <c r="L100" s="13"/>
      <c r="M100" s="14"/>
      <c r="N100" s="14"/>
      <c r="O100" s="14"/>
      <c r="P100" s="14"/>
      <c r="Q100" s="14"/>
    </row>
    <row r="101" spans="1:17" s="15" customFormat="1" ht="36" customHeight="1">
      <c r="A101" s="9">
        <v>97</v>
      </c>
      <c r="B101" s="10"/>
      <c r="C101" s="11"/>
      <c r="D101" s="12"/>
      <c r="E101" s="11"/>
      <c r="F101" s="12"/>
      <c r="G101" s="12"/>
      <c r="H101" s="12"/>
      <c r="I101" s="12"/>
      <c r="J101" s="11"/>
      <c r="K101" s="13"/>
      <c r="L101" s="13"/>
      <c r="M101" s="14"/>
      <c r="N101" s="14"/>
      <c r="O101" s="14"/>
      <c r="P101" s="14"/>
      <c r="Q101" s="14"/>
    </row>
    <row r="102" spans="1:17" s="15" customFormat="1" ht="36" customHeight="1">
      <c r="A102" s="9">
        <v>98</v>
      </c>
      <c r="B102" s="10"/>
      <c r="C102" s="11"/>
      <c r="D102" s="12"/>
      <c r="E102" s="11"/>
      <c r="F102" s="12"/>
      <c r="G102" s="12"/>
      <c r="H102" s="12"/>
      <c r="I102" s="12"/>
      <c r="J102" s="11"/>
      <c r="K102" s="13"/>
      <c r="L102" s="13"/>
      <c r="M102" s="14"/>
      <c r="N102" s="14"/>
      <c r="O102" s="14"/>
      <c r="P102" s="14"/>
      <c r="Q102" s="14"/>
    </row>
    <row r="103" spans="1:17" s="15" customFormat="1" ht="36" customHeight="1">
      <c r="A103" s="9">
        <v>99</v>
      </c>
      <c r="B103" s="10"/>
      <c r="C103" s="11"/>
      <c r="D103" s="12"/>
      <c r="E103" s="11"/>
      <c r="F103" s="12"/>
      <c r="G103" s="12"/>
      <c r="H103" s="12"/>
      <c r="I103" s="12"/>
      <c r="J103" s="11"/>
      <c r="K103" s="13"/>
      <c r="L103" s="13"/>
      <c r="M103" s="14"/>
      <c r="N103" s="14"/>
      <c r="O103" s="14"/>
      <c r="P103" s="14"/>
      <c r="Q103" s="14"/>
    </row>
    <row r="104" spans="1:17" s="15" customFormat="1" ht="36" customHeight="1">
      <c r="A104" s="9">
        <v>100</v>
      </c>
      <c r="B104" s="10"/>
      <c r="C104" s="11"/>
      <c r="D104" s="12"/>
      <c r="E104" s="11"/>
      <c r="F104" s="12"/>
      <c r="G104" s="12"/>
      <c r="H104" s="12"/>
      <c r="I104" s="12"/>
      <c r="J104" s="11"/>
      <c r="K104" s="13"/>
      <c r="L104" s="13"/>
      <c r="M104" s="14"/>
      <c r="N104" s="14"/>
      <c r="O104" s="14"/>
      <c r="P104" s="14"/>
      <c r="Q104" s="14"/>
    </row>
    <row r="105" spans="1:17" s="15" customFormat="1" ht="36" customHeight="1">
      <c r="A105" s="9">
        <v>101</v>
      </c>
      <c r="B105" s="10"/>
      <c r="C105" s="11"/>
      <c r="D105" s="12"/>
      <c r="E105" s="11"/>
      <c r="F105" s="12"/>
      <c r="G105" s="12"/>
      <c r="H105" s="12"/>
      <c r="I105" s="12"/>
      <c r="J105" s="11"/>
      <c r="K105" s="13"/>
      <c r="L105" s="13"/>
      <c r="M105" s="14"/>
      <c r="N105" s="14"/>
      <c r="O105" s="14"/>
      <c r="P105" s="14"/>
      <c r="Q105" s="14"/>
    </row>
    <row r="106" spans="1:17" s="15" customFormat="1" ht="36" customHeight="1">
      <c r="A106" s="9">
        <v>102</v>
      </c>
      <c r="B106" s="10"/>
      <c r="C106" s="11"/>
      <c r="D106" s="12"/>
      <c r="E106" s="11"/>
      <c r="F106" s="12"/>
      <c r="G106" s="12"/>
      <c r="H106" s="12"/>
      <c r="I106" s="12"/>
      <c r="J106" s="11"/>
      <c r="K106" s="13"/>
      <c r="L106" s="13"/>
      <c r="M106" s="14"/>
      <c r="N106" s="14"/>
      <c r="O106" s="14"/>
      <c r="P106" s="14"/>
      <c r="Q106" s="14"/>
    </row>
    <row r="107" spans="1:17" s="15" customFormat="1" ht="36" customHeight="1">
      <c r="A107" s="9">
        <v>103</v>
      </c>
      <c r="B107" s="10"/>
      <c r="C107" s="11"/>
      <c r="D107" s="12"/>
      <c r="E107" s="11"/>
      <c r="F107" s="12"/>
      <c r="G107" s="12"/>
      <c r="H107" s="12"/>
      <c r="I107" s="12"/>
      <c r="J107" s="11"/>
      <c r="K107" s="13"/>
      <c r="L107" s="13"/>
      <c r="M107" s="14"/>
      <c r="N107" s="14"/>
      <c r="O107" s="14"/>
      <c r="P107" s="14"/>
      <c r="Q107" s="14"/>
    </row>
    <row r="108" spans="1:17" s="15" customFormat="1" ht="36" customHeight="1">
      <c r="A108" s="9">
        <v>104</v>
      </c>
      <c r="B108" s="10"/>
      <c r="C108" s="11"/>
      <c r="D108" s="12"/>
      <c r="E108" s="11"/>
      <c r="F108" s="12"/>
      <c r="G108" s="12"/>
      <c r="H108" s="12"/>
      <c r="I108" s="12"/>
      <c r="J108" s="11"/>
      <c r="K108" s="13"/>
      <c r="L108" s="13"/>
      <c r="M108" s="14"/>
      <c r="N108" s="14"/>
      <c r="O108" s="14"/>
      <c r="P108" s="14"/>
      <c r="Q108" s="14"/>
    </row>
    <row r="109" spans="1:17" s="15" customFormat="1" ht="36" customHeight="1">
      <c r="A109" s="9">
        <v>105</v>
      </c>
      <c r="B109" s="10"/>
      <c r="C109" s="11"/>
      <c r="D109" s="12"/>
      <c r="E109" s="11"/>
      <c r="F109" s="12"/>
      <c r="G109" s="12"/>
      <c r="H109" s="12"/>
      <c r="I109" s="12"/>
      <c r="J109" s="11"/>
      <c r="K109" s="13"/>
      <c r="L109" s="13"/>
      <c r="M109" s="14"/>
      <c r="N109" s="14"/>
      <c r="O109" s="14"/>
      <c r="P109" s="14"/>
      <c r="Q109" s="14"/>
    </row>
    <row r="110" spans="1:17" s="15" customFormat="1" ht="36" customHeight="1">
      <c r="A110" s="9">
        <v>106</v>
      </c>
      <c r="B110" s="10"/>
      <c r="C110" s="11"/>
      <c r="D110" s="12"/>
      <c r="E110" s="11"/>
      <c r="F110" s="12"/>
      <c r="G110" s="12"/>
      <c r="H110" s="12"/>
      <c r="I110" s="12"/>
      <c r="J110" s="11"/>
      <c r="K110" s="13"/>
      <c r="L110" s="13"/>
      <c r="M110" s="14"/>
      <c r="N110" s="14"/>
      <c r="O110" s="14"/>
      <c r="P110" s="14"/>
      <c r="Q110" s="14"/>
    </row>
    <row r="111" spans="1:17" s="15" customFormat="1" ht="36" customHeight="1">
      <c r="A111" s="9">
        <v>107</v>
      </c>
      <c r="B111" s="10"/>
      <c r="C111" s="11"/>
      <c r="D111" s="12"/>
      <c r="E111" s="11"/>
      <c r="F111" s="12"/>
      <c r="G111" s="12"/>
      <c r="H111" s="12"/>
      <c r="I111" s="12"/>
      <c r="J111" s="11"/>
      <c r="K111" s="13"/>
      <c r="L111" s="13"/>
      <c r="M111" s="14"/>
      <c r="N111" s="14"/>
      <c r="O111" s="14"/>
      <c r="P111" s="14"/>
      <c r="Q111" s="14"/>
    </row>
    <row r="112" spans="1:17" s="15" customFormat="1" ht="36" customHeight="1">
      <c r="A112" s="9">
        <v>108</v>
      </c>
      <c r="B112" s="10"/>
      <c r="C112" s="11"/>
      <c r="D112" s="12"/>
      <c r="E112" s="11"/>
      <c r="F112" s="12"/>
      <c r="G112" s="12"/>
      <c r="H112" s="12"/>
      <c r="I112" s="12"/>
      <c r="J112" s="11"/>
      <c r="K112" s="13"/>
      <c r="L112" s="13"/>
      <c r="M112" s="14"/>
      <c r="N112" s="14"/>
      <c r="O112" s="14"/>
      <c r="P112" s="14"/>
      <c r="Q112" s="14"/>
    </row>
    <row r="113" spans="1:17" s="15" customFormat="1" ht="36" customHeight="1">
      <c r="A113" s="9">
        <v>109</v>
      </c>
      <c r="B113" s="10"/>
      <c r="C113" s="11"/>
      <c r="D113" s="12"/>
      <c r="E113" s="11"/>
      <c r="F113" s="12"/>
      <c r="G113" s="12"/>
      <c r="H113" s="12"/>
      <c r="I113" s="12"/>
      <c r="J113" s="11"/>
      <c r="K113" s="13"/>
      <c r="L113" s="13"/>
      <c r="M113" s="14"/>
      <c r="N113" s="14"/>
      <c r="O113" s="14"/>
      <c r="P113" s="14"/>
      <c r="Q113" s="14"/>
    </row>
    <row r="114" spans="1:17" s="15" customFormat="1" ht="36" customHeight="1">
      <c r="A114" s="9">
        <v>110</v>
      </c>
      <c r="B114" s="10"/>
      <c r="C114" s="11"/>
      <c r="D114" s="12"/>
      <c r="E114" s="11"/>
      <c r="F114" s="12"/>
      <c r="G114" s="12"/>
      <c r="H114" s="12"/>
      <c r="I114" s="12"/>
      <c r="J114" s="11"/>
      <c r="K114" s="13"/>
      <c r="L114" s="13"/>
      <c r="M114" s="14"/>
      <c r="N114" s="14"/>
      <c r="O114" s="14"/>
      <c r="P114" s="14"/>
      <c r="Q114" s="14"/>
    </row>
    <row r="115" spans="1:17" s="15" customFormat="1" ht="36" customHeight="1">
      <c r="A115" s="9">
        <v>111</v>
      </c>
      <c r="B115" s="10"/>
      <c r="C115" s="11"/>
      <c r="D115" s="12"/>
      <c r="E115" s="11"/>
      <c r="F115" s="12"/>
      <c r="G115" s="12"/>
      <c r="H115" s="12"/>
      <c r="I115" s="12"/>
      <c r="J115" s="11"/>
      <c r="K115" s="13"/>
      <c r="L115" s="13"/>
      <c r="M115" s="14"/>
      <c r="N115" s="14"/>
      <c r="O115" s="14"/>
      <c r="P115" s="14"/>
      <c r="Q115" s="14"/>
    </row>
    <row r="116" spans="1:17" s="15" customFormat="1" ht="36" customHeight="1">
      <c r="A116" s="9">
        <v>112</v>
      </c>
      <c r="B116" s="10"/>
      <c r="C116" s="11"/>
      <c r="D116" s="12"/>
      <c r="E116" s="11"/>
      <c r="F116" s="12"/>
      <c r="G116" s="12"/>
      <c r="H116" s="12"/>
      <c r="I116" s="12"/>
      <c r="J116" s="11"/>
      <c r="K116" s="13"/>
      <c r="L116" s="13"/>
      <c r="M116" s="14"/>
      <c r="N116" s="14"/>
      <c r="O116" s="14"/>
      <c r="P116" s="14"/>
      <c r="Q116" s="14"/>
    </row>
    <row r="117" spans="1:17" s="15" customFormat="1" ht="36" customHeight="1">
      <c r="A117" s="9">
        <v>113</v>
      </c>
      <c r="B117" s="10"/>
      <c r="C117" s="11"/>
      <c r="D117" s="12"/>
      <c r="E117" s="11"/>
      <c r="F117" s="12"/>
      <c r="G117" s="12"/>
      <c r="H117" s="12"/>
      <c r="I117" s="12"/>
      <c r="J117" s="11"/>
      <c r="K117" s="13"/>
      <c r="L117" s="13"/>
      <c r="M117" s="14"/>
      <c r="N117" s="14"/>
      <c r="O117" s="14"/>
      <c r="P117" s="14"/>
      <c r="Q117" s="14"/>
    </row>
    <row r="118" spans="1:17" s="15" customFormat="1" ht="36" customHeight="1">
      <c r="A118" s="9">
        <v>114</v>
      </c>
      <c r="B118" s="10"/>
      <c r="C118" s="11"/>
      <c r="D118" s="12"/>
      <c r="E118" s="11"/>
      <c r="F118" s="12"/>
      <c r="G118" s="12"/>
      <c r="H118" s="12"/>
      <c r="I118" s="12"/>
      <c r="J118" s="11"/>
      <c r="K118" s="13"/>
      <c r="L118" s="13"/>
      <c r="M118" s="14"/>
      <c r="N118" s="14"/>
      <c r="O118" s="14"/>
      <c r="P118" s="14"/>
      <c r="Q118" s="14"/>
    </row>
    <row r="119" spans="1:17" s="15" customFormat="1" ht="36" customHeight="1">
      <c r="A119" s="9">
        <v>115</v>
      </c>
      <c r="B119" s="10"/>
      <c r="C119" s="11"/>
      <c r="D119" s="12"/>
      <c r="E119" s="11"/>
      <c r="F119" s="12"/>
      <c r="G119" s="12"/>
      <c r="H119" s="12"/>
      <c r="I119" s="12"/>
      <c r="J119" s="11"/>
      <c r="K119" s="13"/>
      <c r="L119" s="13"/>
      <c r="M119" s="14"/>
      <c r="N119" s="14"/>
      <c r="O119" s="14"/>
      <c r="P119" s="14"/>
      <c r="Q119" s="14"/>
    </row>
    <row r="120" spans="1:17" s="15" customFormat="1" ht="36" customHeight="1">
      <c r="A120" s="9">
        <v>116</v>
      </c>
      <c r="B120" s="17"/>
      <c r="C120" s="11"/>
      <c r="D120" s="12"/>
      <c r="E120" s="11"/>
      <c r="F120" s="12"/>
      <c r="G120" s="12"/>
      <c r="H120" s="12"/>
      <c r="I120" s="12"/>
      <c r="J120" s="11"/>
      <c r="K120" s="13"/>
      <c r="L120" s="13"/>
      <c r="M120" s="14"/>
      <c r="N120" s="14"/>
      <c r="O120" s="14"/>
      <c r="P120" s="14"/>
      <c r="Q120" s="14"/>
    </row>
    <row r="121" spans="1:17" s="15" customFormat="1" ht="36" customHeight="1">
      <c r="A121" s="9">
        <v>117</v>
      </c>
      <c r="B121" s="17"/>
      <c r="C121" s="11"/>
      <c r="D121" s="12"/>
      <c r="E121" s="11"/>
      <c r="F121" s="12"/>
      <c r="G121" s="12"/>
      <c r="H121" s="12"/>
      <c r="I121" s="12"/>
      <c r="J121" s="11"/>
      <c r="K121" s="13"/>
      <c r="L121" s="13"/>
      <c r="M121" s="14"/>
      <c r="N121" s="14"/>
      <c r="O121" s="14"/>
      <c r="P121" s="14"/>
      <c r="Q121" s="14"/>
    </row>
    <row r="122" spans="1:17" s="15" customFormat="1" ht="36" customHeight="1">
      <c r="A122" s="9">
        <v>118</v>
      </c>
      <c r="B122" s="17"/>
      <c r="C122" s="11"/>
      <c r="D122" s="12"/>
      <c r="E122" s="11"/>
      <c r="F122" s="12"/>
      <c r="G122" s="12"/>
      <c r="H122" s="12"/>
      <c r="I122" s="12"/>
      <c r="J122" s="11"/>
      <c r="K122" s="13"/>
      <c r="L122" s="13"/>
      <c r="M122" s="14"/>
      <c r="N122" s="14"/>
      <c r="O122" s="14"/>
      <c r="P122" s="14"/>
      <c r="Q122" s="14"/>
    </row>
    <row r="123" spans="1:17" s="15" customFormat="1" ht="36" customHeight="1">
      <c r="A123" s="9">
        <v>119</v>
      </c>
      <c r="B123" s="17"/>
      <c r="C123" s="11"/>
      <c r="D123" s="12"/>
      <c r="E123" s="11"/>
      <c r="F123" s="12"/>
      <c r="G123" s="12"/>
      <c r="H123" s="12"/>
      <c r="I123" s="12"/>
      <c r="J123" s="11"/>
      <c r="K123" s="13"/>
      <c r="L123" s="13"/>
      <c r="M123" s="14"/>
      <c r="N123" s="14"/>
      <c r="O123" s="14"/>
      <c r="P123" s="14"/>
      <c r="Q123" s="14"/>
    </row>
    <row r="124" spans="1:17" s="15" customFormat="1" ht="36" customHeight="1">
      <c r="A124" s="9">
        <v>120</v>
      </c>
      <c r="B124" s="17"/>
      <c r="C124" s="11"/>
      <c r="D124" s="12"/>
      <c r="E124" s="11"/>
      <c r="F124" s="12"/>
      <c r="G124" s="12"/>
      <c r="H124" s="12"/>
      <c r="I124" s="12"/>
      <c r="J124" s="11"/>
      <c r="K124" s="13"/>
      <c r="L124" s="13"/>
      <c r="M124" s="14"/>
      <c r="N124" s="14"/>
      <c r="O124" s="14"/>
      <c r="P124" s="14"/>
      <c r="Q124" s="14"/>
    </row>
    <row r="125" spans="1:17" s="15" customFormat="1" ht="36" customHeight="1">
      <c r="A125" s="9">
        <v>121</v>
      </c>
      <c r="B125" s="17"/>
      <c r="C125" s="11"/>
      <c r="D125" s="12"/>
      <c r="E125" s="11"/>
      <c r="F125" s="12"/>
      <c r="G125" s="12"/>
      <c r="H125" s="12"/>
      <c r="I125" s="12"/>
      <c r="J125" s="11"/>
      <c r="K125" s="13"/>
      <c r="L125" s="13"/>
      <c r="M125" s="14"/>
      <c r="N125" s="14"/>
      <c r="O125" s="14"/>
      <c r="P125" s="14"/>
      <c r="Q125" s="14"/>
    </row>
    <row r="126" spans="1:17" s="15" customFormat="1" ht="36" customHeight="1">
      <c r="A126" s="9">
        <v>122</v>
      </c>
      <c r="B126" s="17"/>
      <c r="C126" s="11"/>
      <c r="D126" s="12"/>
      <c r="E126" s="11"/>
      <c r="F126" s="12"/>
      <c r="G126" s="12"/>
      <c r="H126" s="12"/>
      <c r="I126" s="12"/>
      <c r="J126" s="11"/>
      <c r="K126" s="13"/>
      <c r="L126" s="13"/>
      <c r="M126" s="14"/>
      <c r="N126" s="14"/>
      <c r="O126" s="14"/>
      <c r="P126" s="14"/>
      <c r="Q126" s="14"/>
    </row>
    <row r="127" spans="1:17" s="15" customFormat="1" ht="36" customHeight="1">
      <c r="A127" s="9">
        <v>123</v>
      </c>
      <c r="B127" s="10"/>
      <c r="C127" s="11"/>
      <c r="D127" s="12"/>
      <c r="E127" s="11"/>
      <c r="F127" s="12"/>
      <c r="G127" s="12"/>
      <c r="H127" s="12"/>
      <c r="I127" s="12"/>
      <c r="J127" s="11"/>
      <c r="K127" s="13"/>
      <c r="L127" s="13"/>
      <c r="M127" s="14"/>
      <c r="N127" s="14"/>
      <c r="O127" s="14"/>
      <c r="P127" s="14"/>
      <c r="Q127" s="14"/>
    </row>
    <row r="128" spans="1:17" s="15" customFormat="1" ht="36" customHeight="1">
      <c r="A128" s="9">
        <v>124</v>
      </c>
      <c r="B128" s="17"/>
      <c r="C128" s="11"/>
      <c r="D128" s="12"/>
      <c r="E128" s="11"/>
      <c r="F128" s="12"/>
      <c r="G128" s="12"/>
      <c r="H128" s="12"/>
      <c r="I128" s="12"/>
      <c r="J128" s="11"/>
      <c r="K128" s="13"/>
      <c r="L128" s="13"/>
      <c r="M128" s="14"/>
      <c r="N128" s="14"/>
      <c r="O128" s="14"/>
      <c r="P128" s="14"/>
      <c r="Q128" s="14"/>
    </row>
    <row r="129" spans="1:17" s="15" customFormat="1" ht="36" customHeight="1">
      <c r="A129" s="9">
        <v>125</v>
      </c>
      <c r="B129" s="17"/>
      <c r="C129" s="11"/>
      <c r="D129" s="12"/>
      <c r="E129" s="11"/>
      <c r="F129" s="12"/>
      <c r="G129" s="12"/>
      <c r="H129" s="12"/>
      <c r="I129" s="12"/>
      <c r="J129" s="11"/>
      <c r="K129" s="13"/>
      <c r="L129" s="13"/>
      <c r="M129" s="14"/>
      <c r="N129" s="14"/>
      <c r="O129" s="14"/>
      <c r="P129" s="14"/>
      <c r="Q129" s="14"/>
    </row>
    <row r="130" spans="1:17" s="15" customFormat="1" ht="36" customHeight="1">
      <c r="A130" s="9">
        <v>126</v>
      </c>
      <c r="B130" s="10"/>
      <c r="C130" s="11"/>
      <c r="D130" s="12"/>
      <c r="E130" s="11"/>
      <c r="F130" s="12"/>
      <c r="G130" s="12"/>
      <c r="H130" s="12"/>
      <c r="I130" s="12"/>
      <c r="J130" s="11"/>
      <c r="K130" s="13"/>
      <c r="L130" s="13"/>
      <c r="M130" s="14"/>
      <c r="N130" s="14"/>
      <c r="O130" s="14"/>
      <c r="P130" s="14"/>
      <c r="Q130" s="14"/>
    </row>
    <row r="131" spans="1:17" s="15" customFormat="1" ht="36" customHeight="1">
      <c r="A131" s="9">
        <v>127</v>
      </c>
      <c r="B131" s="17"/>
      <c r="C131" s="11"/>
      <c r="D131" s="12"/>
      <c r="E131" s="11"/>
      <c r="F131" s="12"/>
      <c r="G131" s="12"/>
      <c r="H131" s="12"/>
      <c r="I131" s="12"/>
      <c r="J131" s="11"/>
      <c r="K131" s="13"/>
      <c r="L131" s="13"/>
      <c r="M131" s="14"/>
      <c r="N131" s="14"/>
      <c r="O131" s="14"/>
      <c r="P131" s="14"/>
      <c r="Q131" s="14"/>
    </row>
    <row r="132" spans="1:17" s="15" customFormat="1" ht="36" customHeight="1">
      <c r="A132" s="9">
        <v>128</v>
      </c>
      <c r="B132" s="10"/>
      <c r="C132" s="11"/>
      <c r="D132" s="12"/>
      <c r="E132" s="11"/>
      <c r="F132" s="12"/>
      <c r="G132" s="12"/>
      <c r="H132" s="12"/>
      <c r="I132" s="12"/>
      <c r="J132" s="11"/>
      <c r="K132" s="13"/>
      <c r="L132" s="13"/>
      <c r="M132" s="14"/>
      <c r="N132" s="14"/>
      <c r="O132" s="14"/>
      <c r="P132" s="14"/>
      <c r="Q132" s="14"/>
    </row>
    <row r="133" spans="1:17" s="15" customFormat="1" ht="36" customHeight="1">
      <c r="A133" s="9">
        <v>129</v>
      </c>
      <c r="B133" s="17"/>
      <c r="C133" s="11"/>
      <c r="D133" s="12"/>
      <c r="E133" s="11"/>
      <c r="F133" s="12"/>
      <c r="G133" s="12"/>
      <c r="H133" s="12"/>
      <c r="I133" s="12"/>
      <c r="J133" s="11"/>
      <c r="K133" s="13"/>
      <c r="L133" s="13"/>
      <c r="M133" s="14"/>
      <c r="N133" s="14"/>
      <c r="O133" s="14"/>
      <c r="P133" s="14"/>
      <c r="Q133" s="14"/>
    </row>
    <row r="134" spans="1:17" s="15" customFormat="1" ht="36" customHeight="1">
      <c r="A134" s="9">
        <v>130</v>
      </c>
      <c r="B134" s="10"/>
      <c r="C134" s="11"/>
      <c r="D134" s="12"/>
      <c r="E134" s="11"/>
      <c r="F134" s="12"/>
      <c r="G134" s="12"/>
      <c r="H134" s="12"/>
      <c r="I134" s="12"/>
      <c r="J134" s="11"/>
      <c r="K134" s="13"/>
      <c r="L134" s="13"/>
      <c r="M134" s="14"/>
      <c r="N134" s="14"/>
      <c r="O134" s="14"/>
      <c r="P134" s="14"/>
      <c r="Q134" s="14"/>
    </row>
    <row r="135" spans="1:17" s="15" customFormat="1" ht="36" customHeight="1">
      <c r="A135" s="9">
        <v>131</v>
      </c>
      <c r="B135" s="17"/>
      <c r="C135" s="11"/>
      <c r="D135" s="12"/>
      <c r="E135" s="11"/>
      <c r="F135" s="12"/>
      <c r="G135" s="12"/>
      <c r="H135" s="12"/>
      <c r="I135" s="12"/>
      <c r="J135" s="11"/>
      <c r="K135" s="13"/>
      <c r="L135" s="13"/>
      <c r="M135" s="14"/>
      <c r="N135" s="14"/>
      <c r="O135" s="14"/>
      <c r="P135" s="14"/>
      <c r="Q135" s="14"/>
    </row>
    <row r="136" spans="1:17" s="15" customFormat="1" ht="36" customHeight="1">
      <c r="A136" s="9">
        <v>132</v>
      </c>
      <c r="B136" s="10"/>
      <c r="C136" s="11"/>
      <c r="D136" s="12"/>
      <c r="E136" s="11"/>
      <c r="F136" s="12"/>
      <c r="G136" s="12"/>
      <c r="H136" s="12"/>
      <c r="I136" s="12"/>
      <c r="J136" s="11"/>
      <c r="K136" s="13"/>
      <c r="L136" s="13"/>
      <c r="M136" s="14"/>
      <c r="N136" s="14"/>
      <c r="O136" s="14"/>
      <c r="P136" s="14"/>
      <c r="Q136" s="14"/>
    </row>
    <row r="137" spans="1:17" s="15" customFormat="1" ht="36" customHeight="1">
      <c r="A137" s="9">
        <v>133</v>
      </c>
      <c r="B137" s="17"/>
      <c r="C137" s="11"/>
      <c r="D137" s="12"/>
      <c r="E137" s="11"/>
      <c r="F137" s="12"/>
      <c r="G137" s="12"/>
      <c r="H137" s="12"/>
      <c r="I137" s="12"/>
      <c r="J137" s="11"/>
      <c r="K137" s="13"/>
      <c r="L137" s="13"/>
      <c r="M137" s="14"/>
      <c r="N137" s="14"/>
      <c r="O137" s="14"/>
      <c r="P137" s="14"/>
      <c r="Q137" s="14"/>
    </row>
    <row r="138" spans="1:17" s="15" customFormat="1" ht="36" customHeight="1">
      <c r="A138" s="9">
        <v>134</v>
      </c>
      <c r="B138" s="10"/>
      <c r="C138" s="11"/>
      <c r="D138" s="12"/>
      <c r="E138" s="11"/>
      <c r="F138" s="12"/>
      <c r="G138" s="12"/>
      <c r="H138" s="12"/>
      <c r="I138" s="12"/>
      <c r="J138" s="11"/>
      <c r="K138" s="13"/>
      <c r="L138" s="13"/>
      <c r="M138" s="14"/>
      <c r="N138" s="14"/>
      <c r="O138" s="14"/>
      <c r="P138" s="14"/>
      <c r="Q138" s="14"/>
    </row>
    <row r="139" spans="1:17" s="15" customFormat="1" ht="36" customHeight="1">
      <c r="A139" s="9">
        <v>135</v>
      </c>
      <c r="B139" s="17"/>
      <c r="C139" s="11"/>
      <c r="D139" s="12"/>
      <c r="E139" s="11"/>
      <c r="F139" s="12"/>
      <c r="G139" s="12"/>
      <c r="H139" s="12"/>
      <c r="I139" s="12"/>
      <c r="J139" s="11"/>
      <c r="K139" s="13"/>
      <c r="L139" s="13"/>
      <c r="M139" s="14"/>
      <c r="N139" s="14"/>
      <c r="O139" s="14"/>
      <c r="P139" s="14"/>
      <c r="Q139" s="14"/>
    </row>
    <row r="140" spans="1:17" s="15" customFormat="1" ht="36" customHeight="1">
      <c r="A140" s="9">
        <v>136</v>
      </c>
      <c r="B140" s="10"/>
      <c r="C140" s="11"/>
      <c r="D140" s="12"/>
      <c r="E140" s="11"/>
      <c r="F140" s="12"/>
      <c r="G140" s="12"/>
      <c r="H140" s="12"/>
      <c r="I140" s="12"/>
      <c r="J140" s="11"/>
      <c r="K140" s="13"/>
      <c r="L140" s="13"/>
      <c r="M140" s="14"/>
      <c r="N140" s="14"/>
      <c r="O140" s="14"/>
      <c r="P140" s="14"/>
      <c r="Q140" s="14"/>
    </row>
    <row r="141" spans="1:17" s="15" customFormat="1" ht="36" customHeight="1">
      <c r="A141" s="9">
        <v>137</v>
      </c>
      <c r="B141" s="17"/>
      <c r="C141" s="11"/>
      <c r="D141" s="12"/>
      <c r="E141" s="11"/>
      <c r="F141" s="12"/>
      <c r="G141" s="12"/>
      <c r="H141" s="12"/>
      <c r="I141" s="12"/>
      <c r="J141" s="11"/>
      <c r="K141" s="13"/>
      <c r="L141" s="13"/>
      <c r="M141" s="14"/>
      <c r="N141" s="14"/>
      <c r="O141" s="14"/>
      <c r="P141" s="14"/>
      <c r="Q141" s="14"/>
    </row>
    <row r="142" spans="1:17" s="15" customFormat="1" ht="36" customHeight="1">
      <c r="A142" s="9">
        <v>138</v>
      </c>
      <c r="B142" s="10"/>
      <c r="C142" s="11"/>
      <c r="D142" s="12"/>
      <c r="E142" s="11"/>
      <c r="F142" s="12"/>
      <c r="G142" s="12"/>
      <c r="H142" s="12"/>
      <c r="I142" s="12"/>
      <c r="J142" s="11"/>
      <c r="K142" s="13"/>
      <c r="L142" s="13"/>
      <c r="M142" s="14"/>
      <c r="N142" s="14"/>
      <c r="O142" s="14"/>
      <c r="P142" s="14"/>
      <c r="Q142" s="14"/>
    </row>
    <row r="143" spans="1:17" s="15" customFormat="1" ht="36" customHeight="1">
      <c r="A143" s="9">
        <v>139</v>
      </c>
      <c r="B143" s="17"/>
      <c r="C143" s="11"/>
      <c r="D143" s="12"/>
      <c r="E143" s="11"/>
      <c r="F143" s="12"/>
      <c r="G143" s="12"/>
      <c r="H143" s="12"/>
      <c r="I143" s="12"/>
      <c r="J143" s="11"/>
      <c r="K143" s="13"/>
      <c r="L143" s="12"/>
      <c r="M143" s="14"/>
      <c r="N143" s="14"/>
      <c r="O143" s="14"/>
      <c r="P143" s="14"/>
      <c r="Q143" s="14"/>
    </row>
    <row r="144" spans="1:17" s="15" customFormat="1" ht="36" customHeight="1">
      <c r="A144" s="9">
        <v>140</v>
      </c>
      <c r="B144" s="17"/>
      <c r="C144" s="11"/>
      <c r="D144" s="12"/>
      <c r="E144" s="11"/>
      <c r="F144" s="12"/>
      <c r="G144" s="12"/>
      <c r="H144" s="12"/>
      <c r="I144" s="12"/>
      <c r="J144" s="11"/>
      <c r="K144" s="13"/>
      <c r="L144" s="12"/>
      <c r="M144" s="14"/>
      <c r="N144" s="14"/>
      <c r="O144" s="14"/>
      <c r="P144" s="14"/>
      <c r="Q144" s="14"/>
    </row>
    <row r="145" spans="1:17" s="15" customFormat="1" ht="36" customHeight="1">
      <c r="A145" s="9">
        <v>141</v>
      </c>
      <c r="B145" s="17"/>
      <c r="C145" s="11"/>
      <c r="D145" s="12"/>
      <c r="E145" s="11"/>
      <c r="F145" s="12"/>
      <c r="G145" s="12"/>
      <c r="H145" s="12"/>
      <c r="I145" s="12"/>
      <c r="J145" s="11"/>
      <c r="K145" s="13"/>
      <c r="L145" s="12"/>
      <c r="M145" s="14"/>
      <c r="N145" s="14"/>
      <c r="O145" s="14"/>
      <c r="P145" s="14"/>
      <c r="Q145" s="14"/>
    </row>
    <row r="146" spans="1:17" s="15" customFormat="1" ht="36" customHeight="1">
      <c r="A146" s="9">
        <v>142</v>
      </c>
      <c r="B146" s="17"/>
      <c r="C146" s="11"/>
      <c r="D146" s="12"/>
      <c r="E146" s="11"/>
      <c r="F146" s="12"/>
      <c r="G146" s="12"/>
      <c r="H146" s="12"/>
      <c r="I146" s="12"/>
      <c r="J146" s="11"/>
      <c r="K146" s="13"/>
      <c r="L146" s="12"/>
      <c r="M146" s="14"/>
      <c r="N146" s="14"/>
      <c r="O146" s="14"/>
      <c r="P146" s="14"/>
      <c r="Q146" s="14"/>
    </row>
    <row r="147" spans="1:17" s="15" customFormat="1" ht="36" customHeight="1">
      <c r="A147" s="9">
        <v>143</v>
      </c>
      <c r="B147" s="17"/>
      <c r="C147" s="11"/>
      <c r="D147" s="12"/>
      <c r="E147" s="11"/>
      <c r="F147" s="12"/>
      <c r="G147" s="12"/>
      <c r="H147" s="12"/>
      <c r="I147" s="12"/>
      <c r="J147" s="11"/>
      <c r="K147" s="13"/>
      <c r="L147" s="12"/>
      <c r="M147" s="14"/>
      <c r="N147" s="14"/>
      <c r="O147" s="14"/>
      <c r="P147" s="14"/>
      <c r="Q147" s="14"/>
    </row>
    <row r="148" spans="1:17" s="15" customFormat="1" ht="36" customHeight="1">
      <c r="A148" s="9">
        <v>144</v>
      </c>
      <c r="B148" s="17"/>
      <c r="C148" s="11"/>
      <c r="D148" s="12"/>
      <c r="E148" s="11"/>
      <c r="F148" s="12"/>
      <c r="G148" s="12"/>
      <c r="H148" s="12"/>
      <c r="I148" s="12"/>
      <c r="J148" s="11"/>
      <c r="K148" s="13"/>
      <c r="L148" s="12"/>
      <c r="M148" s="14"/>
      <c r="N148" s="14"/>
      <c r="O148" s="14"/>
      <c r="P148" s="14"/>
      <c r="Q148" s="14"/>
    </row>
    <row r="149" spans="1:17" s="15" customFormat="1" ht="36" customHeight="1">
      <c r="A149" s="9">
        <v>145</v>
      </c>
      <c r="B149" s="17"/>
      <c r="C149" s="11"/>
      <c r="D149" s="12"/>
      <c r="E149" s="11"/>
      <c r="F149" s="12"/>
      <c r="G149" s="12"/>
      <c r="H149" s="12"/>
      <c r="I149" s="12"/>
      <c r="J149" s="11"/>
      <c r="K149" s="13"/>
      <c r="L149" s="12"/>
      <c r="M149" s="14"/>
      <c r="N149" s="14"/>
      <c r="O149" s="14"/>
      <c r="P149" s="14"/>
      <c r="Q149" s="14"/>
    </row>
    <row r="150" spans="1:17" s="15" customFormat="1" ht="36" customHeight="1">
      <c r="A150" s="9">
        <v>146</v>
      </c>
      <c r="B150" s="17"/>
      <c r="C150" s="11"/>
      <c r="D150" s="12"/>
      <c r="E150" s="11"/>
      <c r="F150" s="12"/>
      <c r="G150" s="12"/>
      <c r="H150" s="12"/>
      <c r="I150" s="12"/>
      <c r="J150" s="11"/>
      <c r="K150" s="13"/>
      <c r="L150" s="12"/>
      <c r="M150" s="14"/>
      <c r="N150" s="14"/>
      <c r="O150" s="14"/>
      <c r="P150" s="14"/>
      <c r="Q150" s="14"/>
    </row>
  </sheetData>
  <mergeCells count="2">
    <mergeCell ref="D3:H3"/>
    <mergeCell ref="I3:M3"/>
  </mergeCells>
  <hyperlinks>
    <hyperlink ref="C4" r:id="rId1" display="javascript:Action_Sort('3656,3655,3321')"/>
    <hyperlink ref="G4" r:id="rId2" display="javascript:Action_Sort('3656,3655,3321')"/>
    <hyperlink ref="F4" r:id="rId3" display="javascript:Action_Sort('3656,3655,3321')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copier-coller</vt:lpstr>
      <vt:lpstr>resultat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Martin</dc:creator>
  <cp:lastModifiedBy>Marc DAUVILLIERS</cp:lastModifiedBy>
  <cp:revision/>
  <cp:lastPrinted>2016-05-26T15:31:49Z</cp:lastPrinted>
  <dcterms:created xsi:type="dcterms:W3CDTF">2016-05-18T02:02:43Z</dcterms:created>
  <dcterms:modified xsi:type="dcterms:W3CDTF">2016-05-31T12:51:30Z</dcterms:modified>
</cp:coreProperties>
</file>