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35" windowWidth="14055" windowHeight="7170" activeTab="1"/>
  </bookViews>
  <sheets>
    <sheet name="GRILLE" sheetId="2" r:id="rId1"/>
    <sheet name="Base" sheetId="1" r:id="rId2"/>
  </sheets>
  <calcPr calcId="125725"/>
</workbook>
</file>

<file path=xl/calcChain.xml><?xml version="1.0" encoding="utf-8"?>
<calcChain xmlns="http://schemas.openxmlformats.org/spreadsheetml/2006/main">
  <c r="H10" i="1"/>
  <c r="I10"/>
  <c r="K10" s="1"/>
  <c r="H11"/>
  <c r="I11"/>
  <c r="H12"/>
  <c r="I12"/>
  <c r="H13"/>
  <c r="I13"/>
  <c r="K13" s="1"/>
  <c r="I9"/>
  <c r="H9"/>
  <c r="J13"/>
  <c r="F13"/>
  <c r="K12"/>
  <c r="J12"/>
  <c r="F12"/>
  <c r="K11"/>
  <c r="K9"/>
  <c r="J10"/>
  <c r="J11"/>
  <c r="J9"/>
  <c r="F10" l="1"/>
  <c r="F11"/>
  <c r="F9"/>
</calcChain>
</file>

<file path=xl/sharedStrings.xml><?xml version="1.0" encoding="utf-8"?>
<sst xmlns="http://schemas.openxmlformats.org/spreadsheetml/2006/main" count="347" uniqueCount="337">
  <si>
    <t>GRILLE INDICIAIRE ANCIEN ET NOUVEAU (Revalorisé)</t>
  </si>
  <si>
    <t>Grade</t>
  </si>
  <si>
    <t>Indice (A)</t>
  </si>
  <si>
    <t>Indice revalorisé pour les autres Ministères sectoriels (=A*1,10)</t>
  </si>
  <si>
    <t>Indice revalorisé : B=A*1,25</t>
  </si>
  <si>
    <t>Indice revalorisé : C=B arrondi</t>
  </si>
  <si>
    <t>A101</t>
  </si>
  <si>
    <t>A1-1</t>
  </si>
  <si>
    <t>A102</t>
  </si>
  <si>
    <t>A1-2</t>
  </si>
  <si>
    <t>A103</t>
  </si>
  <si>
    <t>A1-3</t>
  </si>
  <si>
    <t>A104</t>
  </si>
  <si>
    <t>A1-4</t>
  </si>
  <si>
    <t>A105</t>
  </si>
  <si>
    <t>A1-5</t>
  </si>
  <si>
    <t>A106</t>
  </si>
  <si>
    <t>A1-6</t>
  </si>
  <si>
    <t>A107</t>
  </si>
  <si>
    <t>A1-7</t>
  </si>
  <si>
    <t>A108</t>
  </si>
  <si>
    <t>A1-8</t>
  </si>
  <si>
    <t>A109</t>
  </si>
  <si>
    <t>A1-9</t>
  </si>
  <si>
    <t>A110</t>
  </si>
  <si>
    <t>A1-10</t>
  </si>
  <si>
    <t>A111</t>
  </si>
  <si>
    <t>A1-11</t>
  </si>
  <si>
    <t>A112</t>
  </si>
  <si>
    <t>A1-12</t>
  </si>
  <si>
    <t>A201</t>
  </si>
  <si>
    <t>A2-1</t>
  </si>
  <si>
    <t>A202</t>
  </si>
  <si>
    <t>A2-2</t>
  </si>
  <si>
    <t>A203</t>
  </si>
  <si>
    <t>A2-3</t>
  </si>
  <si>
    <t>A204</t>
  </si>
  <si>
    <t>A2-4</t>
  </si>
  <si>
    <t>A205</t>
  </si>
  <si>
    <t>A2-5</t>
  </si>
  <si>
    <t>A206</t>
  </si>
  <si>
    <t>A2-6</t>
  </si>
  <si>
    <t>A207</t>
  </si>
  <si>
    <t>A2-7</t>
  </si>
  <si>
    <t>A208</t>
  </si>
  <si>
    <t>A2-8</t>
  </si>
  <si>
    <t>A209</t>
  </si>
  <si>
    <t>A2-9</t>
  </si>
  <si>
    <t>A210</t>
  </si>
  <si>
    <t>A2-10</t>
  </si>
  <si>
    <t>A211</t>
  </si>
  <si>
    <t>A2-11</t>
  </si>
  <si>
    <t>A212</t>
  </si>
  <si>
    <t>A2-12</t>
  </si>
  <si>
    <t>A301</t>
  </si>
  <si>
    <t>A3-1</t>
  </si>
  <si>
    <t>A302</t>
  </si>
  <si>
    <t>A3-2</t>
  </si>
  <si>
    <t>A303</t>
  </si>
  <si>
    <t>A3-3</t>
  </si>
  <si>
    <t>A304</t>
  </si>
  <si>
    <t>A3-4</t>
  </si>
  <si>
    <t>A305</t>
  </si>
  <si>
    <t>A3-5</t>
  </si>
  <si>
    <t>A306</t>
  </si>
  <si>
    <t>A3-6</t>
  </si>
  <si>
    <t>A307</t>
  </si>
  <si>
    <t>A3-7</t>
  </si>
  <si>
    <t>A308</t>
  </si>
  <si>
    <t>A3-8</t>
  </si>
  <si>
    <t>A309</t>
  </si>
  <si>
    <t>A3-9</t>
  </si>
  <si>
    <t>A310</t>
  </si>
  <si>
    <t>A3-10</t>
  </si>
  <si>
    <t>A311</t>
  </si>
  <si>
    <t>A3-11</t>
  </si>
  <si>
    <t>A312</t>
  </si>
  <si>
    <t>A3-12</t>
  </si>
  <si>
    <t>B101</t>
  </si>
  <si>
    <t>B1-1</t>
  </si>
  <si>
    <t>B102</t>
  </si>
  <si>
    <t>B1-2</t>
  </si>
  <si>
    <t>B103</t>
  </si>
  <si>
    <t>B1-3</t>
  </si>
  <si>
    <t>B104</t>
  </si>
  <si>
    <t>B1-4</t>
  </si>
  <si>
    <t>B105</t>
  </si>
  <si>
    <t>B1-5</t>
  </si>
  <si>
    <t>B106</t>
  </si>
  <si>
    <t>B1-6</t>
  </si>
  <si>
    <t>B107</t>
  </si>
  <si>
    <t>B1-7</t>
  </si>
  <si>
    <t>B108</t>
  </si>
  <si>
    <t>B1-8</t>
  </si>
  <si>
    <t>B109</t>
  </si>
  <si>
    <t>B1-9</t>
  </si>
  <si>
    <t>B110</t>
  </si>
  <si>
    <t>B1-10</t>
  </si>
  <si>
    <t>B111</t>
  </si>
  <si>
    <t>B1-11</t>
  </si>
  <si>
    <t>B112</t>
  </si>
  <si>
    <t>B1-12</t>
  </si>
  <si>
    <t>B201</t>
  </si>
  <si>
    <t>B2-1</t>
  </si>
  <si>
    <t>B202</t>
  </si>
  <si>
    <t>B2-2</t>
  </si>
  <si>
    <t>B203</t>
  </si>
  <si>
    <t>B2-3</t>
  </si>
  <si>
    <t>B204</t>
  </si>
  <si>
    <t>B2-4</t>
  </si>
  <si>
    <t>B205</t>
  </si>
  <si>
    <t>B2-5</t>
  </si>
  <si>
    <t>B206</t>
  </si>
  <si>
    <t>B2-6</t>
  </si>
  <si>
    <t>B207</t>
  </si>
  <si>
    <t>B2-7</t>
  </si>
  <si>
    <t>B208</t>
  </si>
  <si>
    <t>B2-8</t>
  </si>
  <si>
    <t>B209</t>
  </si>
  <si>
    <t>B2-9</t>
  </si>
  <si>
    <t>B210</t>
  </si>
  <si>
    <t>B2-10</t>
  </si>
  <si>
    <t>B211</t>
  </si>
  <si>
    <t>B2-11</t>
  </si>
  <si>
    <t>B212</t>
  </si>
  <si>
    <t>B2-12</t>
  </si>
  <si>
    <t>B301</t>
  </si>
  <si>
    <t>B3-1</t>
  </si>
  <si>
    <t>B302</t>
  </si>
  <si>
    <t>B3-2</t>
  </si>
  <si>
    <t>B303</t>
  </si>
  <si>
    <t>B3-3</t>
  </si>
  <si>
    <t>B304</t>
  </si>
  <si>
    <t>B3-4</t>
  </si>
  <si>
    <t>B305</t>
  </si>
  <si>
    <t>B3-5</t>
  </si>
  <si>
    <t>B306</t>
  </si>
  <si>
    <t>B3-6</t>
  </si>
  <si>
    <t>B307</t>
  </si>
  <si>
    <t>B3-7</t>
  </si>
  <si>
    <t>B308</t>
  </si>
  <si>
    <t>B3-8</t>
  </si>
  <si>
    <t>B309</t>
  </si>
  <si>
    <t>B3-9</t>
  </si>
  <si>
    <t>B310</t>
  </si>
  <si>
    <t>B3-10</t>
  </si>
  <si>
    <t>B311</t>
  </si>
  <si>
    <t>B3-11</t>
  </si>
  <si>
    <t>B312</t>
  </si>
  <si>
    <t>B3-12</t>
  </si>
  <si>
    <t>C101</t>
  </si>
  <si>
    <t>C1-1</t>
  </si>
  <si>
    <t>C102</t>
  </si>
  <si>
    <t>C1-2</t>
  </si>
  <si>
    <t>C103</t>
  </si>
  <si>
    <t>C1-3</t>
  </si>
  <si>
    <t>C104</t>
  </si>
  <si>
    <t>C1-4</t>
  </si>
  <si>
    <t>C105</t>
  </si>
  <si>
    <t>C1-5</t>
  </si>
  <si>
    <t>C106</t>
  </si>
  <si>
    <t>C1-6</t>
  </si>
  <si>
    <t>C107</t>
  </si>
  <si>
    <t>C1-7</t>
  </si>
  <si>
    <t>C108</t>
  </si>
  <si>
    <t>C1-8</t>
  </si>
  <si>
    <t>C109</t>
  </si>
  <si>
    <t>C1-9</t>
  </si>
  <si>
    <t>C110</t>
  </si>
  <si>
    <t>C1-10</t>
  </si>
  <si>
    <t>C111</t>
  </si>
  <si>
    <t>C1-11</t>
  </si>
  <si>
    <t>C112</t>
  </si>
  <si>
    <t>C1-12</t>
  </si>
  <si>
    <t>C201</t>
  </si>
  <si>
    <t>C2-1</t>
  </si>
  <si>
    <t>C202</t>
  </si>
  <si>
    <t>C2-2</t>
  </si>
  <si>
    <t>C203</t>
  </si>
  <si>
    <t>C2-3</t>
  </si>
  <si>
    <t>C204</t>
  </si>
  <si>
    <t>C2-4</t>
  </si>
  <si>
    <t>C205</t>
  </si>
  <si>
    <t>C2-5</t>
  </si>
  <si>
    <t>C206</t>
  </si>
  <si>
    <t>C2-6</t>
  </si>
  <si>
    <t>C207</t>
  </si>
  <si>
    <t>C2-7</t>
  </si>
  <si>
    <t>C208</t>
  </si>
  <si>
    <t>C2-8</t>
  </si>
  <si>
    <t>C209</t>
  </si>
  <si>
    <t>C2-9</t>
  </si>
  <si>
    <t>C210</t>
  </si>
  <si>
    <t>C2-10</t>
  </si>
  <si>
    <t>C211</t>
  </si>
  <si>
    <t>C2-11</t>
  </si>
  <si>
    <t>C212</t>
  </si>
  <si>
    <t>C2-12</t>
  </si>
  <si>
    <t>C301</t>
  </si>
  <si>
    <t>C3-01</t>
  </si>
  <si>
    <t>C302</t>
  </si>
  <si>
    <t>C3-2</t>
  </si>
  <si>
    <t>C303</t>
  </si>
  <si>
    <t>C3-3</t>
  </si>
  <si>
    <t>C304</t>
  </si>
  <si>
    <t>C3-4</t>
  </si>
  <si>
    <t>C305</t>
  </si>
  <si>
    <t>C3-5</t>
  </si>
  <si>
    <t>C306</t>
  </si>
  <si>
    <t>C3-6</t>
  </si>
  <si>
    <t>C307</t>
  </si>
  <si>
    <t>C3-7</t>
  </si>
  <si>
    <t>C308</t>
  </si>
  <si>
    <t>C3-8</t>
  </si>
  <si>
    <t>C309</t>
  </si>
  <si>
    <t>C3-9</t>
  </si>
  <si>
    <t>C310</t>
  </si>
  <si>
    <t>C3-10</t>
  </si>
  <si>
    <t>C311</t>
  </si>
  <si>
    <t>C3-11</t>
  </si>
  <si>
    <t>C312</t>
  </si>
  <si>
    <t>C3-12</t>
  </si>
  <si>
    <t>D101</t>
  </si>
  <si>
    <t>D1-1</t>
  </si>
  <si>
    <t>D102</t>
  </si>
  <si>
    <t>D1-2</t>
  </si>
  <si>
    <t>D103</t>
  </si>
  <si>
    <t>D1-3</t>
  </si>
  <si>
    <t>D104</t>
  </si>
  <si>
    <t>D1-4</t>
  </si>
  <si>
    <t>D105</t>
  </si>
  <si>
    <t>D1-5</t>
  </si>
  <si>
    <t>D106</t>
  </si>
  <si>
    <t>D1-6</t>
  </si>
  <si>
    <t>D107</t>
  </si>
  <si>
    <t>D1-7</t>
  </si>
  <si>
    <t>D108</t>
  </si>
  <si>
    <t>D1-8</t>
  </si>
  <si>
    <t>D109</t>
  </si>
  <si>
    <t>D1-9</t>
  </si>
  <si>
    <t>D110</t>
  </si>
  <si>
    <t>D1-10</t>
  </si>
  <si>
    <t>D111</t>
  </si>
  <si>
    <t>D1-11</t>
  </si>
  <si>
    <t>D112</t>
  </si>
  <si>
    <t>D1-12</t>
  </si>
  <si>
    <t>D201</t>
  </si>
  <si>
    <t>D2-1</t>
  </si>
  <si>
    <t>D202</t>
  </si>
  <si>
    <t>D2-2</t>
  </si>
  <si>
    <t>D203</t>
  </si>
  <si>
    <t>D2-3</t>
  </si>
  <si>
    <t>D204</t>
  </si>
  <si>
    <t>D2-4</t>
  </si>
  <si>
    <t>D205</t>
  </si>
  <si>
    <t>D2-5</t>
  </si>
  <si>
    <t>D206</t>
  </si>
  <si>
    <t>D2-6</t>
  </si>
  <si>
    <t>D207</t>
  </si>
  <si>
    <t>D2-7</t>
  </si>
  <si>
    <t>D208</t>
  </si>
  <si>
    <t>D2-8</t>
  </si>
  <si>
    <t>D209</t>
  </si>
  <si>
    <t>D2-9</t>
  </si>
  <si>
    <t>D210</t>
  </si>
  <si>
    <t>D2-10</t>
  </si>
  <si>
    <t>D211</t>
  </si>
  <si>
    <t>D2-11</t>
  </si>
  <si>
    <t>D212</t>
  </si>
  <si>
    <t>D2-12</t>
  </si>
  <si>
    <t>D301</t>
  </si>
  <si>
    <t>D3-1</t>
  </si>
  <si>
    <t>D302</t>
  </si>
  <si>
    <t>D3-2</t>
  </si>
  <si>
    <t>D303</t>
  </si>
  <si>
    <t>D3-3</t>
  </si>
  <si>
    <t>D304</t>
  </si>
  <si>
    <t>D3-4</t>
  </si>
  <si>
    <t>D305</t>
  </si>
  <si>
    <t>D3-5</t>
  </si>
  <si>
    <t>D306</t>
  </si>
  <si>
    <t>D3-6</t>
  </si>
  <si>
    <t>D307</t>
  </si>
  <si>
    <t>D3-7</t>
  </si>
  <si>
    <t>D308</t>
  </si>
  <si>
    <t>D3-8</t>
  </si>
  <si>
    <t>D309</t>
  </si>
  <si>
    <t>D3-9</t>
  </si>
  <si>
    <t>D310</t>
  </si>
  <si>
    <t>D3-10</t>
  </si>
  <si>
    <t>D311</t>
  </si>
  <si>
    <t>D3-11</t>
  </si>
  <si>
    <t>D312</t>
  </si>
  <si>
    <t>D3-12</t>
  </si>
  <si>
    <t>E101</t>
  </si>
  <si>
    <t>E1-1</t>
  </si>
  <si>
    <t>E102</t>
  </si>
  <si>
    <t>E1-2</t>
  </si>
  <si>
    <t>E103</t>
  </si>
  <si>
    <t>E1-3</t>
  </si>
  <si>
    <t>E104</t>
  </si>
  <si>
    <t>E1-4</t>
  </si>
  <si>
    <t>E105</t>
  </si>
  <si>
    <t>E1-5</t>
  </si>
  <si>
    <t>E106</t>
  </si>
  <si>
    <t>E1-6</t>
  </si>
  <si>
    <t>E107</t>
  </si>
  <si>
    <t>E1-7</t>
  </si>
  <si>
    <t>E108</t>
  </si>
  <si>
    <t>E1-8</t>
  </si>
  <si>
    <t>E109</t>
  </si>
  <si>
    <t>E1-9</t>
  </si>
  <si>
    <t>E110</t>
  </si>
  <si>
    <t>E1-10</t>
  </si>
  <si>
    <t>E111</t>
  </si>
  <si>
    <t>E1-11</t>
  </si>
  <si>
    <t>E112</t>
  </si>
  <si>
    <t>E1-12</t>
  </si>
  <si>
    <t>LISTE SERVANT DE BASE</t>
  </si>
  <si>
    <t>Mle</t>
  </si>
  <si>
    <t>Nom</t>
  </si>
  <si>
    <t>Prénom</t>
  </si>
  <si>
    <t>CODJOVI</t>
  </si>
  <si>
    <t>Claude</t>
  </si>
  <si>
    <t>N'DAH</t>
  </si>
  <si>
    <t>Pierrette</t>
  </si>
  <si>
    <t>ADANDEDJAN</t>
  </si>
  <si>
    <t>Johannes</t>
  </si>
  <si>
    <t>Indice actuel</t>
  </si>
  <si>
    <t>Date d'avancement simple</t>
  </si>
  <si>
    <t>ALERTE : 1 Mois avant l'Avancement simple</t>
  </si>
  <si>
    <t>ALERTE : 1 Mois avant l'Avancement de Grade</t>
  </si>
  <si>
    <t>Date d'avancement de Grade</t>
  </si>
  <si>
    <t>Numéro d'ordre</t>
  </si>
  <si>
    <t xml:space="preserve">Service des Affaires Administratives </t>
  </si>
  <si>
    <t>Dernier Grade</t>
  </si>
  <si>
    <t xml:space="preserve">Date d'effet du Dernier Grade </t>
  </si>
</sst>
</file>

<file path=xl/styles.xml><?xml version="1.0" encoding="utf-8"?>
<styleSheet xmlns="http://schemas.openxmlformats.org/spreadsheetml/2006/main">
  <numFmts count="1">
    <numFmt numFmtId="164" formatCode="[$-40C]dddd\ d\ mmmm\ yyyy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3" borderId="9" xfId="1" applyNumberFormat="1" applyFont="1" applyFill="1" applyBorder="1" applyAlignment="1">
      <alignment horizontal="center" vertical="center" wrapText="1"/>
    </xf>
    <xf numFmtId="0" fontId="4" fillId="3" borderId="10" xfId="1" applyNumberFormat="1" applyFont="1" applyFill="1" applyBorder="1" applyAlignment="1">
      <alignment horizontal="center" vertical="center" wrapText="1"/>
    </xf>
    <xf numFmtId="0" fontId="5" fillId="0" borderId="11" xfId="0" applyFont="1" applyBorder="1"/>
    <xf numFmtId="0" fontId="4" fillId="3" borderId="12" xfId="1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0" borderId="14" xfId="1" applyNumberFormat="1" applyFont="1" applyFill="1" applyBorder="1" applyAlignment="1" applyProtection="1">
      <alignment horizontal="left" vertical="center"/>
    </xf>
    <xf numFmtId="3" fontId="7" fillId="4" borderId="15" xfId="1" applyNumberFormat="1" applyFont="1" applyFill="1" applyBorder="1" applyAlignment="1" applyProtection="1">
      <alignment horizontal="center" vertical="center"/>
    </xf>
    <xf numFmtId="0" fontId="0" fillId="0" borderId="0" xfId="0" applyBorder="1"/>
    <xf numFmtId="3" fontId="7" fillId="5" borderId="15" xfId="1" applyNumberFormat="1" applyFont="1" applyFill="1" applyBorder="1" applyAlignment="1" applyProtection="1">
      <alignment horizontal="center" vertical="center"/>
    </xf>
    <xf numFmtId="2" fontId="7" fillId="6" borderId="15" xfId="1" applyNumberFormat="1" applyFont="1" applyFill="1" applyBorder="1" applyAlignment="1">
      <alignment horizontal="center" vertical="center"/>
    </xf>
    <xf numFmtId="1" fontId="7" fillId="6" borderId="16" xfId="0" applyNumberFormat="1" applyFont="1" applyFill="1" applyBorder="1" applyAlignment="1">
      <alignment horizontal="center" vertical="center"/>
    </xf>
    <xf numFmtId="0" fontId="6" fillId="0" borderId="17" xfId="1" applyNumberFormat="1" applyFont="1" applyFill="1" applyBorder="1" applyAlignment="1" applyProtection="1">
      <alignment horizontal="left" vertical="center"/>
    </xf>
    <xf numFmtId="3" fontId="7" fillId="4" borderId="18" xfId="1" applyNumberFormat="1" applyFont="1" applyFill="1" applyBorder="1" applyAlignment="1" applyProtection="1">
      <alignment horizontal="center" vertical="center"/>
    </xf>
    <xf numFmtId="3" fontId="7" fillId="5" borderId="18" xfId="1" applyNumberFormat="1" applyFont="1" applyFill="1" applyBorder="1" applyAlignment="1" applyProtection="1">
      <alignment horizontal="center" vertical="center"/>
    </xf>
    <xf numFmtId="2" fontId="7" fillId="6" borderId="18" xfId="1" applyNumberFormat="1" applyFont="1" applyFill="1" applyBorder="1" applyAlignment="1">
      <alignment horizontal="center" vertical="center"/>
    </xf>
    <xf numFmtId="1" fontId="7" fillId="6" borderId="19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/>
    <xf numFmtId="0" fontId="6" fillId="0" borderId="20" xfId="1" applyNumberFormat="1" applyFont="1" applyFill="1" applyBorder="1" applyAlignment="1" applyProtection="1">
      <alignment horizontal="left" vertical="center"/>
    </xf>
    <xf numFmtId="3" fontId="7" fillId="4" borderId="21" xfId="1" applyNumberFormat="1" applyFont="1" applyFill="1" applyBorder="1" applyAlignment="1" applyProtection="1">
      <alignment horizontal="center" vertical="center"/>
    </xf>
    <xf numFmtId="0" fontId="0" fillId="0" borderId="22" xfId="0" applyBorder="1"/>
    <xf numFmtId="3" fontId="7" fillId="5" borderId="21" xfId="1" applyNumberFormat="1" applyFont="1" applyFill="1" applyBorder="1" applyAlignment="1" applyProtection="1">
      <alignment horizontal="center" vertical="center"/>
    </xf>
    <xf numFmtId="2" fontId="7" fillId="6" borderId="21" xfId="1" applyNumberFormat="1" applyFont="1" applyFill="1" applyBorder="1" applyAlignment="1">
      <alignment horizontal="center" vertical="center"/>
    </xf>
    <xf numFmtId="1" fontId="7" fillId="6" borderId="2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" fontId="0" fillId="0" borderId="0" xfId="0" applyNumberFormat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1" fontId="10" fillId="0" borderId="18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left" vertical="center"/>
    </xf>
    <xf numFmtId="0" fontId="12" fillId="0" borderId="18" xfId="0" applyFont="1" applyBorder="1" applyAlignment="1">
      <alignment horizontal="center" vertical="center"/>
    </xf>
    <xf numFmtId="0" fontId="12" fillId="0" borderId="18" xfId="0" applyFont="1" applyBorder="1" applyAlignment="1">
      <alignment horizontal="left" vertical="center"/>
    </xf>
    <xf numFmtId="1" fontId="12" fillId="0" borderId="18" xfId="0" applyNumberFormat="1" applyFont="1" applyBorder="1" applyAlignment="1">
      <alignment horizontal="center" vertical="center"/>
    </xf>
    <xf numFmtId="14" fontId="12" fillId="0" borderId="18" xfId="0" applyNumberFormat="1" applyFont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10" fillId="8" borderId="18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" fontId="9" fillId="7" borderId="0" xfId="0" applyNumberFormat="1" applyFont="1" applyFill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2">
    <cellStyle name="Milliers 6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1"/>
  <sheetViews>
    <sheetView workbookViewId="0">
      <selection activeCell="C10" sqref="A10:C10"/>
    </sheetView>
  </sheetViews>
  <sheetFormatPr baseColWidth="10" defaultRowHeight="15"/>
  <cols>
    <col min="1" max="1" width="8.140625" customWidth="1"/>
    <col min="2" max="2" width="8" customWidth="1"/>
    <col min="4" max="4" width="2.85546875" customWidth="1"/>
    <col min="5" max="5" width="22.42578125" customWidth="1"/>
    <col min="6" max="6" width="3.28515625" customWidth="1"/>
    <col min="7" max="7" width="12.28515625" customWidth="1"/>
    <col min="8" max="8" width="5.28515625" customWidth="1"/>
  </cols>
  <sheetData>
    <row r="1" spans="1:11">
      <c r="A1" s="47"/>
      <c r="B1" s="48"/>
      <c r="C1" s="48"/>
      <c r="D1" s="48"/>
      <c r="E1" s="48"/>
      <c r="F1" s="48"/>
      <c r="G1" s="48"/>
      <c r="H1" s="48"/>
      <c r="I1" s="49"/>
    </row>
    <row r="2" spans="1:11" ht="20.25">
      <c r="A2" s="50" t="s">
        <v>0</v>
      </c>
      <c r="B2" s="51"/>
      <c r="C2" s="51"/>
      <c r="D2" s="51"/>
      <c r="E2" s="51"/>
      <c r="F2" s="51"/>
      <c r="G2" s="51"/>
      <c r="H2" s="51"/>
      <c r="I2" s="52"/>
    </row>
    <row r="3" spans="1:11" ht="15.75" thickBot="1">
      <c r="A3" s="1"/>
      <c r="B3" s="2"/>
      <c r="C3" s="2"/>
      <c r="D3" s="2"/>
      <c r="E3" s="2"/>
      <c r="F3" s="2"/>
      <c r="G3" s="2"/>
      <c r="H3" s="2"/>
      <c r="I3" s="3"/>
    </row>
    <row r="4" spans="1:11" ht="36.75" thickBot="1">
      <c r="A4" s="4" t="s">
        <v>1</v>
      </c>
      <c r="B4" s="4" t="s">
        <v>1</v>
      </c>
      <c r="C4" s="5" t="s">
        <v>2</v>
      </c>
      <c r="D4" s="6"/>
      <c r="E4" s="7" t="s">
        <v>3</v>
      </c>
      <c r="F4" s="8"/>
      <c r="G4" s="9" t="s">
        <v>4</v>
      </c>
      <c r="H4" s="8"/>
      <c r="I4" s="10" t="s">
        <v>5</v>
      </c>
    </row>
    <row r="5" spans="1:11">
      <c r="A5" s="11" t="s">
        <v>6</v>
      </c>
      <c r="B5" s="11" t="s">
        <v>7</v>
      </c>
      <c r="C5" s="12">
        <v>425</v>
      </c>
      <c r="D5" s="13"/>
      <c r="E5" s="14">
        <v>467.50000000000006</v>
      </c>
      <c r="F5" s="13"/>
      <c r="G5" s="15">
        <v>531.25</v>
      </c>
      <c r="H5" s="13"/>
      <c r="I5" s="16">
        <v>531.25</v>
      </c>
    </row>
    <row r="6" spans="1:11">
      <c r="A6" s="17" t="s">
        <v>8</v>
      </c>
      <c r="B6" s="17" t="s">
        <v>9</v>
      </c>
      <c r="C6" s="18">
        <v>490</v>
      </c>
      <c r="D6" s="13"/>
      <c r="E6" s="19">
        <v>539</v>
      </c>
      <c r="F6" s="13"/>
      <c r="G6" s="20">
        <v>612.5</v>
      </c>
      <c r="H6" s="13"/>
      <c r="I6" s="21">
        <v>612.5</v>
      </c>
      <c r="J6" s="22"/>
    </row>
    <row r="7" spans="1:11">
      <c r="A7" s="17" t="s">
        <v>10</v>
      </c>
      <c r="B7" s="17" t="s">
        <v>11</v>
      </c>
      <c r="C7" s="18">
        <v>555</v>
      </c>
      <c r="D7" s="13"/>
      <c r="E7" s="19">
        <v>610.5</v>
      </c>
      <c r="F7" s="13"/>
      <c r="G7" s="20">
        <v>693.75</v>
      </c>
      <c r="H7" s="13"/>
      <c r="I7" s="21">
        <v>693.75</v>
      </c>
      <c r="J7" s="22"/>
    </row>
    <row r="8" spans="1:11">
      <c r="A8" s="17" t="s">
        <v>12</v>
      </c>
      <c r="B8" s="17" t="s">
        <v>13</v>
      </c>
      <c r="C8" s="18">
        <v>620</v>
      </c>
      <c r="D8" s="13"/>
      <c r="E8" s="19">
        <v>682</v>
      </c>
      <c r="F8" s="13"/>
      <c r="G8" s="20">
        <v>775</v>
      </c>
      <c r="H8" s="13"/>
      <c r="I8" s="21">
        <v>775</v>
      </c>
      <c r="J8" s="22"/>
    </row>
    <row r="9" spans="1:11">
      <c r="A9" s="17" t="s">
        <v>14</v>
      </c>
      <c r="B9" s="17" t="s">
        <v>15</v>
      </c>
      <c r="C9" s="18">
        <v>730</v>
      </c>
      <c r="D9" s="13"/>
      <c r="E9" s="19">
        <v>803.00000000000011</v>
      </c>
      <c r="F9" s="13"/>
      <c r="G9" s="20">
        <v>912.5</v>
      </c>
      <c r="H9" s="13"/>
      <c r="I9" s="21">
        <v>912.5</v>
      </c>
      <c r="J9" s="23"/>
      <c r="K9" s="24"/>
    </row>
    <row r="10" spans="1:11">
      <c r="A10" s="17" t="s">
        <v>16</v>
      </c>
      <c r="B10" s="17" t="s">
        <v>17</v>
      </c>
      <c r="C10" s="18">
        <v>815</v>
      </c>
      <c r="D10" s="13"/>
      <c r="E10" s="19">
        <v>896.50000000000011</v>
      </c>
      <c r="F10" s="13"/>
      <c r="G10" s="20">
        <v>1018.75</v>
      </c>
      <c r="H10" s="13"/>
      <c r="I10" s="21">
        <v>1018.75</v>
      </c>
    </row>
    <row r="11" spans="1:11">
      <c r="A11" s="17" t="s">
        <v>18</v>
      </c>
      <c r="B11" s="17" t="s">
        <v>19</v>
      </c>
      <c r="C11" s="18">
        <v>880</v>
      </c>
      <c r="D11" s="13"/>
      <c r="E11" s="19">
        <v>968.00000000000011</v>
      </c>
      <c r="F11" s="13"/>
      <c r="G11" s="20">
        <v>1100</v>
      </c>
      <c r="H11" s="13"/>
      <c r="I11" s="21">
        <v>1100</v>
      </c>
    </row>
    <row r="12" spans="1:11">
      <c r="A12" s="17" t="s">
        <v>20</v>
      </c>
      <c r="B12" s="17" t="s">
        <v>21</v>
      </c>
      <c r="C12" s="18">
        <v>1020</v>
      </c>
      <c r="D12" s="13"/>
      <c r="E12" s="19">
        <v>1122</v>
      </c>
      <c r="F12" s="13"/>
      <c r="G12" s="20">
        <v>1275</v>
      </c>
      <c r="H12" s="13"/>
      <c r="I12" s="21">
        <v>1275</v>
      </c>
    </row>
    <row r="13" spans="1:11">
      <c r="A13" s="17" t="s">
        <v>22</v>
      </c>
      <c r="B13" s="17" t="s">
        <v>23</v>
      </c>
      <c r="C13" s="18">
        <v>1090</v>
      </c>
      <c r="D13" s="13"/>
      <c r="E13" s="19">
        <v>1199</v>
      </c>
      <c r="F13" s="13"/>
      <c r="G13" s="20">
        <v>1362.5</v>
      </c>
      <c r="H13" s="13"/>
      <c r="I13" s="21">
        <v>1362.5</v>
      </c>
    </row>
    <row r="14" spans="1:11">
      <c r="A14" s="17" t="s">
        <v>24</v>
      </c>
      <c r="B14" s="17" t="s">
        <v>25</v>
      </c>
      <c r="C14" s="18">
        <v>1165</v>
      </c>
      <c r="D14" s="13"/>
      <c r="E14" s="19">
        <v>1281.5</v>
      </c>
      <c r="F14" s="13"/>
      <c r="G14" s="20">
        <v>1456.25</v>
      </c>
      <c r="H14" s="13"/>
      <c r="I14" s="21">
        <v>1456.25</v>
      </c>
    </row>
    <row r="15" spans="1:11">
      <c r="A15" s="17" t="s">
        <v>26</v>
      </c>
      <c r="B15" s="17" t="s">
        <v>27</v>
      </c>
      <c r="C15" s="18">
        <v>1250</v>
      </c>
      <c r="D15" s="13"/>
      <c r="E15" s="19">
        <v>1375</v>
      </c>
      <c r="F15" s="13"/>
      <c r="G15" s="20">
        <v>1562.5</v>
      </c>
      <c r="H15" s="13"/>
      <c r="I15" s="21">
        <v>1562.5</v>
      </c>
    </row>
    <row r="16" spans="1:11">
      <c r="A16" s="17" t="s">
        <v>28</v>
      </c>
      <c r="B16" s="17" t="s">
        <v>29</v>
      </c>
      <c r="C16" s="18">
        <v>1300</v>
      </c>
      <c r="D16" s="13"/>
      <c r="E16" s="19">
        <v>1430.0000000000002</v>
      </c>
      <c r="F16" s="13"/>
      <c r="G16" s="20">
        <v>1625</v>
      </c>
      <c r="H16" s="13"/>
      <c r="I16" s="21">
        <v>1625</v>
      </c>
    </row>
    <row r="17" spans="1:9">
      <c r="A17" s="17" t="s">
        <v>30</v>
      </c>
      <c r="B17" s="17" t="s">
        <v>31</v>
      </c>
      <c r="C17" s="18">
        <v>375</v>
      </c>
      <c r="D17" s="13"/>
      <c r="E17" s="19">
        <v>412.50000000000006</v>
      </c>
      <c r="F17" s="13"/>
      <c r="G17" s="20">
        <v>468.75</v>
      </c>
      <c r="H17" s="13"/>
      <c r="I17" s="21">
        <v>468.75</v>
      </c>
    </row>
    <row r="18" spans="1:9">
      <c r="A18" s="17" t="s">
        <v>32</v>
      </c>
      <c r="B18" s="17" t="s">
        <v>33</v>
      </c>
      <c r="C18" s="18">
        <v>425</v>
      </c>
      <c r="D18" s="13"/>
      <c r="E18" s="19">
        <v>467.50000000000006</v>
      </c>
      <c r="F18" s="13"/>
      <c r="G18" s="20">
        <v>531.25</v>
      </c>
      <c r="H18" s="13"/>
      <c r="I18" s="21">
        <v>531.25</v>
      </c>
    </row>
    <row r="19" spans="1:9">
      <c r="A19" s="17" t="s">
        <v>34</v>
      </c>
      <c r="B19" s="17" t="s">
        <v>35</v>
      </c>
      <c r="C19" s="18">
        <v>475</v>
      </c>
      <c r="D19" s="13"/>
      <c r="E19" s="19">
        <v>522.5</v>
      </c>
      <c r="F19" s="13"/>
      <c r="G19" s="20">
        <v>593.75</v>
      </c>
      <c r="H19" s="13"/>
      <c r="I19" s="21">
        <v>593.75</v>
      </c>
    </row>
    <row r="20" spans="1:9">
      <c r="A20" s="17" t="s">
        <v>36</v>
      </c>
      <c r="B20" s="17" t="s">
        <v>37</v>
      </c>
      <c r="C20" s="18">
        <v>525</v>
      </c>
      <c r="D20" s="13"/>
      <c r="E20" s="19">
        <v>577.5</v>
      </c>
      <c r="F20" s="13"/>
      <c r="G20" s="20">
        <v>656.25</v>
      </c>
      <c r="H20" s="13"/>
      <c r="I20" s="21">
        <v>656.25</v>
      </c>
    </row>
    <row r="21" spans="1:9">
      <c r="A21" s="17" t="s">
        <v>38</v>
      </c>
      <c r="B21" s="17" t="s">
        <v>39</v>
      </c>
      <c r="C21" s="18">
        <v>625</v>
      </c>
      <c r="D21" s="13"/>
      <c r="E21" s="19">
        <v>687.5</v>
      </c>
      <c r="F21" s="13"/>
      <c r="G21" s="20">
        <v>781.25</v>
      </c>
      <c r="H21" s="13"/>
      <c r="I21" s="21">
        <v>781.25</v>
      </c>
    </row>
    <row r="22" spans="1:9">
      <c r="A22" s="17" t="s">
        <v>40</v>
      </c>
      <c r="B22" s="17" t="s">
        <v>41</v>
      </c>
      <c r="C22" s="18">
        <v>675</v>
      </c>
      <c r="D22" s="13"/>
      <c r="E22" s="19">
        <v>742.50000000000011</v>
      </c>
      <c r="F22" s="13"/>
      <c r="G22" s="20">
        <v>843.75</v>
      </c>
      <c r="H22" s="13"/>
      <c r="I22" s="21">
        <v>843.75</v>
      </c>
    </row>
    <row r="23" spans="1:9">
      <c r="A23" s="17" t="s">
        <v>42</v>
      </c>
      <c r="B23" s="17" t="s">
        <v>43</v>
      </c>
      <c r="C23" s="18">
        <v>725</v>
      </c>
      <c r="D23" s="13"/>
      <c r="E23" s="19">
        <v>797.50000000000011</v>
      </c>
      <c r="F23" s="13"/>
      <c r="G23" s="20">
        <v>906.25</v>
      </c>
      <c r="H23" s="13"/>
      <c r="I23" s="21">
        <v>906.25</v>
      </c>
    </row>
    <row r="24" spans="1:9">
      <c r="A24" s="17" t="s">
        <v>44</v>
      </c>
      <c r="B24" s="17" t="s">
        <v>45</v>
      </c>
      <c r="C24" s="18">
        <v>850</v>
      </c>
      <c r="D24" s="13"/>
      <c r="E24" s="19">
        <v>935.00000000000011</v>
      </c>
      <c r="F24" s="13"/>
      <c r="G24" s="20">
        <v>1062.5</v>
      </c>
      <c r="H24" s="13"/>
      <c r="I24" s="21">
        <v>1062.5</v>
      </c>
    </row>
    <row r="25" spans="1:9">
      <c r="A25" s="17" t="s">
        <v>46</v>
      </c>
      <c r="B25" s="17" t="s">
        <v>47</v>
      </c>
      <c r="C25" s="18">
        <v>900</v>
      </c>
      <c r="D25" s="13"/>
      <c r="E25" s="19">
        <v>990.00000000000011</v>
      </c>
      <c r="F25" s="13"/>
      <c r="G25" s="20">
        <v>1125</v>
      </c>
      <c r="H25" s="13"/>
      <c r="I25" s="21">
        <v>1125</v>
      </c>
    </row>
    <row r="26" spans="1:9">
      <c r="A26" s="17" t="s">
        <v>48</v>
      </c>
      <c r="B26" s="17" t="s">
        <v>49</v>
      </c>
      <c r="C26" s="18">
        <v>950</v>
      </c>
      <c r="D26" s="13"/>
      <c r="E26" s="19">
        <v>1045</v>
      </c>
      <c r="F26" s="13"/>
      <c r="G26" s="20">
        <v>1187.5</v>
      </c>
      <c r="H26" s="13"/>
      <c r="I26" s="21">
        <v>1187.5</v>
      </c>
    </row>
    <row r="27" spans="1:9">
      <c r="A27" s="17" t="s">
        <v>50</v>
      </c>
      <c r="B27" s="17" t="s">
        <v>51</v>
      </c>
      <c r="C27" s="18">
        <v>1000</v>
      </c>
      <c r="D27" s="13"/>
      <c r="E27" s="19">
        <v>1100</v>
      </c>
      <c r="F27" s="13"/>
      <c r="G27" s="20">
        <v>1250</v>
      </c>
      <c r="H27" s="13"/>
      <c r="I27" s="21">
        <v>1250</v>
      </c>
    </row>
    <row r="28" spans="1:9">
      <c r="A28" s="17" t="s">
        <v>52</v>
      </c>
      <c r="B28" s="17" t="s">
        <v>53</v>
      </c>
      <c r="C28" s="18">
        <v>1100</v>
      </c>
      <c r="D28" s="13"/>
      <c r="E28" s="19">
        <v>1210</v>
      </c>
      <c r="F28" s="13"/>
      <c r="G28" s="20">
        <v>1375</v>
      </c>
      <c r="H28" s="13"/>
      <c r="I28" s="21">
        <v>1375</v>
      </c>
    </row>
    <row r="29" spans="1:9">
      <c r="A29" s="17" t="s">
        <v>54</v>
      </c>
      <c r="B29" s="17" t="s">
        <v>55</v>
      </c>
      <c r="C29" s="18">
        <v>340</v>
      </c>
      <c r="D29" s="13"/>
      <c r="E29" s="19">
        <v>374.00000000000006</v>
      </c>
      <c r="F29" s="13"/>
      <c r="G29" s="20">
        <v>425</v>
      </c>
      <c r="H29" s="13"/>
      <c r="I29" s="21">
        <v>425</v>
      </c>
    </row>
    <row r="30" spans="1:9">
      <c r="A30" s="17" t="s">
        <v>56</v>
      </c>
      <c r="B30" s="17" t="s">
        <v>57</v>
      </c>
      <c r="C30" s="18">
        <v>380</v>
      </c>
      <c r="D30" s="13"/>
      <c r="E30" s="19">
        <v>418.00000000000006</v>
      </c>
      <c r="F30" s="13"/>
      <c r="G30" s="20">
        <v>475</v>
      </c>
      <c r="H30" s="13"/>
      <c r="I30" s="21">
        <v>475</v>
      </c>
    </row>
    <row r="31" spans="1:9">
      <c r="A31" s="17" t="s">
        <v>58</v>
      </c>
      <c r="B31" s="17" t="s">
        <v>59</v>
      </c>
      <c r="C31" s="18">
        <v>420</v>
      </c>
      <c r="D31" s="13"/>
      <c r="E31" s="19">
        <v>462.00000000000006</v>
      </c>
      <c r="F31" s="13"/>
      <c r="G31" s="20">
        <v>525</v>
      </c>
      <c r="H31" s="13"/>
      <c r="I31" s="21">
        <v>525</v>
      </c>
    </row>
    <row r="32" spans="1:9">
      <c r="A32" s="17" t="s">
        <v>60</v>
      </c>
      <c r="B32" s="17" t="s">
        <v>61</v>
      </c>
      <c r="C32" s="18">
        <v>460</v>
      </c>
      <c r="D32" s="13"/>
      <c r="E32" s="19">
        <v>506.00000000000006</v>
      </c>
      <c r="F32" s="13"/>
      <c r="G32" s="20">
        <v>575</v>
      </c>
      <c r="H32" s="13"/>
      <c r="I32" s="21">
        <v>575</v>
      </c>
    </row>
    <row r="33" spans="1:9">
      <c r="A33" s="17" t="s">
        <v>62</v>
      </c>
      <c r="B33" s="17" t="s">
        <v>63</v>
      </c>
      <c r="C33" s="18">
        <v>520</v>
      </c>
      <c r="D33" s="13"/>
      <c r="E33" s="19">
        <v>572</v>
      </c>
      <c r="F33" s="13"/>
      <c r="G33" s="20">
        <v>650</v>
      </c>
      <c r="H33" s="13"/>
      <c r="I33" s="21">
        <v>650</v>
      </c>
    </row>
    <row r="34" spans="1:9">
      <c r="A34" s="17" t="s">
        <v>64</v>
      </c>
      <c r="B34" s="17" t="s">
        <v>65</v>
      </c>
      <c r="C34" s="18">
        <v>560</v>
      </c>
      <c r="D34" s="13"/>
      <c r="E34" s="19">
        <v>616</v>
      </c>
      <c r="F34" s="13"/>
      <c r="G34" s="20">
        <v>700</v>
      </c>
      <c r="H34" s="13"/>
      <c r="I34" s="21">
        <v>700</v>
      </c>
    </row>
    <row r="35" spans="1:9">
      <c r="A35" s="17" t="s">
        <v>66</v>
      </c>
      <c r="B35" s="17" t="s">
        <v>67</v>
      </c>
      <c r="C35" s="18">
        <v>600</v>
      </c>
      <c r="D35" s="13"/>
      <c r="E35" s="19">
        <v>660</v>
      </c>
      <c r="F35" s="13"/>
      <c r="G35" s="20">
        <v>750</v>
      </c>
      <c r="H35" s="13"/>
      <c r="I35" s="21">
        <v>750</v>
      </c>
    </row>
    <row r="36" spans="1:9">
      <c r="A36" s="17" t="s">
        <v>68</v>
      </c>
      <c r="B36" s="17" t="s">
        <v>69</v>
      </c>
      <c r="C36" s="18">
        <v>625</v>
      </c>
      <c r="D36" s="13"/>
      <c r="E36" s="19">
        <v>687.5</v>
      </c>
      <c r="F36" s="13"/>
      <c r="G36" s="20">
        <v>781.25</v>
      </c>
      <c r="H36" s="13"/>
      <c r="I36" s="21">
        <v>781.25</v>
      </c>
    </row>
    <row r="37" spans="1:9">
      <c r="A37" s="17" t="s">
        <v>70</v>
      </c>
      <c r="B37" s="17" t="s">
        <v>71</v>
      </c>
      <c r="C37" s="18">
        <v>725</v>
      </c>
      <c r="D37" s="13"/>
      <c r="E37" s="19">
        <v>797.50000000000011</v>
      </c>
      <c r="F37" s="13"/>
      <c r="G37" s="20">
        <v>906.25</v>
      </c>
      <c r="H37" s="13"/>
      <c r="I37" s="21">
        <v>906.25</v>
      </c>
    </row>
    <row r="38" spans="1:9">
      <c r="A38" s="17" t="s">
        <v>72</v>
      </c>
      <c r="B38" s="17" t="s">
        <v>73</v>
      </c>
      <c r="C38" s="18">
        <v>775</v>
      </c>
      <c r="D38" s="13"/>
      <c r="E38" s="19">
        <v>852.50000000000011</v>
      </c>
      <c r="F38" s="13"/>
      <c r="G38" s="20">
        <v>968.75</v>
      </c>
      <c r="H38" s="13"/>
      <c r="I38" s="21">
        <v>968.75</v>
      </c>
    </row>
    <row r="39" spans="1:9">
      <c r="A39" s="17" t="s">
        <v>74</v>
      </c>
      <c r="B39" s="17" t="s">
        <v>75</v>
      </c>
      <c r="C39" s="18">
        <v>850</v>
      </c>
      <c r="D39" s="13"/>
      <c r="E39" s="19">
        <v>935.00000000000011</v>
      </c>
      <c r="F39" s="13"/>
      <c r="G39" s="20">
        <v>1062.5</v>
      </c>
      <c r="H39" s="13"/>
      <c r="I39" s="21">
        <v>1062.5</v>
      </c>
    </row>
    <row r="40" spans="1:9">
      <c r="A40" s="17" t="s">
        <v>76</v>
      </c>
      <c r="B40" s="17" t="s">
        <v>77</v>
      </c>
      <c r="C40" s="18">
        <v>925</v>
      </c>
      <c r="D40" s="13"/>
      <c r="E40" s="19">
        <v>1017.5000000000001</v>
      </c>
      <c r="F40" s="13"/>
      <c r="G40" s="20">
        <v>1156.25</v>
      </c>
      <c r="H40" s="13"/>
      <c r="I40" s="21">
        <v>1156.25</v>
      </c>
    </row>
    <row r="41" spans="1:9">
      <c r="A41" s="17" t="s">
        <v>78</v>
      </c>
      <c r="B41" s="17" t="s">
        <v>79</v>
      </c>
      <c r="C41" s="18">
        <v>300</v>
      </c>
      <c r="D41" s="13"/>
      <c r="E41" s="19">
        <v>330</v>
      </c>
      <c r="F41" s="13"/>
      <c r="G41" s="20">
        <v>375</v>
      </c>
      <c r="H41" s="13"/>
      <c r="I41" s="21">
        <v>375</v>
      </c>
    </row>
    <row r="42" spans="1:9">
      <c r="A42" s="17" t="s">
        <v>80</v>
      </c>
      <c r="B42" s="17" t="s">
        <v>81</v>
      </c>
      <c r="C42" s="18">
        <v>335</v>
      </c>
      <c r="D42" s="13"/>
      <c r="E42" s="19">
        <v>368.50000000000006</v>
      </c>
      <c r="F42" s="13"/>
      <c r="G42" s="20">
        <v>418.75</v>
      </c>
      <c r="H42" s="13"/>
      <c r="I42" s="21">
        <v>418.75</v>
      </c>
    </row>
    <row r="43" spans="1:9">
      <c r="A43" s="17" t="s">
        <v>82</v>
      </c>
      <c r="B43" s="17" t="s">
        <v>83</v>
      </c>
      <c r="C43" s="18">
        <v>370</v>
      </c>
      <c r="D43" s="13"/>
      <c r="E43" s="19">
        <v>407.00000000000006</v>
      </c>
      <c r="F43" s="13"/>
      <c r="G43" s="20">
        <v>462.5</v>
      </c>
      <c r="H43" s="13"/>
      <c r="I43" s="21">
        <v>462.5</v>
      </c>
    </row>
    <row r="44" spans="1:9">
      <c r="A44" s="17" t="s">
        <v>84</v>
      </c>
      <c r="B44" s="17" t="s">
        <v>85</v>
      </c>
      <c r="C44" s="18">
        <v>405</v>
      </c>
      <c r="D44" s="13"/>
      <c r="E44" s="19">
        <v>445.50000000000006</v>
      </c>
      <c r="F44" s="13"/>
      <c r="G44" s="20">
        <v>506.25</v>
      </c>
      <c r="H44" s="13"/>
      <c r="I44" s="21">
        <v>506.25</v>
      </c>
    </row>
    <row r="45" spans="1:9">
      <c r="A45" s="17" t="s">
        <v>86</v>
      </c>
      <c r="B45" s="17" t="s">
        <v>87</v>
      </c>
      <c r="C45" s="18">
        <v>490</v>
      </c>
      <c r="D45" s="13"/>
      <c r="E45" s="19">
        <v>539</v>
      </c>
      <c r="F45" s="13"/>
      <c r="G45" s="20">
        <v>612.5</v>
      </c>
      <c r="H45" s="13"/>
      <c r="I45" s="21">
        <v>612.5</v>
      </c>
    </row>
    <row r="46" spans="1:9">
      <c r="A46" s="17" t="s">
        <v>88</v>
      </c>
      <c r="B46" s="17" t="s">
        <v>89</v>
      </c>
      <c r="C46" s="18">
        <v>525</v>
      </c>
      <c r="D46" s="13"/>
      <c r="E46" s="19">
        <v>577.5</v>
      </c>
      <c r="F46" s="13"/>
      <c r="G46" s="20">
        <v>656.25</v>
      </c>
      <c r="H46" s="13"/>
      <c r="I46" s="21">
        <v>656.25</v>
      </c>
    </row>
    <row r="47" spans="1:9">
      <c r="A47" s="17" t="s">
        <v>90</v>
      </c>
      <c r="B47" s="17" t="s">
        <v>91</v>
      </c>
      <c r="C47" s="18">
        <v>560</v>
      </c>
      <c r="D47" s="13"/>
      <c r="E47" s="19">
        <v>616</v>
      </c>
      <c r="F47" s="13"/>
      <c r="G47" s="20">
        <v>700</v>
      </c>
      <c r="H47" s="13"/>
      <c r="I47" s="21">
        <v>700</v>
      </c>
    </row>
    <row r="48" spans="1:9">
      <c r="A48" s="17" t="s">
        <v>92</v>
      </c>
      <c r="B48" s="17" t="s">
        <v>93</v>
      </c>
      <c r="C48" s="18">
        <v>645</v>
      </c>
      <c r="D48" s="13"/>
      <c r="E48" s="19">
        <v>709.50000000000011</v>
      </c>
      <c r="F48" s="13"/>
      <c r="G48" s="20">
        <v>806.25</v>
      </c>
      <c r="H48" s="13"/>
      <c r="I48" s="21">
        <v>806.25</v>
      </c>
    </row>
    <row r="49" spans="1:9">
      <c r="A49" s="17" t="s">
        <v>94</v>
      </c>
      <c r="B49" s="17" t="s">
        <v>95</v>
      </c>
      <c r="C49" s="18">
        <v>680</v>
      </c>
      <c r="D49" s="13"/>
      <c r="E49" s="19">
        <v>748.00000000000011</v>
      </c>
      <c r="F49" s="13"/>
      <c r="G49" s="20">
        <v>850</v>
      </c>
      <c r="H49" s="13"/>
      <c r="I49" s="21">
        <v>850</v>
      </c>
    </row>
    <row r="50" spans="1:9">
      <c r="A50" s="17" t="s">
        <v>96</v>
      </c>
      <c r="B50" s="17" t="s">
        <v>97</v>
      </c>
      <c r="C50" s="18">
        <v>715</v>
      </c>
      <c r="D50" s="13"/>
      <c r="E50" s="19">
        <v>786.50000000000011</v>
      </c>
      <c r="F50" s="13"/>
      <c r="G50" s="20">
        <v>893.75</v>
      </c>
      <c r="H50" s="13"/>
      <c r="I50" s="21">
        <v>893.75</v>
      </c>
    </row>
    <row r="51" spans="1:9">
      <c r="A51" s="17" t="s">
        <v>98</v>
      </c>
      <c r="B51" s="17" t="s">
        <v>99</v>
      </c>
      <c r="C51" s="18">
        <v>750</v>
      </c>
      <c r="D51" s="13"/>
      <c r="E51" s="19">
        <v>825.00000000000011</v>
      </c>
      <c r="F51" s="13"/>
      <c r="G51" s="20">
        <v>937.5</v>
      </c>
      <c r="H51" s="13"/>
      <c r="I51" s="21">
        <v>937.5</v>
      </c>
    </row>
    <row r="52" spans="1:9">
      <c r="A52" s="17" t="s">
        <v>100</v>
      </c>
      <c r="B52" s="17" t="s">
        <v>101</v>
      </c>
      <c r="C52" s="18">
        <v>825</v>
      </c>
      <c r="D52" s="13"/>
      <c r="E52" s="19">
        <v>907.50000000000011</v>
      </c>
      <c r="F52" s="13"/>
      <c r="G52" s="20">
        <v>1031.25</v>
      </c>
      <c r="H52" s="13"/>
      <c r="I52" s="21">
        <v>1031.25</v>
      </c>
    </row>
    <row r="53" spans="1:9">
      <c r="A53" s="17" t="s">
        <v>102</v>
      </c>
      <c r="B53" s="17" t="s">
        <v>103</v>
      </c>
      <c r="C53" s="18">
        <v>280</v>
      </c>
      <c r="D53" s="13"/>
      <c r="E53" s="19">
        <v>308</v>
      </c>
      <c r="F53" s="13"/>
      <c r="G53" s="20">
        <v>350</v>
      </c>
      <c r="H53" s="13"/>
      <c r="I53" s="21">
        <v>350</v>
      </c>
    </row>
    <row r="54" spans="1:9">
      <c r="A54" s="17" t="s">
        <v>104</v>
      </c>
      <c r="B54" s="17" t="s">
        <v>105</v>
      </c>
      <c r="C54" s="18">
        <v>310</v>
      </c>
      <c r="D54" s="13"/>
      <c r="E54" s="19">
        <v>341</v>
      </c>
      <c r="F54" s="13"/>
      <c r="G54" s="20">
        <v>387.5</v>
      </c>
      <c r="H54" s="13"/>
      <c r="I54" s="21">
        <v>387.5</v>
      </c>
    </row>
    <row r="55" spans="1:9">
      <c r="A55" s="17" t="s">
        <v>106</v>
      </c>
      <c r="B55" s="17" t="s">
        <v>107</v>
      </c>
      <c r="C55" s="18">
        <v>340</v>
      </c>
      <c r="D55" s="13"/>
      <c r="E55" s="19">
        <v>374.00000000000006</v>
      </c>
      <c r="F55" s="13"/>
      <c r="G55" s="20">
        <v>425</v>
      </c>
      <c r="H55" s="13"/>
      <c r="I55" s="21">
        <v>425</v>
      </c>
    </row>
    <row r="56" spans="1:9">
      <c r="A56" s="17" t="s">
        <v>108</v>
      </c>
      <c r="B56" s="17" t="s">
        <v>109</v>
      </c>
      <c r="C56" s="18">
        <v>370</v>
      </c>
      <c r="D56" s="13"/>
      <c r="E56" s="19">
        <v>407.00000000000006</v>
      </c>
      <c r="F56" s="13"/>
      <c r="G56" s="20">
        <v>462.5</v>
      </c>
      <c r="H56" s="13"/>
      <c r="I56" s="21">
        <v>462.5</v>
      </c>
    </row>
    <row r="57" spans="1:9">
      <c r="A57" s="17" t="s">
        <v>110</v>
      </c>
      <c r="B57" s="17" t="s">
        <v>111</v>
      </c>
      <c r="C57" s="18">
        <v>420</v>
      </c>
      <c r="D57" s="13"/>
      <c r="E57" s="19">
        <v>462.00000000000006</v>
      </c>
      <c r="F57" s="13"/>
      <c r="G57" s="20">
        <v>525</v>
      </c>
      <c r="H57" s="13"/>
      <c r="I57" s="21">
        <v>525</v>
      </c>
    </row>
    <row r="58" spans="1:9">
      <c r="A58" s="17" t="s">
        <v>112</v>
      </c>
      <c r="B58" s="17" t="s">
        <v>113</v>
      </c>
      <c r="C58" s="18">
        <v>450</v>
      </c>
      <c r="D58" s="13"/>
      <c r="E58" s="19">
        <v>495.00000000000006</v>
      </c>
      <c r="F58" s="13"/>
      <c r="G58" s="20">
        <v>562.5</v>
      </c>
      <c r="H58" s="13"/>
      <c r="I58" s="21">
        <v>562.5</v>
      </c>
    </row>
    <row r="59" spans="1:9">
      <c r="A59" s="17" t="s">
        <v>114</v>
      </c>
      <c r="B59" s="17" t="s">
        <v>115</v>
      </c>
      <c r="C59" s="18">
        <v>480</v>
      </c>
      <c r="D59" s="13"/>
      <c r="E59" s="19">
        <v>528</v>
      </c>
      <c r="F59" s="13"/>
      <c r="G59" s="20">
        <v>600</v>
      </c>
      <c r="H59" s="13"/>
      <c r="I59" s="21">
        <v>600</v>
      </c>
    </row>
    <row r="60" spans="1:9">
      <c r="A60" s="17" t="s">
        <v>116</v>
      </c>
      <c r="B60" s="17" t="s">
        <v>117</v>
      </c>
      <c r="C60" s="18">
        <v>530</v>
      </c>
      <c r="D60" s="13"/>
      <c r="E60" s="19">
        <v>583</v>
      </c>
      <c r="F60" s="13"/>
      <c r="G60" s="20">
        <v>662.5</v>
      </c>
      <c r="H60" s="13"/>
      <c r="I60" s="21">
        <v>662.5</v>
      </c>
    </row>
    <row r="61" spans="1:9">
      <c r="A61" s="17" t="s">
        <v>118</v>
      </c>
      <c r="B61" s="17" t="s">
        <v>119</v>
      </c>
      <c r="C61" s="18">
        <v>560</v>
      </c>
      <c r="D61" s="13"/>
      <c r="E61" s="19">
        <v>616</v>
      </c>
      <c r="F61" s="13"/>
      <c r="G61" s="20">
        <v>700</v>
      </c>
      <c r="H61" s="13"/>
      <c r="I61" s="21">
        <v>700</v>
      </c>
    </row>
    <row r="62" spans="1:9">
      <c r="A62" s="17" t="s">
        <v>120</v>
      </c>
      <c r="B62" s="17" t="s">
        <v>121</v>
      </c>
      <c r="C62" s="18">
        <v>590</v>
      </c>
      <c r="D62" s="13"/>
      <c r="E62" s="19">
        <v>649</v>
      </c>
      <c r="F62" s="13"/>
      <c r="G62" s="20">
        <v>737.5</v>
      </c>
      <c r="H62" s="13"/>
      <c r="I62" s="21">
        <v>737.5</v>
      </c>
    </row>
    <row r="63" spans="1:9">
      <c r="A63" s="17" t="s">
        <v>122</v>
      </c>
      <c r="B63" s="17" t="s">
        <v>123</v>
      </c>
      <c r="C63" s="18">
        <v>640</v>
      </c>
      <c r="D63" s="13"/>
      <c r="E63" s="19">
        <v>704</v>
      </c>
      <c r="F63" s="13"/>
      <c r="G63" s="20">
        <v>800</v>
      </c>
      <c r="H63" s="13"/>
      <c r="I63" s="21">
        <v>800</v>
      </c>
    </row>
    <row r="64" spans="1:9">
      <c r="A64" s="17" t="s">
        <v>124</v>
      </c>
      <c r="B64" s="17" t="s">
        <v>125</v>
      </c>
      <c r="C64" s="18">
        <v>725</v>
      </c>
      <c r="D64" s="13"/>
      <c r="E64" s="19">
        <v>797.50000000000011</v>
      </c>
      <c r="F64" s="13"/>
      <c r="G64" s="20">
        <v>906.25</v>
      </c>
      <c r="H64" s="13"/>
      <c r="I64" s="21">
        <v>906.25</v>
      </c>
    </row>
    <row r="65" spans="1:9">
      <c r="A65" s="17" t="s">
        <v>126</v>
      </c>
      <c r="B65" s="17" t="s">
        <v>127</v>
      </c>
      <c r="C65" s="18">
        <v>250</v>
      </c>
      <c r="D65" s="13"/>
      <c r="E65" s="19">
        <v>275</v>
      </c>
      <c r="F65" s="13"/>
      <c r="G65" s="20">
        <v>312.5</v>
      </c>
      <c r="H65" s="13"/>
      <c r="I65" s="21">
        <v>312.5</v>
      </c>
    </row>
    <row r="66" spans="1:9">
      <c r="A66" s="17" t="s">
        <v>128</v>
      </c>
      <c r="B66" s="17" t="s">
        <v>129</v>
      </c>
      <c r="C66" s="18">
        <v>270</v>
      </c>
      <c r="D66" s="13"/>
      <c r="E66" s="19">
        <v>297</v>
      </c>
      <c r="F66" s="13"/>
      <c r="G66" s="20">
        <v>337.5</v>
      </c>
      <c r="H66" s="13"/>
      <c r="I66" s="21">
        <v>337.5</v>
      </c>
    </row>
    <row r="67" spans="1:9">
      <c r="A67" s="17" t="s">
        <v>130</v>
      </c>
      <c r="B67" s="17" t="s">
        <v>131</v>
      </c>
      <c r="C67" s="18">
        <v>290</v>
      </c>
      <c r="D67" s="13"/>
      <c r="E67" s="19">
        <v>319</v>
      </c>
      <c r="F67" s="13"/>
      <c r="G67" s="20">
        <v>362.5</v>
      </c>
      <c r="H67" s="13"/>
      <c r="I67" s="21">
        <v>362.5</v>
      </c>
    </row>
    <row r="68" spans="1:9">
      <c r="A68" s="17" t="s">
        <v>132</v>
      </c>
      <c r="B68" s="17" t="s">
        <v>133</v>
      </c>
      <c r="C68" s="18">
        <v>310</v>
      </c>
      <c r="D68" s="13"/>
      <c r="E68" s="19">
        <v>341</v>
      </c>
      <c r="F68" s="13"/>
      <c r="G68" s="20">
        <v>387.5</v>
      </c>
      <c r="H68" s="13"/>
      <c r="I68" s="21">
        <v>387.5</v>
      </c>
    </row>
    <row r="69" spans="1:9">
      <c r="A69" s="17" t="s">
        <v>134</v>
      </c>
      <c r="B69" s="17" t="s">
        <v>135</v>
      </c>
      <c r="C69" s="18">
        <v>360</v>
      </c>
      <c r="D69" s="13"/>
      <c r="E69" s="19">
        <v>396.00000000000006</v>
      </c>
      <c r="F69" s="13"/>
      <c r="G69" s="20">
        <v>450</v>
      </c>
      <c r="H69" s="13"/>
      <c r="I69" s="21">
        <v>450</v>
      </c>
    </row>
    <row r="70" spans="1:9">
      <c r="A70" s="17" t="s">
        <v>136</v>
      </c>
      <c r="B70" s="17" t="s">
        <v>137</v>
      </c>
      <c r="C70" s="18">
        <v>380</v>
      </c>
      <c r="D70" s="13"/>
      <c r="E70" s="19">
        <v>418.00000000000006</v>
      </c>
      <c r="F70" s="13"/>
      <c r="G70" s="20">
        <v>475</v>
      </c>
      <c r="H70" s="13"/>
      <c r="I70" s="21">
        <v>475</v>
      </c>
    </row>
    <row r="71" spans="1:9">
      <c r="A71" s="17" t="s">
        <v>138</v>
      </c>
      <c r="B71" s="17" t="s">
        <v>139</v>
      </c>
      <c r="C71" s="18">
        <v>400</v>
      </c>
      <c r="D71" s="13"/>
      <c r="E71" s="19">
        <v>440.00000000000006</v>
      </c>
      <c r="F71" s="13"/>
      <c r="G71" s="20">
        <v>500</v>
      </c>
      <c r="H71" s="13"/>
      <c r="I71" s="21">
        <v>500</v>
      </c>
    </row>
    <row r="72" spans="1:9">
      <c r="A72" s="17" t="s">
        <v>140</v>
      </c>
      <c r="B72" s="17" t="s">
        <v>141</v>
      </c>
      <c r="C72" s="18">
        <v>460</v>
      </c>
      <c r="D72" s="13"/>
      <c r="E72" s="19">
        <v>506.00000000000006</v>
      </c>
      <c r="F72" s="13"/>
      <c r="G72" s="20">
        <v>575</v>
      </c>
      <c r="H72" s="13"/>
      <c r="I72" s="21">
        <v>575</v>
      </c>
    </row>
    <row r="73" spans="1:9">
      <c r="A73" s="17" t="s">
        <v>142</v>
      </c>
      <c r="B73" s="17" t="s">
        <v>143</v>
      </c>
      <c r="C73" s="18">
        <v>480</v>
      </c>
      <c r="D73" s="13"/>
      <c r="E73" s="19">
        <v>528</v>
      </c>
      <c r="F73" s="13"/>
      <c r="G73" s="20">
        <v>600</v>
      </c>
      <c r="H73" s="13"/>
      <c r="I73" s="21">
        <v>600</v>
      </c>
    </row>
    <row r="74" spans="1:9">
      <c r="A74" s="17" t="s">
        <v>144</v>
      </c>
      <c r="B74" s="17" t="s">
        <v>145</v>
      </c>
      <c r="C74" s="18">
        <v>500</v>
      </c>
      <c r="D74" s="13"/>
      <c r="E74" s="19">
        <v>550</v>
      </c>
      <c r="F74" s="13"/>
      <c r="G74" s="20">
        <v>625</v>
      </c>
      <c r="H74" s="13"/>
      <c r="I74" s="21">
        <v>625</v>
      </c>
    </row>
    <row r="75" spans="1:9">
      <c r="A75" s="17" t="s">
        <v>146</v>
      </c>
      <c r="B75" s="17" t="s">
        <v>147</v>
      </c>
      <c r="C75" s="18">
        <v>520</v>
      </c>
      <c r="D75" s="13"/>
      <c r="E75" s="19">
        <v>572</v>
      </c>
      <c r="F75" s="13"/>
      <c r="G75" s="20">
        <v>650</v>
      </c>
      <c r="H75" s="13"/>
      <c r="I75" s="21">
        <v>650</v>
      </c>
    </row>
    <row r="76" spans="1:9">
      <c r="A76" s="17" t="s">
        <v>148</v>
      </c>
      <c r="B76" s="17" t="s">
        <v>149</v>
      </c>
      <c r="C76" s="18">
        <v>590</v>
      </c>
      <c r="D76" s="13"/>
      <c r="E76" s="19">
        <v>649</v>
      </c>
      <c r="F76" s="13"/>
      <c r="G76" s="20">
        <v>737.5</v>
      </c>
      <c r="H76" s="13"/>
      <c r="I76" s="21">
        <v>737.5</v>
      </c>
    </row>
    <row r="77" spans="1:9">
      <c r="A77" s="17" t="s">
        <v>150</v>
      </c>
      <c r="B77" s="17" t="s">
        <v>151</v>
      </c>
      <c r="C77" s="18">
        <v>220</v>
      </c>
      <c r="D77" s="13"/>
      <c r="E77" s="19">
        <v>242.00000000000003</v>
      </c>
      <c r="F77" s="13"/>
      <c r="G77" s="20">
        <v>275</v>
      </c>
      <c r="H77" s="13"/>
      <c r="I77" s="21">
        <v>275</v>
      </c>
    </row>
    <row r="78" spans="1:9">
      <c r="A78" s="17" t="s">
        <v>152</v>
      </c>
      <c r="B78" s="17" t="s">
        <v>153</v>
      </c>
      <c r="C78" s="18">
        <v>240</v>
      </c>
      <c r="D78" s="13"/>
      <c r="E78" s="19">
        <v>264</v>
      </c>
      <c r="F78" s="13"/>
      <c r="G78" s="20">
        <v>300</v>
      </c>
      <c r="H78" s="13"/>
      <c r="I78" s="21">
        <v>300</v>
      </c>
    </row>
    <row r="79" spans="1:9">
      <c r="A79" s="17" t="s">
        <v>154</v>
      </c>
      <c r="B79" s="17" t="s">
        <v>155</v>
      </c>
      <c r="C79" s="18">
        <v>260</v>
      </c>
      <c r="D79" s="13"/>
      <c r="E79" s="19">
        <v>286</v>
      </c>
      <c r="F79" s="13"/>
      <c r="G79" s="20">
        <v>325</v>
      </c>
      <c r="H79" s="13"/>
      <c r="I79" s="21">
        <v>325</v>
      </c>
    </row>
    <row r="80" spans="1:9">
      <c r="A80" s="17" t="s">
        <v>156</v>
      </c>
      <c r="B80" s="17" t="s">
        <v>157</v>
      </c>
      <c r="C80" s="18">
        <v>280</v>
      </c>
      <c r="D80" s="13"/>
      <c r="E80" s="19">
        <v>308</v>
      </c>
      <c r="F80" s="13"/>
      <c r="G80" s="20">
        <v>350</v>
      </c>
      <c r="H80" s="13"/>
      <c r="I80" s="21">
        <v>350</v>
      </c>
    </row>
    <row r="81" spans="1:9">
      <c r="A81" s="17" t="s">
        <v>158</v>
      </c>
      <c r="B81" s="17" t="s">
        <v>159</v>
      </c>
      <c r="C81" s="18">
        <v>320</v>
      </c>
      <c r="D81" s="13"/>
      <c r="E81" s="19">
        <v>352</v>
      </c>
      <c r="F81" s="13"/>
      <c r="G81" s="20">
        <v>400</v>
      </c>
      <c r="H81" s="13"/>
      <c r="I81" s="21">
        <v>400</v>
      </c>
    </row>
    <row r="82" spans="1:9">
      <c r="A82" s="17" t="s">
        <v>160</v>
      </c>
      <c r="B82" s="17" t="s">
        <v>161</v>
      </c>
      <c r="C82" s="18">
        <v>340</v>
      </c>
      <c r="D82" s="13"/>
      <c r="E82" s="19">
        <v>374.00000000000006</v>
      </c>
      <c r="F82" s="13"/>
      <c r="G82" s="20">
        <v>425</v>
      </c>
      <c r="H82" s="13"/>
      <c r="I82" s="21">
        <v>425</v>
      </c>
    </row>
    <row r="83" spans="1:9">
      <c r="A83" s="17" t="s">
        <v>162</v>
      </c>
      <c r="B83" s="17" t="s">
        <v>163</v>
      </c>
      <c r="C83" s="18">
        <v>360</v>
      </c>
      <c r="D83" s="13"/>
      <c r="E83" s="19">
        <v>396.00000000000006</v>
      </c>
      <c r="F83" s="13"/>
      <c r="G83" s="20">
        <v>450</v>
      </c>
      <c r="H83" s="13"/>
      <c r="I83" s="21">
        <v>450</v>
      </c>
    </row>
    <row r="84" spans="1:9">
      <c r="A84" s="17" t="s">
        <v>164</v>
      </c>
      <c r="B84" s="17" t="s">
        <v>165</v>
      </c>
      <c r="C84" s="18">
        <v>400</v>
      </c>
      <c r="D84" s="13"/>
      <c r="E84" s="19">
        <v>440.00000000000006</v>
      </c>
      <c r="F84" s="13"/>
      <c r="G84" s="20">
        <v>500</v>
      </c>
      <c r="H84" s="13"/>
      <c r="I84" s="21">
        <v>500</v>
      </c>
    </row>
    <row r="85" spans="1:9">
      <c r="A85" s="17" t="s">
        <v>166</v>
      </c>
      <c r="B85" s="17" t="s">
        <v>167</v>
      </c>
      <c r="C85" s="18">
        <v>420</v>
      </c>
      <c r="D85" s="13"/>
      <c r="E85" s="19">
        <v>462.00000000000006</v>
      </c>
      <c r="F85" s="13"/>
      <c r="G85" s="20">
        <v>525</v>
      </c>
      <c r="H85" s="13"/>
      <c r="I85" s="21">
        <v>525</v>
      </c>
    </row>
    <row r="86" spans="1:9">
      <c r="A86" s="17" t="s">
        <v>168</v>
      </c>
      <c r="B86" s="17" t="s">
        <v>169</v>
      </c>
      <c r="C86" s="18">
        <v>440</v>
      </c>
      <c r="D86" s="13"/>
      <c r="E86" s="19">
        <v>484.00000000000006</v>
      </c>
      <c r="F86" s="13"/>
      <c r="G86" s="20">
        <v>550</v>
      </c>
      <c r="H86" s="13"/>
      <c r="I86" s="21">
        <v>550</v>
      </c>
    </row>
    <row r="87" spans="1:9">
      <c r="A87" s="17" t="s">
        <v>170</v>
      </c>
      <c r="B87" s="17" t="s">
        <v>171</v>
      </c>
      <c r="C87" s="18">
        <v>460</v>
      </c>
      <c r="D87" s="13"/>
      <c r="E87" s="19">
        <v>506.00000000000006</v>
      </c>
      <c r="F87" s="13"/>
      <c r="G87" s="20">
        <v>575</v>
      </c>
      <c r="H87" s="13"/>
      <c r="I87" s="21">
        <v>575</v>
      </c>
    </row>
    <row r="88" spans="1:9">
      <c r="A88" s="17" t="s">
        <v>172</v>
      </c>
      <c r="B88" s="17" t="s">
        <v>173</v>
      </c>
      <c r="C88" s="18">
        <v>510</v>
      </c>
      <c r="D88" s="13"/>
      <c r="E88" s="19">
        <v>561</v>
      </c>
      <c r="F88" s="13"/>
      <c r="G88" s="20">
        <v>637.5</v>
      </c>
      <c r="H88" s="13"/>
      <c r="I88" s="21">
        <v>637.5</v>
      </c>
    </row>
    <row r="89" spans="1:9">
      <c r="A89" s="17" t="s">
        <v>174</v>
      </c>
      <c r="B89" s="17" t="s">
        <v>175</v>
      </c>
      <c r="C89" s="18">
        <v>200</v>
      </c>
      <c r="D89" s="13"/>
      <c r="E89" s="19">
        <v>220.00000000000003</v>
      </c>
      <c r="F89" s="13"/>
      <c r="G89" s="20">
        <v>250</v>
      </c>
      <c r="H89" s="13"/>
      <c r="I89" s="21">
        <v>250</v>
      </c>
    </row>
    <row r="90" spans="1:9">
      <c r="A90" s="17" t="s">
        <v>176</v>
      </c>
      <c r="B90" s="17" t="s">
        <v>177</v>
      </c>
      <c r="C90" s="18">
        <v>215</v>
      </c>
      <c r="D90" s="13"/>
      <c r="E90" s="19">
        <v>236.50000000000003</v>
      </c>
      <c r="F90" s="13"/>
      <c r="G90" s="20">
        <v>268.75</v>
      </c>
      <c r="H90" s="13"/>
      <c r="I90" s="21">
        <v>268.75</v>
      </c>
    </row>
    <row r="91" spans="1:9">
      <c r="A91" s="17" t="s">
        <v>178</v>
      </c>
      <c r="B91" s="17" t="s">
        <v>179</v>
      </c>
      <c r="C91" s="18">
        <v>230</v>
      </c>
      <c r="D91" s="13"/>
      <c r="E91" s="19">
        <v>253.00000000000003</v>
      </c>
      <c r="F91" s="13"/>
      <c r="G91" s="20">
        <v>287.5</v>
      </c>
      <c r="H91" s="13"/>
      <c r="I91" s="21">
        <v>287.5</v>
      </c>
    </row>
    <row r="92" spans="1:9">
      <c r="A92" s="17" t="s">
        <v>180</v>
      </c>
      <c r="B92" s="17" t="s">
        <v>181</v>
      </c>
      <c r="C92" s="18">
        <v>245</v>
      </c>
      <c r="D92" s="13"/>
      <c r="E92" s="19">
        <v>269.5</v>
      </c>
      <c r="F92" s="13"/>
      <c r="G92" s="20">
        <v>306.25</v>
      </c>
      <c r="H92" s="13"/>
      <c r="I92" s="21">
        <v>306.25</v>
      </c>
    </row>
    <row r="93" spans="1:9">
      <c r="A93" s="17" t="s">
        <v>182</v>
      </c>
      <c r="B93" s="17" t="s">
        <v>183</v>
      </c>
      <c r="C93" s="18">
        <v>280</v>
      </c>
      <c r="D93" s="13"/>
      <c r="E93" s="19">
        <v>308</v>
      </c>
      <c r="F93" s="13"/>
      <c r="G93" s="20">
        <v>350</v>
      </c>
      <c r="H93" s="13"/>
      <c r="I93" s="21">
        <v>350</v>
      </c>
    </row>
    <row r="94" spans="1:9">
      <c r="A94" s="17" t="s">
        <v>184</v>
      </c>
      <c r="B94" s="17" t="s">
        <v>185</v>
      </c>
      <c r="C94" s="18">
        <v>295</v>
      </c>
      <c r="D94" s="13"/>
      <c r="E94" s="19">
        <v>324.5</v>
      </c>
      <c r="F94" s="13"/>
      <c r="G94" s="20">
        <v>368.75</v>
      </c>
      <c r="H94" s="13"/>
      <c r="I94" s="21">
        <v>368.75</v>
      </c>
    </row>
    <row r="95" spans="1:9">
      <c r="A95" s="17" t="s">
        <v>186</v>
      </c>
      <c r="B95" s="17" t="s">
        <v>187</v>
      </c>
      <c r="C95" s="18">
        <v>310</v>
      </c>
      <c r="D95" s="13"/>
      <c r="E95" s="19">
        <v>341</v>
      </c>
      <c r="F95" s="13"/>
      <c r="G95" s="20">
        <v>387.5</v>
      </c>
      <c r="H95" s="13"/>
      <c r="I95" s="21">
        <v>387.5</v>
      </c>
    </row>
    <row r="96" spans="1:9">
      <c r="A96" s="17" t="s">
        <v>188</v>
      </c>
      <c r="B96" s="17" t="s">
        <v>189</v>
      </c>
      <c r="C96" s="18">
        <v>345</v>
      </c>
      <c r="D96" s="13"/>
      <c r="E96" s="19">
        <v>379.50000000000006</v>
      </c>
      <c r="F96" s="13"/>
      <c r="G96" s="20">
        <v>431.25</v>
      </c>
      <c r="H96" s="13"/>
      <c r="I96" s="21">
        <v>431.25</v>
      </c>
    </row>
    <row r="97" spans="1:9">
      <c r="A97" s="17" t="s">
        <v>190</v>
      </c>
      <c r="B97" s="17" t="s">
        <v>191</v>
      </c>
      <c r="C97" s="18">
        <v>365</v>
      </c>
      <c r="D97" s="13"/>
      <c r="E97" s="19">
        <v>401.50000000000006</v>
      </c>
      <c r="F97" s="13"/>
      <c r="G97" s="20">
        <v>456.25</v>
      </c>
      <c r="H97" s="13"/>
      <c r="I97" s="21">
        <v>456.25</v>
      </c>
    </row>
    <row r="98" spans="1:9">
      <c r="A98" s="17" t="s">
        <v>192</v>
      </c>
      <c r="B98" s="17" t="s">
        <v>193</v>
      </c>
      <c r="C98" s="18">
        <v>380</v>
      </c>
      <c r="D98" s="13"/>
      <c r="E98" s="19">
        <v>418.00000000000006</v>
      </c>
      <c r="F98" s="13"/>
      <c r="G98" s="20">
        <v>475</v>
      </c>
      <c r="H98" s="13"/>
      <c r="I98" s="21">
        <v>475</v>
      </c>
    </row>
    <row r="99" spans="1:9">
      <c r="A99" s="17" t="s">
        <v>194</v>
      </c>
      <c r="B99" s="17" t="s">
        <v>195</v>
      </c>
      <c r="C99" s="18">
        <v>400</v>
      </c>
      <c r="D99" s="13"/>
      <c r="E99" s="19">
        <v>440.00000000000006</v>
      </c>
      <c r="F99" s="13"/>
      <c r="G99" s="20">
        <v>500</v>
      </c>
      <c r="H99" s="13"/>
      <c r="I99" s="21">
        <v>500</v>
      </c>
    </row>
    <row r="100" spans="1:9">
      <c r="A100" s="17" t="s">
        <v>196</v>
      </c>
      <c r="B100" s="17" t="s">
        <v>197</v>
      </c>
      <c r="C100" s="18">
        <v>450</v>
      </c>
      <c r="D100" s="13"/>
      <c r="E100" s="19">
        <v>495.00000000000006</v>
      </c>
      <c r="F100" s="13"/>
      <c r="G100" s="20">
        <v>562.5</v>
      </c>
      <c r="H100" s="13"/>
      <c r="I100" s="21">
        <v>562.5</v>
      </c>
    </row>
    <row r="101" spans="1:9">
      <c r="A101" s="17" t="s">
        <v>198</v>
      </c>
      <c r="B101" s="17" t="s">
        <v>199</v>
      </c>
      <c r="C101" s="18">
        <v>180</v>
      </c>
      <c r="D101" s="13"/>
      <c r="E101" s="19">
        <v>198.00000000000003</v>
      </c>
      <c r="F101" s="13"/>
      <c r="G101" s="20">
        <v>225</v>
      </c>
      <c r="H101" s="13"/>
      <c r="I101" s="21">
        <v>225</v>
      </c>
    </row>
    <row r="102" spans="1:9">
      <c r="A102" s="17" t="s">
        <v>200</v>
      </c>
      <c r="B102" s="17" t="s">
        <v>201</v>
      </c>
      <c r="C102" s="18">
        <v>200</v>
      </c>
      <c r="D102" s="13"/>
      <c r="E102" s="19">
        <v>220.00000000000003</v>
      </c>
      <c r="F102" s="13"/>
      <c r="G102" s="20">
        <v>250</v>
      </c>
      <c r="H102" s="13"/>
      <c r="I102" s="21">
        <v>250</v>
      </c>
    </row>
    <row r="103" spans="1:9">
      <c r="A103" s="17" t="s">
        <v>202</v>
      </c>
      <c r="B103" s="17" t="s">
        <v>203</v>
      </c>
      <c r="C103" s="18">
        <v>215</v>
      </c>
      <c r="D103" s="13"/>
      <c r="E103" s="19">
        <v>236.50000000000003</v>
      </c>
      <c r="F103" s="13"/>
      <c r="G103" s="20">
        <v>268.75</v>
      </c>
      <c r="H103" s="13"/>
      <c r="I103" s="21">
        <v>268.75</v>
      </c>
    </row>
    <row r="104" spans="1:9">
      <c r="A104" s="17" t="s">
        <v>204</v>
      </c>
      <c r="B104" s="17" t="s">
        <v>205</v>
      </c>
      <c r="C104" s="18">
        <v>230</v>
      </c>
      <c r="D104" s="13"/>
      <c r="E104" s="19">
        <v>253.00000000000003</v>
      </c>
      <c r="F104" s="13"/>
      <c r="G104" s="20">
        <v>287.5</v>
      </c>
      <c r="H104" s="13"/>
      <c r="I104" s="21">
        <v>287.5</v>
      </c>
    </row>
    <row r="105" spans="1:9">
      <c r="A105" s="17" t="s">
        <v>206</v>
      </c>
      <c r="B105" s="17" t="s">
        <v>207</v>
      </c>
      <c r="C105" s="18">
        <v>250</v>
      </c>
      <c r="D105" s="13"/>
      <c r="E105" s="19">
        <v>275</v>
      </c>
      <c r="F105" s="13"/>
      <c r="G105" s="20">
        <v>312.5</v>
      </c>
      <c r="H105" s="13"/>
      <c r="I105" s="21">
        <v>312.5</v>
      </c>
    </row>
    <row r="106" spans="1:9">
      <c r="A106" s="17" t="s">
        <v>208</v>
      </c>
      <c r="B106" s="17" t="s">
        <v>209</v>
      </c>
      <c r="C106" s="18">
        <v>265</v>
      </c>
      <c r="D106" s="13"/>
      <c r="E106" s="19">
        <v>291.5</v>
      </c>
      <c r="F106" s="13"/>
      <c r="G106" s="20">
        <v>331.25</v>
      </c>
      <c r="H106" s="13"/>
      <c r="I106" s="21">
        <v>331.25</v>
      </c>
    </row>
    <row r="107" spans="1:9">
      <c r="A107" s="17" t="s">
        <v>210</v>
      </c>
      <c r="B107" s="17" t="s">
        <v>211</v>
      </c>
      <c r="C107" s="18">
        <v>280</v>
      </c>
      <c r="D107" s="13"/>
      <c r="E107" s="19">
        <v>308</v>
      </c>
      <c r="F107" s="13"/>
      <c r="G107" s="20">
        <v>350</v>
      </c>
      <c r="H107" s="13"/>
      <c r="I107" s="21">
        <v>350</v>
      </c>
    </row>
    <row r="108" spans="1:9">
      <c r="A108" s="17" t="s">
        <v>212</v>
      </c>
      <c r="B108" s="17" t="s">
        <v>213</v>
      </c>
      <c r="C108" s="18">
        <v>310</v>
      </c>
      <c r="D108" s="13"/>
      <c r="E108" s="19">
        <v>341</v>
      </c>
      <c r="F108" s="13"/>
      <c r="G108" s="20">
        <v>387.5</v>
      </c>
      <c r="H108" s="13"/>
      <c r="I108" s="21">
        <v>387.5</v>
      </c>
    </row>
    <row r="109" spans="1:9">
      <c r="A109" s="17" t="s">
        <v>214</v>
      </c>
      <c r="B109" s="17" t="s">
        <v>215</v>
      </c>
      <c r="C109" s="18">
        <v>325</v>
      </c>
      <c r="D109" s="13"/>
      <c r="E109" s="19">
        <v>357.50000000000006</v>
      </c>
      <c r="F109" s="13"/>
      <c r="G109" s="20">
        <v>406.25</v>
      </c>
      <c r="H109" s="13"/>
      <c r="I109" s="21">
        <v>406.25</v>
      </c>
    </row>
    <row r="110" spans="1:9">
      <c r="A110" s="17" t="s">
        <v>216</v>
      </c>
      <c r="B110" s="17" t="s">
        <v>217</v>
      </c>
      <c r="C110" s="18">
        <v>340</v>
      </c>
      <c r="D110" s="13"/>
      <c r="E110" s="19">
        <v>374.00000000000006</v>
      </c>
      <c r="F110" s="13"/>
      <c r="G110" s="20">
        <v>425</v>
      </c>
      <c r="H110" s="13"/>
      <c r="I110" s="21">
        <v>425</v>
      </c>
    </row>
    <row r="111" spans="1:9">
      <c r="A111" s="17" t="s">
        <v>218</v>
      </c>
      <c r="B111" s="17" t="s">
        <v>219</v>
      </c>
      <c r="C111" s="18">
        <v>360</v>
      </c>
      <c r="D111" s="13"/>
      <c r="E111" s="19">
        <v>396.00000000000006</v>
      </c>
      <c r="F111" s="13"/>
      <c r="G111" s="20">
        <v>450</v>
      </c>
      <c r="H111" s="13"/>
      <c r="I111" s="21">
        <v>450</v>
      </c>
    </row>
    <row r="112" spans="1:9">
      <c r="A112" s="17" t="s">
        <v>220</v>
      </c>
      <c r="B112" s="17" t="s">
        <v>221</v>
      </c>
      <c r="C112" s="18">
        <v>400</v>
      </c>
      <c r="D112" s="13"/>
      <c r="E112" s="19">
        <v>440.00000000000006</v>
      </c>
      <c r="F112" s="13"/>
      <c r="G112" s="20">
        <v>500</v>
      </c>
      <c r="H112" s="13"/>
      <c r="I112" s="21">
        <v>500</v>
      </c>
    </row>
    <row r="113" spans="1:9">
      <c r="A113" s="17" t="s">
        <v>222</v>
      </c>
      <c r="B113" s="17" t="s">
        <v>223</v>
      </c>
      <c r="C113" s="18">
        <v>160</v>
      </c>
      <c r="D113" s="13"/>
      <c r="E113" s="19">
        <v>176</v>
      </c>
      <c r="F113" s="13"/>
      <c r="G113" s="20">
        <v>200</v>
      </c>
      <c r="H113" s="13"/>
      <c r="I113" s="21">
        <v>200</v>
      </c>
    </row>
    <row r="114" spans="1:9">
      <c r="A114" s="17" t="s">
        <v>224</v>
      </c>
      <c r="B114" s="17" t="s">
        <v>225</v>
      </c>
      <c r="C114" s="18">
        <v>170</v>
      </c>
      <c r="D114" s="13"/>
      <c r="E114" s="19">
        <v>187.00000000000003</v>
      </c>
      <c r="F114" s="13"/>
      <c r="G114" s="20">
        <v>212.5</v>
      </c>
      <c r="H114" s="13"/>
      <c r="I114" s="21">
        <v>212.5</v>
      </c>
    </row>
    <row r="115" spans="1:9">
      <c r="A115" s="17" t="s">
        <v>226</v>
      </c>
      <c r="B115" s="17" t="s">
        <v>227</v>
      </c>
      <c r="C115" s="18">
        <v>180</v>
      </c>
      <c r="D115" s="13"/>
      <c r="E115" s="19">
        <v>198.00000000000003</v>
      </c>
      <c r="F115" s="13"/>
      <c r="G115" s="20">
        <v>225</v>
      </c>
      <c r="H115" s="13"/>
      <c r="I115" s="21">
        <v>225</v>
      </c>
    </row>
    <row r="116" spans="1:9">
      <c r="A116" s="17" t="s">
        <v>228</v>
      </c>
      <c r="B116" s="17" t="s">
        <v>229</v>
      </c>
      <c r="C116" s="18">
        <v>190</v>
      </c>
      <c r="D116" s="13"/>
      <c r="E116" s="19">
        <v>209.00000000000003</v>
      </c>
      <c r="F116" s="13"/>
      <c r="G116" s="20">
        <v>237.5</v>
      </c>
      <c r="H116" s="13"/>
      <c r="I116" s="21">
        <v>237.5</v>
      </c>
    </row>
    <row r="117" spans="1:9">
      <c r="A117" s="17" t="s">
        <v>230</v>
      </c>
      <c r="B117" s="17" t="s">
        <v>231</v>
      </c>
      <c r="C117" s="18">
        <v>210</v>
      </c>
      <c r="D117" s="13"/>
      <c r="E117" s="19">
        <v>231.00000000000003</v>
      </c>
      <c r="F117" s="13"/>
      <c r="G117" s="20">
        <v>262.5</v>
      </c>
      <c r="H117" s="13"/>
      <c r="I117" s="21">
        <v>262.5</v>
      </c>
    </row>
    <row r="118" spans="1:9">
      <c r="A118" s="17" t="s">
        <v>232</v>
      </c>
      <c r="B118" s="17" t="s">
        <v>233</v>
      </c>
      <c r="C118" s="18">
        <v>220</v>
      </c>
      <c r="D118" s="13"/>
      <c r="E118" s="19">
        <v>242.00000000000003</v>
      </c>
      <c r="F118" s="13"/>
      <c r="G118" s="20">
        <v>275</v>
      </c>
      <c r="H118" s="13"/>
      <c r="I118" s="21">
        <v>275</v>
      </c>
    </row>
    <row r="119" spans="1:9">
      <c r="A119" s="17" t="s">
        <v>234</v>
      </c>
      <c r="B119" s="17" t="s">
        <v>235</v>
      </c>
      <c r="C119" s="18">
        <v>230</v>
      </c>
      <c r="D119" s="13"/>
      <c r="E119" s="19">
        <v>253.00000000000003</v>
      </c>
      <c r="F119" s="13"/>
      <c r="G119" s="20">
        <v>287.5</v>
      </c>
      <c r="H119" s="13"/>
      <c r="I119" s="21">
        <v>287.5</v>
      </c>
    </row>
    <row r="120" spans="1:9">
      <c r="A120" s="17" t="s">
        <v>236</v>
      </c>
      <c r="B120" s="17" t="s">
        <v>237</v>
      </c>
      <c r="C120" s="18">
        <v>255</v>
      </c>
      <c r="D120" s="13"/>
      <c r="E120" s="19">
        <v>280.5</v>
      </c>
      <c r="F120" s="13"/>
      <c r="G120" s="20">
        <v>318.75</v>
      </c>
      <c r="H120" s="13"/>
      <c r="I120" s="21">
        <v>318.75</v>
      </c>
    </row>
    <row r="121" spans="1:9">
      <c r="A121" s="17" t="s">
        <v>238</v>
      </c>
      <c r="B121" s="17" t="s">
        <v>239</v>
      </c>
      <c r="C121" s="18">
        <v>265</v>
      </c>
      <c r="D121" s="13"/>
      <c r="E121" s="19">
        <v>291.5</v>
      </c>
      <c r="F121" s="13"/>
      <c r="G121" s="20">
        <v>331.25</v>
      </c>
      <c r="H121" s="13"/>
      <c r="I121" s="21">
        <v>331.25</v>
      </c>
    </row>
    <row r="122" spans="1:9">
      <c r="A122" s="17" t="s">
        <v>240</v>
      </c>
      <c r="B122" s="17" t="s">
        <v>241</v>
      </c>
      <c r="C122" s="18">
        <v>275</v>
      </c>
      <c r="D122" s="13"/>
      <c r="E122" s="19">
        <v>302.5</v>
      </c>
      <c r="F122" s="13"/>
      <c r="G122" s="20">
        <v>343.75</v>
      </c>
      <c r="H122" s="13"/>
      <c r="I122" s="21">
        <v>343.75</v>
      </c>
    </row>
    <row r="123" spans="1:9">
      <c r="A123" s="17" t="s">
        <v>242</v>
      </c>
      <c r="B123" s="17" t="s">
        <v>243</v>
      </c>
      <c r="C123" s="18">
        <v>300</v>
      </c>
      <c r="D123" s="13"/>
      <c r="E123" s="19">
        <v>330</v>
      </c>
      <c r="F123" s="13"/>
      <c r="G123" s="20">
        <v>375</v>
      </c>
      <c r="H123" s="13"/>
      <c r="I123" s="21">
        <v>375</v>
      </c>
    </row>
    <row r="124" spans="1:9">
      <c r="A124" s="17" t="s">
        <v>244</v>
      </c>
      <c r="B124" s="17" t="s">
        <v>245</v>
      </c>
      <c r="C124" s="18">
        <v>340</v>
      </c>
      <c r="D124" s="13"/>
      <c r="E124" s="19">
        <v>374.00000000000006</v>
      </c>
      <c r="F124" s="13"/>
      <c r="G124" s="20">
        <v>425</v>
      </c>
      <c r="H124" s="13"/>
      <c r="I124" s="21">
        <v>425</v>
      </c>
    </row>
    <row r="125" spans="1:9">
      <c r="A125" s="17" t="s">
        <v>246</v>
      </c>
      <c r="B125" s="17" t="s">
        <v>247</v>
      </c>
      <c r="C125" s="18">
        <v>140</v>
      </c>
      <c r="D125" s="13"/>
      <c r="E125" s="19">
        <v>154</v>
      </c>
      <c r="F125" s="13"/>
      <c r="G125" s="20">
        <v>175</v>
      </c>
      <c r="H125" s="13"/>
      <c r="I125" s="21">
        <v>175</v>
      </c>
    </row>
    <row r="126" spans="1:9">
      <c r="A126" s="17" t="s">
        <v>248</v>
      </c>
      <c r="B126" s="17" t="s">
        <v>249</v>
      </c>
      <c r="C126" s="18">
        <v>150</v>
      </c>
      <c r="D126" s="13"/>
      <c r="E126" s="19">
        <v>165</v>
      </c>
      <c r="F126" s="13"/>
      <c r="G126" s="20">
        <v>187.5</v>
      </c>
      <c r="H126" s="13"/>
      <c r="I126" s="21">
        <v>187.5</v>
      </c>
    </row>
    <row r="127" spans="1:9">
      <c r="A127" s="17" t="s">
        <v>250</v>
      </c>
      <c r="B127" s="17" t="s">
        <v>251</v>
      </c>
      <c r="C127" s="18">
        <v>160</v>
      </c>
      <c r="D127" s="13"/>
      <c r="E127" s="19">
        <v>176</v>
      </c>
      <c r="F127" s="13"/>
      <c r="G127" s="20">
        <v>200</v>
      </c>
      <c r="H127" s="13"/>
      <c r="I127" s="21">
        <v>200</v>
      </c>
    </row>
    <row r="128" spans="1:9">
      <c r="A128" s="17" t="s">
        <v>252</v>
      </c>
      <c r="B128" s="17" t="s">
        <v>253</v>
      </c>
      <c r="C128" s="18">
        <v>170</v>
      </c>
      <c r="D128" s="13"/>
      <c r="E128" s="19">
        <v>187.00000000000003</v>
      </c>
      <c r="F128" s="13"/>
      <c r="G128" s="20">
        <v>212.5</v>
      </c>
      <c r="H128" s="13"/>
      <c r="I128" s="21">
        <v>212.5</v>
      </c>
    </row>
    <row r="129" spans="1:9">
      <c r="A129" s="17" t="s">
        <v>254</v>
      </c>
      <c r="B129" s="17" t="s">
        <v>255</v>
      </c>
      <c r="C129" s="18">
        <v>190</v>
      </c>
      <c r="D129" s="13"/>
      <c r="E129" s="19">
        <v>209.00000000000003</v>
      </c>
      <c r="F129" s="13"/>
      <c r="G129" s="20">
        <v>237.5</v>
      </c>
      <c r="H129" s="13"/>
      <c r="I129" s="21">
        <v>237.5</v>
      </c>
    </row>
    <row r="130" spans="1:9">
      <c r="A130" s="17" t="s">
        <v>256</v>
      </c>
      <c r="B130" s="17" t="s">
        <v>257</v>
      </c>
      <c r="C130" s="18">
        <v>200</v>
      </c>
      <c r="D130" s="13"/>
      <c r="E130" s="19">
        <v>220.00000000000003</v>
      </c>
      <c r="F130" s="13"/>
      <c r="G130" s="20">
        <v>250</v>
      </c>
      <c r="H130" s="13"/>
      <c r="I130" s="21">
        <v>250</v>
      </c>
    </row>
    <row r="131" spans="1:9">
      <c r="A131" s="17" t="s">
        <v>258</v>
      </c>
      <c r="B131" s="17" t="s">
        <v>259</v>
      </c>
      <c r="C131" s="18">
        <v>210</v>
      </c>
      <c r="D131" s="13"/>
      <c r="E131" s="19">
        <v>231.00000000000003</v>
      </c>
      <c r="F131" s="13"/>
      <c r="G131" s="20">
        <v>262.5</v>
      </c>
      <c r="H131" s="13"/>
      <c r="I131" s="21">
        <v>262.5</v>
      </c>
    </row>
    <row r="132" spans="1:9">
      <c r="A132" s="17" t="s">
        <v>260</v>
      </c>
      <c r="B132" s="17" t="s">
        <v>261</v>
      </c>
      <c r="C132" s="18">
        <v>230</v>
      </c>
      <c r="D132" s="13"/>
      <c r="E132" s="19">
        <v>253.00000000000003</v>
      </c>
      <c r="F132" s="13"/>
      <c r="G132" s="20">
        <v>287.5</v>
      </c>
      <c r="H132" s="13"/>
      <c r="I132" s="21">
        <v>287.5</v>
      </c>
    </row>
    <row r="133" spans="1:9">
      <c r="A133" s="17" t="s">
        <v>262</v>
      </c>
      <c r="B133" s="17" t="s">
        <v>263</v>
      </c>
      <c r="C133" s="18">
        <v>240</v>
      </c>
      <c r="D133" s="13"/>
      <c r="E133" s="19">
        <v>264</v>
      </c>
      <c r="F133" s="13"/>
      <c r="G133" s="20">
        <v>300</v>
      </c>
      <c r="H133" s="13"/>
      <c r="I133" s="21">
        <v>300</v>
      </c>
    </row>
    <row r="134" spans="1:9">
      <c r="A134" s="17" t="s">
        <v>264</v>
      </c>
      <c r="B134" s="17" t="s">
        <v>265</v>
      </c>
      <c r="C134" s="18">
        <v>250</v>
      </c>
      <c r="D134" s="13"/>
      <c r="E134" s="19">
        <v>275</v>
      </c>
      <c r="F134" s="13"/>
      <c r="G134" s="20">
        <v>312.5</v>
      </c>
      <c r="H134" s="13"/>
      <c r="I134" s="21">
        <v>312.5</v>
      </c>
    </row>
    <row r="135" spans="1:9">
      <c r="A135" s="17" t="s">
        <v>266</v>
      </c>
      <c r="B135" s="17" t="s">
        <v>267</v>
      </c>
      <c r="C135" s="18">
        <v>265</v>
      </c>
      <c r="D135" s="13"/>
      <c r="E135" s="19">
        <v>291.5</v>
      </c>
      <c r="F135" s="13"/>
      <c r="G135" s="20">
        <v>331.25</v>
      </c>
      <c r="H135" s="13"/>
      <c r="I135" s="21">
        <v>331.25</v>
      </c>
    </row>
    <row r="136" spans="1:9">
      <c r="A136" s="17" t="s">
        <v>268</v>
      </c>
      <c r="B136" s="17" t="s">
        <v>269</v>
      </c>
      <c r="C136" s="18">
        <v>300</v>
      </c>
      <c r="D136" s="13"/>
      <c r="E136" s="19">
        <v>330</v>
      </c>
      <c r="F136" s="13"/>
      <c r="G136" s="20">
        <v>375</v>
      </c>
      <c r="H136" s="13"/>
      <c r="I136" s="21">
        <v>375</v>
      </c>
    </row>
    <row r="137" spans="1:9">
      <c r="A137" s="17" t="s">
        <v>270</v>
      </c>
      <c r="B137" s="17" t="s">
        <v>271</v>
      </c>
      <c r="C137" s="18">
        <v>120</v>
      </c>
      <c r="D137" s="13"/>
      <c r="E137" s="19">
        <v>132</v>
      </c>
      <c r="F137" s="13"/>
      <c r="G137" s="20">
        <v>150</v>
      </c>
      <c r="H137" s="13"/>
      <c r="I137" s="21">
        <v>150</v>
      </c>
    </row>
    <row r="138" spans="1:9">
      <c r="A138" s="17" t="s">
        <v>272</v>
      </c>
      <c r="B138" s="17" t="s">
        <v>273</v>
      </c>
      <c r="C138" s="18">
        <v>130</v>
      </c>
      <c r="D138" s="13"/>
      <c r="E138" s="19">
        <v>143</v>
      </c>
      <c r="F138" s="13"/>
      <c r="G138" s="20">
        <v>162.5</v>
      </c>
      <c r="H138" s="13"/>
      <c r="I138" s="21">
        <v>162.5</v>
      </c>
    </row>
    <row r="139" spans="1:9">
      <c r="A139" s="17" t="s">
        <v>274</v>
      </c>
      <c r="B139" s="17" t="s">
        <v>275</v>
      </c>
      <c r="C139" s="18">
        <v>140</v>
      </c>
      <c r="D139" s="13"/>
      <c r="E139" s="19">
        <v>154</v>
      </c>
      <c r="F139" s="13"/>
      <c r="G139" s="20">
        <v>175</v>
      </c>
      <c r="H139" s="13"/>
      <c r="I139" s="21">
        <v>175</v>
      </c>
    </row>
    <row r="140" spans="1:9">
      <c r="A140" s="17" t="s">
        <v>276</v>
      </c>
      <c r="B140" s="17" t="s">
        <v>277</v>
      </c>
      <c r="C140" s="18">
        <v>150</v>
      </c>
      <c r="D140" s="13"/>
      <c r="E140" s="19">
        <v>165</v>
      </c>
      <c r="F140" s="13"/>
      <c r="G140" s="20">
        <v>187.5</v>
      </c>
      <c r="H140" s="13"/>
      <c r="I140" s="21">
        <v>187.5</v>
      </c>
    </row>
    <row r="141" spans="1:9">
      <c r="A141" s="17" t="s">
        <v>278</v>
      </c>
      <c r="B141" s="17" t="s">
        <v>279</v>
      </c>
      <c r="C141" s="18">
        <v>170</v>
      </c>
      <c r="D141" s="13"/>
      <c r="E141" s="19">
        <v>187.00000000000003</v>
      </c>
      <c r="F141" s="13"/>
      <c r="G141" s="20">
        <v>212.5</v>
      </c>
      <c r="H141" s="13"/>
      <c r="I141" s="21">
        <v>212.5</v>
      </c>
    </row>
    <row r="142" spans="1:9">
      <c r="A142" s="17" t="s">
        <v>280</v>
      </c>
      <c r="B142" s="17" t="s">
        <v>281</v>
      </c>
      <c r="C142" s="18">
        <v>180</v>
      </c>
      <c r="D142" s="13"/>
      <c r="E142" s="19">
        <v>198.00000000000003</v>
      </c>
      <c r="F142" s="13"/>
      <c r="G142" s="20">
        <v>225</v>
      </c>
      <c r="H142" s="13"/>
      <c r="I142" s="21">
        <v>225</v>
      </c>
    </row>
    <row r="143" spans="1:9">
      <c r="A143" s="17" t="s">
        <v>282</v>
      </c>
      <c r="B143" s="17" t="s">
        <v>283</v>
      </c>
      <c r="C143" s="18">
        <v>190</v>
      </c>
      <c r="D143" s="13"/>
      <c r="E143" s="19">
        <v>209.00000000000003</v>
      </c>
      <c r="F143" s="13"/>
      <c r="G143" s="20">
        <v>237.5</v>
      </c>
      <c r="H143" s="13"/>
      <c r="I143" s="21">
        <v>237.5</v>
      </c>
    </row>
    <row r="144" spans="1:9">
      <c r="A144" s="17" t="s">
        <v>284</v>
      </c>
      <c r="B144" s="17" t="s">
        <v>285</v>
      </c>
      <c r="C144" s="18">
        <v>210</v>
      </c>
      <c r="D144" s="13"/>
      <c r="E144" s="19">
        <v>231.00000000000003</v>
      </c>
      <c r="F144" s="13"/>
      <c r="G144" s="20">
        <v>262.5</v>
      </c>
      <c r="H144" s="13"/>
      <c r="I144" s="21">
        <v>262.5</v>
      </c>
    </row>
    <row r="145" spans="1:9">
      <c r="A145" s="17" t="s">
        <v>286</v>
      </c>
      <c r="B145" s="17" t="s">
        <v>287</v>
      </c>
      <c r="C145" s="18">
        <v>220</v>
      </c>
      <c r="D145" s="13"/>
      <c r="E145" s="19">
        <v>242.00000000000003</v>
      </c>
      <c r="F145" s="13"/>
      <c r="G145" s="20">
        <v>275</v>
      </c>
      <c r="H145" s="13"/>
      <c r="I145" s="21">
        <v>275</v>
      </c>
    </row>
    <row r="146" spans="1:9">
      <c r="A146" s="17" t="s">
        <v>288</v>
      </c>
      <c r="B146" s="17" t="s">
        <v>289</v>
      </c>
      <c r="C146" s="18">
        <v>230</v>
      </c>
      <c r="D146" s="13"/>
      <c r="E146" s="19">
        <v>253.00000000000003</v>
      </c>
      <c r="F146" s="13"/>
      <c r="G146" s="20">
        <v>287.5</v>
      </c>
      <c r="H146" s="13"/>
      <c r="I146" s="21">
        <v>287.5</v>
      </c>
    </row>
    <row r="147" spans="1:9">
      <c r="A147" s="17" t="s">
        <v>290</v>
      </c>
      <c r="B147" s="17" t="s">
        <v>291</v>
      </c>
      <c r="C147" s="18">
        <v>245</v>
      </c>
      <c r="D147" s="13"/>
      <c r="E147" s="19">
        <v>269.5</v>
      </c>
      <c r="F147" s="13"/>
      <c r="G147" s="20">
        <v>306.25</v>
      </c>
      <c r="H147" s="13"/>
      <c r="I147" s="21">
        <v>306.25</v>
      </c>
    </row>
    <row r="148" spans="1:9">
      <c r="A148" s="17" t="s">
        <v>292</v>
      </c>
      <c r="B148" s="17" t="s">
        <v>293</v>
      </c>
      <c r="C148" s="18">
        <v>275</v>
      </c>
      <c r="D148" s="13"/>
      <c r="E148" s="19">
        <v>302.5</v>
      </c>
      <c r="F148" s="13"/>
      <c r="G148" s="20">
        <v>343.75</v>
      </c>
      <c r="H148" s="13"/>
      <c r="I148" s="21">
        <v>343.75</v>
      </c>
    </row>
    <row r="149" spans="1:9">
      <c r="A149" s="17" t="s">
        <v>294</v>
      </c>
      <c r="B149" s="17" t="s">
        <v>295</v>
      </c>
      <c r="C149" s="18">
        <v>100</v>
      </c>
      <c r="D149" s="13"/>
      <c r="E149" s="19">
        <v>110.00000000000001</v>
      </c>
      <c r="F149" s="13"/>
      <c r="G149" s="20">
        <v>125</v>
      </c>
      <c r="H149" s="13"/>
      <c r="I149" s="21">
        <v>125</v>
      </c>
    </row>
    <row r="150" spans="1:9">
      <c r="A150" s="17" t="s">
        <v>296</v>
      </c>
      <c r="B150" s="17" t="s">
        <v>297</v>
      </c>
      <c r="C150" s="18">
        <v>105</v>
      </c>
      <c r="D150" s="13"/>
      <c r="E150" s="19">
        <v>115.50000000000001</v>
      </c>
      <c r="F150" s="13"/>
      <c r="G150" s="20">
        <v>131.25</v>
      </c>
      <c r="H150" s="13"/>
      <c r="I150" s="21">
        <v>131.25</v>
      </c>
    </row>
    <row r="151" spans="1:9">
      <c r="A151" s="17" t="s">
        <v>298</v>
      </c>
      <c r="B151" s="17" t="s">
        <v>299</v>
      </c>
      <c r="C151" s="18">
        <v>110</v>
      </c>
      <c r="D151" s="13"/>
      <c r="E151" s="19">
        <v>121.00000000000001</v>
      </c>
      <c r="F151" s="13"/>
      <c r="G151" s="20">
        <v>137.5</v>
      </c>
      <c r="H151" s="13"/>
      <c r="I151" s="21">
        <v>137.5</v>
      </c>
    </row>
    <row r="152" spans="1:9">
      <c r="A152" s="17" t="s">
        <v>300</v>
      </c>
      <c r="B152" s="17" t="s">
        <v>301</v>
      </c>
      <c r="C152" s="18">
        <v>120</v>
      </c>
      <c r="D152" s="13"/>
      <c r="E152" s="19">
        <v>132</v>
      </c>
      <c r="F152" s="13"/>
      <c r="G152" s="20">
        <v>150</v>
      </c>
      <c r="H152" s="13"/>
      <c r="I152" s="21">
        <v>150</v>
      </c>
    </row>
    <row r="153" spans="1:9">
      <c r="A153" s="17" t="s">
        <v>302</v>
      </c>
      <c r="B153" s="17" t="s">
        <v>303</v>
      </c>
      <c r="C153" s="18">
        <v>140</v>
      </c>
      <c r="D153" s="13"/>
      <c r="E153" s="19">
        <v>154</v>
      </c>
      <c r="F153" s="13"/>
      <c r="G153" s="20">
        <v>175</v>
      </c>
      <c r="H153" s="13"/>
      <c r="I153" s="21">
        <v>175</v>
      </c>
    </row>
    <row r="154" spans="1:9">
      <c r="A154" s="17" t="s">
        <v>304</v>
      </c>
      <c r="B154" s="17" t="s">
        <v>305</v>
      </c>
      <c r="C154" s="18">
        <v>150</v>
      </c>
      <c r="D154" s="13"/>
      <c r="E154" s="19">
        <v>165</v>
      </c>
      <c r="F154" s="13"/>
      <c r="G154" s="20">
        <v>187.5</v>
      </c>
      <c r="H154" s="13"/>
      <c r="I154" s="21">
        <v>187.5</v>
      </c>
    </row>
    <row r="155" spans="1:9">
      <c r="A155" s="17" t="s">
        <v>306</v>
      </c>
      <c r="B155" s="17" t="s">
        <v>307</v>
      </c>
      <c r="C155" s="18">
        <v>160</v>
      </c>
      <c r="D155" s="13"/>
      <c r="E155" s="19">
        <v>176</v>
      </c>
      <c r="F155" s="13"/>
      <c r="G155" s="20">
        <v>200</v>
      </c>
      <c r="H155" s="13"/>
      <c r="I155" s="21">
        <v>200</v>
      </c>
    </row>
    <row r="156" spans="1:9">
      <c r="A156" s="17" t="s">
        <v>308</v>
      </c>
      <c r="B156" s="17" t="s">
        <v>309</v>
      </c>
      <c r="C156" s="18">
        <v>180</v>
      </c>
      <c r="D156" s="13"/>
      <c r="E156" s="19">
        <v>198.00000000000003</v>
      </c>
      <c r="F156" s="13"/>
      <c r="G156" s="20">
        <v>225</v>
      </c>
      <c r="H156" s="13"/>
      <c r="I156" s="21">
        <v>225</v>
      </c>
    </row>
    <row r="157" spans="1:9">
      <c r="A157" s="17" t="s">
        <v>310</v>
      </c>
      <c r="B157" s="17" t="s">
        <v>311</v>
      </c>
      <c r="C157" s="18">
        <v>190</v>
      </c>
      <c r="D157" s="13"/>
      <c r="E157" s="19">
        <v>209.00000000000003</v>
      </c>
      <c r="F157" s="13"/>
      <c r="G157" s="20">
        <v>237.5</v>
      </c>
      <c r="H157" s="13"/>
      <c r="I157" s="21">
        <v>237.5</v>
      </c>
    </row>
    <row r="158" spans="1:9">
      <c r="A158" s="17" t="s">
        <v>312</v>
      </c>
      <c r="B158" s="17" t="s">
        <v>313</v>
      </c>
      <c r="C158" s="18">
        <v>200</v>
      </c>
      <c r="D158" s="13"/>
      <c r="E158" s="19">
        <v>220.00000000000003</v>
      </c>
      <c r="F158" s="13"/>
      <c r="G158" s="20">
        <v>250</v>
      </c>
      <c r="H158" s="13"/>
      <c r="I158" s="21">
        <v>250</v>
      </c>
    </row>
    <row r="159" spans="1:9">
      <c r="A159" s="17" t="s">
        <v>314</v>
      </c>
      <c r="B159" s="17" t="s">
        <v>315</v>
      </c>
      <c r="C159" s="18">
        <v>210</v>
      </c>
      <c r="D159" s="13"/>
      <c r="E159" s="19">
        <v>231.00000000000003</v>
      </c>
      <c r="F159" s="13"/>
      <c r="G159" s="20">
        <v>262.5</v>
      </c>
      <c r="H159" s="13"/>
      <c r="I159" s="21">
        <v>262.5</v>
      </c>
    </row>
    <row r="160" spans="1:9" ht="15.75" thickBot="1">
      <c r="A160" s="25" t="s">
        <v>316</v>
      </c>
      <c r="B160" s="25" t="s">
        <v>317</v>
      </c>
      <c r="C160" s="26">
        <v>235</v>
      </c>
      <c r="D160" s="27"/>
      <c r="E160" s="28">
        <v>258.5</v>
      </c>
      <c r="F160" s="27"/>
      <c r="G160" s="29">
        <v>293.75</v>
      </c>
      <c r="H160" s="27"/>
      <c r="I160" s="30">
        <v>293.75</v>
      </c>
    </row>
    <row r="161" ht="15.75" thickTop="1"/>
  </sheetData>
  <mergeCells count="2">
    <mergeCell ref="A1:I1"/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13"/>
  <sheetViews>
    <sheetView tabSelected="1" view="pageLayout" workbookViewId="0">
      <selection activeCell="H9" sqref="H9:I13"/>
    </sheetView>
  </sheetViews>
  <sheetFormatPr baseColWidth="10" defaultRowHeight="15"/>
  <cols>
    <col min="1" max="1" width="6.7109375" style="31" bestFit="1" customWidth="1"/>
    <col min="2" max="2" width="6.7109375" style="32" customWidth="1"/>
    <col min="3" max="3" width="15.28515625" style="33" customWidth="1"/>
    <col min="4" max="4" width="9.5703125" style="33" bestFit="1" customWidth="1"/>
    <col min="5" max="5" width="7.7109375" style="31" customWidth="1"/>
    <col min="6" max="6" width="8.7109375" style="34" customWidth="1"/>
    <col min="7" max="7" width="12.7109375" style="31" customWidth="1"/>
    <col min="8" max="8" width="14.140625" style="31" customWidth="1"/>
    <col min="9" max="9" width="16.42578125" style="31" customWidth="1"/>
    <col min="10" max="10" width="21.5703125" style="31" customWidth="1"/>
    <col min="11" max="11" width="20.42578125" style="31" customWidth="1"/>
    <col min="12" max="16384" width="11.42578125" style="31"/>
  </cols>
  <sheetData>
    <row r="2" spans="1:11" ht="26.25">
      <c r="A2" s="53" t="s">
        <v>318</v>
      </c>
      <c r="B2" s="53"/>
      <c r="C2" s="53"/>
      <c r="D2" s="53"/>
      <c r="E2" s="53"/>
      <c r="F2" s="53"/>
    </row>
    <row r="5" spans="1:11" ht="45">
      <c r="A5" s="35" t="s">
        <v>333</v>
      </c>
      <c r="B5" s="35" t="s">
        <v>319</v>
      </c>
      <c r="C5" s="35" t="s">
        <v>320</v>
      </c>
      <c r="D5" s="36" t="s">
        <v>321</v>
      </c>
      <c r="E5" s="35" t="s">
        <v>335</v>
      </c>
      <c r="F5" s="37" t="s">
        <v>328</v>
      </c>
      <c r="G5" s="35" t="s">
        <v>336</v>
      </c>
      <c r="H5" s="45" t="s">
        <v>329</v>
      </c>
      <c r="I5" s="46" t="s">
        <v>332</v>
      </c>
      <c r="J5" s="43" t="s">
        <v>330</v>
      </c>
      <c r="K5" s="44" t="s">
        <v>331</v>
      </c>
    </row>
    <row r="6" spans="1:11">
      <c r="A6" s="32"/>
    </row>
    <row r="7" spans="1:11" ht="18.75">
      <c r="A7" s="54" t="s">
        <v>334</v>
      </c>
      <c r="B7" s="54"/>
      <c r="C7" s="54"/>
      <c r="D7" s="54"/>
      <c r="E7" s="54"/>
      <c r="F7" s="54"/>
      <c r="G7" s="54"/>
      <c r="H7" s="54"/>
      <c r="I7" s="54"/>
      <c r="J7" s="54"/>
      <c r="K7" s="54"/>
    </row>
    <row r="8" spans="1:11">
      <c r="B8" s="33"/>
      <c r="E8" s="33"/>
      <c r="F8" s="38"/>
    </row>
    <row r="9" spans="1:11" ht="28.35" customHeight="1">
      <c r="A9" s="39">
        <v>1</v>
      </c>
      <c r="B9" s="39">
        <v>52650</v>
      </c>
      <c r="C9" s="40" t="s">
        <v>322</v>
      </c>
      <c r="D9" s="40" t="s">
        <v>323</v>
      </c>
      <c r="E9" s="39" t="s">
        <v>55</v>
      </c>
      <c r="F9" s="41">
        <f>VLOOKUP(E9,GRILLE!$B$5:$I$160,8,FALSE)</f>
        <v>425</v>
      </c>
      <c r="G9" s="42">
        <v>39849</v>
      </c>
      <c r="H9" s="42">
        <f>IF(OR(RIGHT($E9,1)="4",RIGHT($E9,1)="7",RIGHT($E9,2)="10",RIGHT($E9,2)="11"),"",DATE(YEAR($G9)+2,MONTH($G9),DAY($G9)))</f>
        <v>40579</v>
      </c>
      <c r="I9" s="42" t="str">
        <f>IF(OR(RIGHT($E9,1)="4",RIGHT($E9,1)="7",RIGHT($E9,2)="10",RIGHT($E9,2)="11"),DATE(YEAR($G9)+1,MONTH($G9),DAY($G9)),"")</f>
        <v/>
      </c>
      <c r="J9" s="42" t="str">
        <f ca="1">IF(H9="","",IF(TODAY()-$H9&lt;=30,"ALERTE",""))</f>
        <v/>
      </c>
      <c r="K9" s="42" t="str">
        <f ca="1">IF(I9="","",IF(TODAY()-$I9&lt;=60,"ALERTE",""))</f>
        <v/>
      </c>
    </row>
    <row r="10" spans="1:11" ht="28.35" customHeight="1">
      <c r="A10" s="39">
        <v>2</v>
      </c>
      <c r="B10" s="39">
        <v>85045</v>
      </c>
      <c r="C10" s="40" t="s">
        <v>324</v>
      </c>
      <c r="D10" s="40" t="s">
        <v>325</v>
      </c>
      <c r="E10" s="39" t="s">
        <v>133</v>
      </c>
      <c r="F10" s="41">
        <f>VLOOKUP(E10,GRILLE!$B$5:$I$160,8,FALSE)</f>
        <v>387.5</v>
      </c>
      <c r="G10" s="42">
        <v>39511</v>
      </c>
      <c r="H10" s="42" t="str">
        <f t="shared" ref="H10:H13" si="0">IF(OR(RIGHT($E10,1)="4",RIGHT($E10,1)="7",RIGHT($E10,2)="10",RIGHT($E10,2)="11"),"",DATE(YEAR($G10)+2,MONTH($G10),DAY($G10)))</f>
        <v/>
      </c>
      <c r="I10" s="42">
        <f t="shared" ref="I10:I13" si="1">IF(OR(RIGHT($E10,1)="4",RIGHT($E10,1)="7",RIGHT($E10,2)="10",RIGHT($E10,2)="11"),DATE(YEAR($G10)+1,MONTH($G10),DAY($G10)),"")</f>
        <v>39876</v>
      </c>
      <c r="J10" s="42" t="str">
        <f t="shared" ref="J10:J11" ca="1" si="2">IF(H10="","",IF(TODAY()-$H10&lt;=30,"ALERTE",""))</f>
        <v/>
      </c>
      <c r="K10" s="42" t="str">
        <f t="shared" ref="K10:K11" ca="1" si="3">IF(I10="","",IF(TODAY()-$I10&lt;=60,"ALERTE",""))</f>
        <v/>
      </c>
    </row>
    <row r="11" spans="1:11" ht="28.35" customHeight="1">
      <c r="A11" s="39">
        <v>3</v>
      </c>
      <c r="B11" s="39">
        <v>88683</v>
      </c>
      <c r="C11" s="40" t="s">
        <v>326</v>
      </c>
      <c r="D11" s="40" t="s">
        <v>327</v>
      </c>
      <c r="E11" s="39" t="s">
        <v>151</v>
      </c>
      <c r="F11" s="41">
        <f>VLOOKUP(E11,GRILLE!$B$5:$I$160,8,FALSE)</f>
        <v>275</v>
      </c>
      <c r="G11" s="42">
        <v>36557</v>
      </c>
      <c r="H11" s="42">
        <f t="shared" si="0"/>
        <v>37288</v>
      </c>
      <c r="I11" s="42" t="str">
        <f t="shared" si="1"/>
        <v/>
      </c>
      <c r="J11" s="42" t="str">
        <f t="shared" ca="1" si="2"/>
        <v/>
      </c>
      <c r="K11" s="42" t="str">
        <f t="shared" ca="1" si="3"/>
        <v/>
      </c>
    </row>
    <row r="12" spans="1:11" ht="15.75">
      <c r="A12" s="39">
        <v>4</v>
      </c>
      <c r="B12" s="39">
        <v>88683</v>
      </c>
      <c r="C12" s="40" t="s">
        <v>326</v>
      </c>
      <c r="D12" s="40" t="s">
        <v>327</v>
      </c>
      <c r="E12" s="39" t="s">
        <v>151</v>
      </c>
      <c r="F12" s="41">
        <f>VLOOKUP(E12,GRILLE!$B$5:$I$160,8,FALSE)</f>
        <v>275</v>
      </c>
      <c r="G12" s="42">
        <v>42522</v>
      </c>
      <c r="H12" s="42">
        <f t="shared" si="0"/>
        <v>43252</v>
      </c>
      <c r="I12" s="42" t="str">
        <f t="shared" si="1"/>
        <v/>
      </c>
      <c r="J12" s="42" t="str">
        <f t="shared" ref="J12" ca="1" si="4">IF(H12="","",IF(TODAY()-$H12&lt;=30,"ALERTE",""))</f>
        <v>ALERTE</v>
      </c>
      <c r="K12" s="42" t="str">
        <f t="shared" ref="K12" ca="1" si="5">IF(I12="","",IF(TODAY()-$I12&lt;=60,"ALERTE",""))</f>
        <v/>
      </c>
    </row>
    <row r="13" spans="1:11" ht="15.75">
      <c r="A13" s="39">
        <v>5</v>
      </c>
      <c r="B13" s="39">
        <v>88683</v>
      </c>
      <c r="C13" s="40" t="s">
        <v>326</v>
      </c>
      <c r="D13" s="40" t="s">
        <v>327</v>
      </c>
      <c r="E13" s="39" t="s">
        <v>157</v>
      </c>
      <c r="F13" s="41">
        <f>VLOOKUP(E13,GRILLE!$B$5:$I$160,8,FALSE)</f>
        <v>350</v>
      </c>
      <c r="G13" s="42">
        <v>42522</v>
      </c>
      <c r="H13" s="42" t="str">
        <f t="shared" si="0"/>
        <v/>
      </c>
      <c r="I13" s="42">
        <f t="shared" si="1"/>
        <v>42887</v>
      </c>
      <c r="J13" s="42" t="str">
        <f t="shared" ref="J13" ca="1" si="6">IF(H13="","",IF(TODAY()-$H13&lt;=30,"ALERTE",""))</f>
        <v/>
      </c>
      <c r="K13" s="42" t="str">
        <f t="shared" ref="K13" ca="1" si="7">IF(I13="","",IF(TODAY()-$I13&lt;=60,"ALERTE",""))</f>
        <v>ALERTE</v>
      </c>
    </row>
  </sheetData>
  <mergeCells count="2">
    <mergeCell ref="A2:F2"/>
    <mergeCell ref="A7:K7"/>
  </mergeCells>
  <pageMargins left="0.3125" right="0.36458333333333331" top="0.75" bottom="0.75" header="0.3" footer="0.3"/>
  <pageSetup paperSize="9" orientation="landscape" r:id="rId1"/>
  <headerFooter>
    <oddHeader>&amp;L&amp;D&amp;R&amp;P</oddHeader>
    <oddFooter>&amp;R&amp;T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Marc DAUVILLIERS</cp:lastModifiedBy>
  <cp:lastPrinted>2016-06-29T13:07:57Z</cp:lastPrinted>
  <dcterms:created xsi:type="dcterms:W3CDTF">2016-06-29T12:17:56Z</dcterms:created>
  <dcterms:modified xsi:type="dcterms:W3CDTF">2016-06-30T07:04:58Z</dcterms:modified>
</cp:coreProperties>
</file>