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465" windowWidth="25440" windowHeight="14175" tabRatio="500" activeTab="3"/>
  </bookViews>
  <sheets>
    <sheet name="2017" sheetId="1" r:id="rId1"/>
    <sheet name="2018" sheetId="2" r:id="rId2"/>
    <sheet name="Contrats" sheetId="3" r:id="rId3"/>
    <sheet name="Suivi" sheetId="4" r:id="rId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4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2"/>
  <c r="C3"/>
  <c r="C4"/>
  <c r="C5"/>
  <c r="C6"/>
  <c r="C7"/>
  <c r="C8"/>
  <c r="C9"/>
  <c r="E3" i="2"/>
  <c r="D3"/>
  <c r="C3"/>
  <c r="B3"/>
  <c r="J3" i="1"/>
  <c r="K3"/>
  <c r="L3"/>
  <c r="M3"/>
  <c r="I3"/>
</calcChain>
</file>

<file path=xl/sharedStrings.xml><?xml version="1.0" encoding="utf-8"?>
<sst xmlns="http://schemas.openxmlformats.org/spreadsheetml/2006/main" count="36" uniqueCount="19">
  <si>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</si>
  <si>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</si>
  <si>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</si>
  <si>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</si>
  <si>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</si>
  <si>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</si>
  <si>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</si>
  <si>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</si>
  <si>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</si>
  <si>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</si>
  <si>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</si>
  <si>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</si>
  <si>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</si>
  <si>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Nombre de contrat</t>
  </si>
  <si>
    <t>Nombre d'utilisateurs</t>
  </si>
  <si>
    <t>Date</t>
  </si>
  <si>
    <t>Nombre contrats</t>
  </si>
  <si>
    <t>Nombre utilisateurs</t>
  </si>
  <si>
    <t>date calcul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</si>
</sst>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17" fontId="0" fillId="0" borderId="0" xfId="0" applyNumberFormat="1"/>
    <xf numFmtId="0" fontId="0" fillId="0" borderId="1" xfId="0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showRuler="0" workbookViewId="0">
      <selection activeCell="I3" sqref="I3"/>
    </sheetView>
  </sheetViews>
  <sheetFormatPr baseColWidth="10" defaultRowHeight="15.75"/>
  <cols>
    <col min="1" max="1" width="18.625" bestFit="1" customWidth="1"/>
  </cols>
  <sheetData>
    <row r="1" spans="1:13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1" t="s">
        <v>13</v>
      </c>
      <c r="B2">
        <v>0</v>
      </c>
      <c r="C2">
        <v>0</v>
      </c>
      <c r="D2">
        <v>0</v>
      </c>
      <c r="E2">
        <v>1</v>
      </c>
      <c r="F2">
        <v>0</v>
      </c>
      <c r="G2">
        <v>0</v>
      </c>
      <c r="H2">
        <v>0</v>
      </c>
      <c r="I2">
        <v>1</v>
      </c>
      <c r="J2">
        <v>0</v>
      </c>
      <c r="K2">
        <v>0</v>
      </c>
      <c r="L2">
        <v>0</v>
      </c>
      <c r="M2">
        <v>0</v>
      </c>
    </row>
    <row r="3" spans="1:13">
      <c r="A3" s="1" t="s">
        <v>14</v>
      </c>
      <c r="B3">
        <v>0</v>
      </c>
      <c r="C3">
        <v>0</v>
      </c>
      <c r="D3">
        <v>0</v>
      </c>
      <c r="E3">
        <v>25</v>
      </c>
      <c r="F3">
        <v>25</v>
      </c>
      <c r="G3">
        <v>25</v>
      </c>
      <c r="H3">
        <v>25</v>
      </c>
      <c r="I3">
        <f>25+75</f>
        <v>100</v>
      </c>
      <c r="J3">
        <f t="shared" ref="J3:M3" si="0">25+75</f>
        <v>100</v>
      </c>
      <c r="K3">
        <f t="shared" si="0"/>
        <v>100</v>
      </c>
      <c r="L3">
        <f t="shared" si="0"/>
        <v>100</v>
      </c>
      <c r="M3">
        <f t="shared" si="0"/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"/>
  <sheetViews>
    <sheetView showRuler="0" workbookViewId="0">
      <selection activeCell="A32" sqref="A32:B36"/>
    </sheetView>
  </sheetViews>
  <sheetFormatPr baseColWidth="10" defaultRowHeight="15.75"/>
  <cols>
    <col min="1" max="1" width="18.625" bestFit="1" customWidth="1"/>
  </cols>
  <sheetData>
    <row r="1" spans="1:13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>
      <c r="A2" s="1" t="s">
        <v>13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1</v>
      </c>
      <c r="K2">
        <v>0</v>
      </c>
      <c r="L2">
        <v>0</v>
      </c>
      <c r="M2">
        <v>0</v>
      </c>
    </row>
    <row r="3" spans="1:13">
      <c r="A3" s="1" t="s">
        <v>14</v>
      </c>
      <c r="B3">
        <f t="shared" ref="B3:E3" si="0">25+75</f>
        <v>100</v>
      </c>
      <c r="C3">
        <f t="shared" si="0"/>
        <v>100</v>
      </c>
      <c r="D3">
        <f t="shared" si="0"/>
        <v>100</v>
      </c>
      <c r="E3">
        <f t="shared" si="0"/>
        <v>100</v>
      </c>
      <c r="F3">
        <v>75</v>
      </c>
      <c r="G3">
        <v>75</v>
      </c>
      <c r="H3">
        <v>75</v>
      </c>
      <c r="I3">
        <v>75</v>
      </c>
      <c r="J3">
        <v>50</v>
      </c>
      <c r="K3">
        <v>50</v>
      </c>
      <c r="L3">
        <v>50</v>
      </c>
      <c r="M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5" sqref="C5"/>
    </sheetView>
  </sheetViews>
  <sheetFormatPr baseColWidth="10" defaultRowHeight="15.75"/>
  <cols>
    <col min="1" max="1" width="10.375" bestFit="1" customWidth="1"/>
    <col min="2" max="2" width="14.375" bestFit="1" customWidth="1"/>
    <col min="3" max="3" width="17" bestFit="1" customWidth="1"/>
  </cols>
  <sheetData>
    <row r="1" spans="1:3">
      <c r="A1" t="s">
        <v>15</v>
      </c>
      <c r="B1" t="s">
        <v>16</v>
      </c>
      <c r="C1" t="s">
        <v>17</v>
      </c>
    </row>
    <row r="2" spans="1:3">
      <c r="A2" s="2">
        <v>42491</v>
      </c>
      <c r="B2">
        <v>1</v>
      </c>
      <c r="C2">
        <v>25</v>
      </c>
    </row>
    <row r="3" spans="1:3">
      <c r="A3" s="2">
        <v>42592</v>
      </c>
      <c r="B3">
        <v>1</v>
      </c>
      <c r="C3">
        <v>100</v>
      </c>
    </row>
    <row r="4" spans="1:3">
      <c r="A4" s="2">
        <v>42799</v>
      </c>
      <c r="B4">
        <v>1</v>
      </c>
      <c r="C4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6"/>
  <sheetViews>
    <sheetView tabSelected="1" workbookViewId="0">
      <selection activeCell="E34" sqref="E34"/>
    </sheetView>
  </sheetViews>
  <sheetFormatPr baseColWidth="10" defaultRowHeight="15.75"/>
  <cols>
    <col min="1" max="1" width="9.75" bestFit="1" customWidth="1"/>
    <col min="2" max="2" width="12" customWidth="1"/>
    <col min="3" max="3" width="18.5" bestFit="1" customWidth="1"/>
  </cols>
  <sheetData>
    <row r="1" spans="1:3">
      <c r="A1" t="s">
        <v>18</v>
      </c>
      <c r="B1" s="4" t="s">
        <v>12</v>
      </c>
      <c r="C1" s="4" t="s">
        <v>14</v>
      </c>
    </row>
    <row r="2" spans="1:3">
      <c r="A2" s="3">
        <v>42401</v>
      </c>
      <c r="B2" s="5">
        <v>42370</v>
      </c>
      <c r="C2" s="4">
        <f>SUMIFS(Contrats!C:C,Contrats!A:A,"&lt;="&amp;Suivi!A2,Contrats!A:A,"&gt;"&amp;Suivi!A2-365)</f>
        <v>0</v>
      </c>
    </row>
    <row r="3" spans="1:3">
      <c r="A3" s="3">
        <v>42430</v>
      </c>
      <c r="B3" s="5">
        <v>42401</v>
      </c>
      <c r="C3" s="4">
        <f>SUMIFS(Contrats!C:C,Contrats!A:A,"&lt;="&amp;Suivi!A3,Contrats!A:A,"&gt;"&amp;Suivi!A3-365)</f>
        <v>0</v>
      </c>
    </row>
    <row r="4" spans="1:3">
      <c r="A4" s="3">
        <v>42461</v>
      </c>
      <c r="B4" s="5">
        <v>42430</v>
      </c>
      <c r="C4" s="4">
        <f>SUMIFS(Contrats!C:C,Contrats!A:A,"&lt;="&amp;Suivi!A4,Contrats!A:A,"&gt;"&amp;Suivi!A4-365)</f>
        <v>0</v>
      </c>
    </row>
    <row r="5" spans="1:3">
      <c r="A5" s="3">
        <v>42491</v>
      </c>
      <c r="B5" s="5">
        <v>42461</v>
      </c>
      <c r="C5" s="4">
        <f>SUMIFS(Contrats!C:C,Contrats!A:A,"&lt;="&amp;Suivi!A5,Contrats!A:A,"&gt;"&amp;Suivi!A5-365)</f>
        <v>25</v>
      </c>
    </row>
    <row r="6" spans="1:3">
      <c r="A6" s="3">
        <v>42522</v>
      </c>
      <c r="B6" s="5">
        <v>42491</v>
      </c>
      <c r="C6" s="4">
        <f>SUMIFS(Contrats!C:C,Contrats!A:A,"&lt;="&amp;Suivi!A6,Contrats!A:A,"&gt;"&amp;Suivi!A6-365)</f>
        <v>25</v>
      </c>
    </row>
    <row r="7" spans="1:3">
      <c r="A7" s="3">
        <v>42552</v>
      </c>
      <c r="B7" s="5">
        <v>42522</v>
      </c>
      <c r="C7" s="4">
        <f>SUMIFS(Contrats!C:C,Contrats!A:A,"&lt;="&amp;Suivi!A7,Contrats!A:A,"&gt;"&amp;Suivi!A7-365)</f>
        <v>25</v>
      </c>
    </row>
    <row r="8" spans="1:3">
      <c r="A8" s="3">
        <v>42583</v>
      </c>
      <c r="B8" s="5">
        <v>42552</v>
      </c>
      <c r="C8" s="4">
        <f>SUMIFS(Contrats!C:C,Contrats!A:A,"&lt;="&amp;Suivi!A8,Contrats!A:A,"&gt;"&amp;Suivi!A8-365)</f>
        <v>25</v>
      </c>
    </row>
    <row r="9" spans="1:3">
      <c r="A9" s="3">
        <v>42614</v>
      </c>
      <c r="B9" s="5">
        <v>42583</v>
      </c>
      <c r="C9" s="4">
        <f>SUMIFS(Contrats!C:C,Contrats!A:A,"&lt;="&amp;Suivi!A9,Contrats!A:A,"&gt;"&amp;Suivi!A9-365)</f>
        <v>125</v>
      </c>
    </row>
    <row r="10" spans="1:3">
      <c r="A10" s="3">
        <v>42644</v>
      </c>
      <c r="B10" s="5">
        <v>42614</v>
      </c>
      <c r="C10" s="4">
        <f>SUMIFS(Contrats!C:C,Contrats!A:A,"&lt;="&amp;Suivi!A10,Contrats!A:A,"&gt;"&amp;Suivi!A10-365)</f>
        <v>125</v>
      </c>
    </row>
    <row r="11" spans="1:3">
      <c r="A11" s="3">
        <v>42675</v>
      </c>
      <c r="B11" s="5">
        <v>42644</v>
      </c>
      <c r="C11" s="4">
        <f>SUMIFS(Contrats!C:C,Contrats!A:A,"&lt;="&amp;Suivi!A11,Contrats!A:A,"&gt;"&amp;Suivi!A11-365)</f>
        <v>125</v>
      </c>
    </row>
    <row r="12" spans="1:3">
      <c r="A12" s="3">
        <v>42705</v>
      </c>
      <c r="B12" s="5">
        <v>42675</v>
      </c>
      <c r="C12" s="4">
        <f>SUMIFS(Contrats!C:C,Contrats!A:A,"&lt;="&amp;Suivi!A12,Contrats!A:A,"&gt;"&amp;Suivi!A12-365)</f>
        <v>125</v>
      </c>
    </row>
    <row r="13" spans="1:3">
      <c r="A13" s="3">
        <v>42736</v>
      </c>
      <c r="B13" s="5">
        <v>42705</v>
      </c>
      <c r="C13" s="4">
        <f>SUMIFS(Contrats!C:C,Contrats!A:A,"&lt;="&amp;Suivi!A13,Contrats!A:A,"&gt;"&amp;Suivi!A13-365)</f>
        <v>125</v>
      </c>
    </row>
    <row r="14" spans="1:3">
      <c r="A14" s="3">
        <v>42767</v>
      </c>
      <c r="B14" s="5">
        <v>42736</v>
      </c>
      <c r="C14" s="4">
        <f>SUMIFS(Contrats!C:C,Contrats!A:A,"&lt;="&amp;Suivi!A14,Contrats!A:A,"&gt;"&amp;Suivi!A14-365)</f>
        <v>125</v>
      </c>
    </row>
    <row r="15" spans="1:3">
      <c r="A15" s="3">
        <v>42795</v>
      </c>
      <c r="B15" s="5">
        <v>42767</v>
      </c>
      <c r="C15" s="4">
        <f>SUMIFS(Contrats!C:C,Contrats!A:A,"&lt;="&amp;Suivi!A15,Contrats!A:A,"&gt;"&amp;Suivi!A15-365)</f>
        <v>125</v>
      </c>
    </row>
    <row r="16" spans="1:3">
      <c r="A16" s="3">
        <v>42826</v>
      </c>
      <c r="B16" s="5">
        <v>42795</v>
      </c>
      <c r="C16" s="4">
        <f>SUMIFS(Contrats!C:C,Contrats!A:A,"&lt;="&amp;Suivi!A16,Contrats!A:A,"&gt;"&amp;Suivi!A16-365)</f>
        <v>175</v>
      </c>
    </row>
    <row r="17" spans="1:3">
      <c r="A17" s="3">
        <v>42856</v>
      </c>
      <c r="B17" s="5">
        <v>42826</v>
      </c>
      <c r="C17" s="4">
        <f>SUMIFS(Contrats!C:C,Contrats!A:A,"&lt;="&amp;Suivi!A17,Contrats!A:A,"&gt;"&amp;Suivi!A17-365)</f>
        <v>150</v>
      </c>
    </row>
    <row r="18" spans="1:3">
      <c r="A18" s="3">
        <v>42887</v>
      </c>
      <c r="B18" s="5">
        <v>42856</v>
      </c>
      <c r="C18" s="4">
        <f>SUMIFS(Contrats!C:C,Contrats!A:A,"&lt;="&amp;Suivi!A18,Contrats!A:A,"&gt;"&amp;Suivi!A18-365)</f>
        <v>150</v>
      </c>
    </row>
    <row r="19" spans="1:3">
      <c r="A19" s="3">
        <v>42917</v>
      </c>
      <c r="B19" s="5">
        <v>42887</v>
      </c>
      <c r="C19" s="4">
        <f>SUMIFS(Contrats!C:C,Contrats!A:A,"&lt;="&amp;Suivi!A19,Contrats!A:A,"&gt;"&amp;Suivi!A19-365)</f>
        <v>150</v>
      </c>
    </row>
    <row r="20" spans="1:3">
      <c r="A20" s="3">
        <v>42948</v>
      </c>
      <c r="B20" s="5">
        <v>42917</v>
      </c>
      <c r="C20" s="4">
        <f>SUMIFS(Contrats!C:C,Contrats!A:A,"&lt;="&amp;Suivi!A20,Contrats!A:A,"&gt;"&amp;Suivi!A20-365)</f>
        <v>150</v>
      </c>
    </row>
    <row r="21" spans="1:3">
      <c r="A21" s="3">
        <v>42979</v>
      </c>
      <c r="B21" s="5">
        <v>42948</v>
      </c>
      <c r="C21" s="4">
        <f>SUMIFS(Contrats!C:C,Contrats!A:A,"&lt;="&amp;Suivi!A21,Contrats!A:A,"&gt;"&amp;Suivi!A21-365)</f>
        <v>50</v>
      </c>
    </row>
    <row r="22" spans="1:3">
      <c r="A22" s="3">
        <v>43009</v>
      </c>
      <c r="B22" s="5">
        <v>42979</v>
      </c>
      <c r="C22" s="4">
        <f>SUMIFS(Contrats!C:C,Contrats!A:A,"&lt;="&amp;Suivi!A22,Contrats!A:A,"&gt;"&amp;Suivi!A22-365)</f>
        <v>50</v>
      </c>
    </row>
    <row r="23" spans="1:3">
      <c r="A23" s="3">
        <v>43040</v>
      </c>
      <c r="B23" s="5">
        <v>43009</v>
      </c>
      <c r="C23" s="4">
        <f>SUMIFS(Contrats!C:C,Contrats!A:A,"&lt;="&amp;Suivi!A23,Contrats!A:A,"&gt;"&amp;Suivi!A23-365)</f>
        <v>50</v>
      </c>
    </row>
    <row r="24" spans="1:3">
      <c r="A24" s="3">
        <v>43070</v>
      </c>
      <c r="B24" s="5">
        <v>43040</v>
      </c>
      <c r="C24" s="4">
        <f>SUMIFS(Contrats!C:C,Contrats!A:A,"&lt;="&amp;Suivi!A24,Contrats!A:A,"&gt;"&amp;Suivi!A24-365)</f>
        <v>50</v>
      </c>
    </row>
    <row r="25" spans="1:3">
      <c r="A25" s="3">
        <v>43101</v>
      </c>
      <c r="B25" s="5">
        <v>43070</v>
      </c>
      <c r="C25" s="4">
        <f>SUMIFS(Contrats!C:C,Contrats!A:A,"&lt;="&amp;Suivi!A25,Contrats!A:A,"&gt;"&amp;Suivi!A25-365)</f>
        <v>50</v>
      </c>
    </row>
    <row r="26" spans="1:3">
      <c r="A26" s="3">
        <v>43132</v>
      </c>
      <c r="B26" s="5">
        <v>43101</v>
      </c>
      <c r="C26" s="4">
        <f>SUMIFS(Contrats!C:C,Contrats!A:A,"&lt;="&amp;Suivi!A26,Contrats!A:A,"&gt;"&amp;Suivi!A26-365)</f>
        <v>50</v>
      </c>
    </row>
    <row r="27" spans="1:3">
      <c r="A27" s="3">
        <v>43160</v>
      </c>
      <c r="B27" s="5">
        <v>43132</v>
      </c>
      <c r="C27" s="4">
        <f>SUMIFS(Contrats!C:C,Contrats!A:A,"&lt;="&amp;Suivi!A27,Contrats!A:A,"&gt;"&amp;Suivi!A27-365)</f>
        <v>50</v>
      </c>
    </row>
    <row r="28" spans="1:3">
      <c r="A28" s="3">
        <v>43191</v>
      </c>
      <c r="B28" s="5">
        <v>43160</v>
      </c>
      <c r="C28" s="4">
        <f>SUMIFS(Contrats!C:C,Contrats!A:A,"&lt;="&amp;Suivi!A28,Contrats!A:A,"&gt;"&amp;Suivi!A28-365)</f>
        <v>0</v>
      </c>
    </row>
    <row r="29" spans="1:3">
      <c r="A29" s="3">
        <v>43221</v>
      </c>
      <c r="B29" s="5">
        <v>43191</v>
      </c>
      <c r="C29" s="4">
        <f>SUMIFS(Contrats!C:C,Contrats!A:A,"&lt;="&amp;Suivi!A29,Contrats!A:A,"&gt;"&amp;Suivi!A29-365)</f>
        <v>0</v>
      </c>
    </row>
    <row r="30" spans="1:3">
      <c r="A30" s="3">
        <v>43252</v>
      </c>
      <c r="B30" s="5">
        <v>43221</v>
      </c>
      <c r="C30" s="4">
        <f>SUMIFS(Contrats!C:C,Contrats!A:A,"&lt;="&amp;Suivi!A30,Contrats!A:A,"&gt;"&amp;Suivi!A30-365)</f>
        <v>0</v>
      </c>
    </row>
    <row r="31" spans="1:3">
      <c r="A31" s="3">
        <v>43282</v>
      </c>
      <c r="B31" s="5">
        <v>43252</v>
      </c>
      <c r="C31" s="4">
        <f>SUMIFS(Contrats!C:C,Contrats!A:A,"&lt;="&amp;Suivi!A31,Contrats!A:A,"&gt;"&amp;Suivi!A31-365)</f>
        <v>0</v>
      </c>
    </row>
    <row r="32" spans="1:3">
      <c r="A32" s="3">
        <v>43313</v>
      </c>
      <c r="B32" s="5">
        <v>43282</v>
      </c>
      <c r="C32" s="4">
        <f>SUMIFS(Contrats!C:C,Contrats!A:A,"&lt;="&amp;Suivi!A32,Contrats!A:A,"&gt;"&amp;Suivi!A32-365)</f>
        <v>0</v>
      </c>
    </row>
    <row r="33" spans="1:3">
      <c r="A33" s="3">
        <v>43344</v>
      </c>
      <c r="B33" s="5">
        <v>43313</v>
      </c>
      <c r="C33" s="4">
        <f>SUMIFS(Contrats!C:C,Contrats!A:A,"&lt;="&amp;Suivi!A33,Contrats!A:A,"&gt;"&amp;Suivi!A33-365)</f>
        <v>0</v>
      </c>
    </row>
    <row r="34" spans="1:3">
      <c r="A34" s="3">
        <v>43374</v>
      </c>
      <c r="B34" s="5">
        <v>43344</v>
      </c>
      <c r="C34" s="4">
        <f>SUMIFS(Contrats!C:C,Contrats!A:A,"&lt;="&amp;Suivi!A34,Contrats!A:A,"&gt;"&amp;Suivi!A34-365)</f>
        <v>0</v>
      </c>
    </row>
    <row r="35" spans="1:3">
      <c r="A35" s="3">
        <v>43405</v>
      </c>
      <c r="B35" s="5">
        <v>43374</v>
      </c>
      <c r="C35" s="4">
        <f>SUMIFS(Contrats!C:C,Contrats!A:A,"&lt;="&amp;Suivi!A35,Contrats!A:A,"&gt;"&amp;Suivi!A35-365)</f>
        <v>0</v>
      </c>
    </row>
    <row r="36" spans="1:3">
      <c r="A36" s="3">
        <v>43435</v>
      </c>
      <c r="B36" s="5">
        <v>43405</v>
      </c>
      <c r="C36" s="4">
        <f>SUMIFS(Contrats!C:C,Contrats!A:A,"&lt;="&amp;Suivi!A36,Contrats!A:A,"&gt;"&amp;Suivi!A36-365)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2017</vt:lpstr>
      <vt:lpstr>2018</vt:lpstr>
      <vt:lpstr>Contrats</vt:lpstr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Marc DAUVILLIERS</cp:lastModifiedBy>
  <dcterms:created xsi:type="dcterms:W3CDTF">2016-06-08T09:45:41Z</dcterms:created>
  <dcterms:modified xsi:type="dcterms:W3CDTF">2016-06-08T12:04:50Z</dcterms:modified>
</cp:coreProperties>
</file>