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30" yWindow="0" windowWidth="13320" windowHeight="10155" activeTab="1"/>
  </bookViews>
  <sheets>
    <sheet name="Liste" sheetId="1" r:id="rId1"/>
    <sheet name="Chef" sheetId="2" r:id="rId2"/>
    <sheet name="Feuil3" sheetId="3" r:id="rId3"/>
  </sheets>
  <definedNames>
    <definedName name="_15T">Liste!$B$21:$B$30</definedName>
    <definedName name="_18T">Liste!$C$21:$C$37</definedName>
    <definedName name="_xlnm._FilterDatabase" localSheetId="1" hidden="1">Chef!$A$4:$A$11</definedName>
    <definedName name="ampirol">Liste!$G$21:$G$33</definedName>
    <definedName name="balayeuse">Liste!$I$21</definedName>
    <definedName name="Camion">Liste!$B$4:$B$13</definedName>
    <definedName name="Camion_Grue">Liste!$D$21:$D$30</definedName>
    <definedName name="Compacteur">Liste!$R$4:$R$8</definedName>
    <definedName name="dix">Liste!$C$21:$C$37</definedName>
    <definedName name="fini">Liste!$N$4:$N$7</definedName>
    <definedName name="grue">Liste!$D$21:$D$30</definedName>
    <definedName name="hydro">Liste!$H$21</definedName>
    <definedName name="Hydrocureuse">Liste!$H$21</definedName>
    <definedName name="Mini_pelle">Liste!$K$21:$K$26</definedName>
    <definedName name="Niveleuse">Liste!$K$4:$K$6</definedName>
    <definedName name="Pata">Liste!$E$21:$E$22</definedName>
    <definedName name="PC">Liste!$F$21:$F$25</definedName>
    <definedName name="pelle">Liste!$E$4:$E$6</definedName>
    <definedName name="pelle_à_chenille">Liste!$M$21:$M$22</definedName>
    <definedName name="pelle_à_pneu">Liste!$L$21:$L$29</definedName>
    <definedName name="Porte_engin">Liste!$F$21:$F$25</definedName>
    <definedName name="quinze">Liste!$B$21:$B$30</definedName>
    <definedName name="rabot">Liste!$U$4:$U$8</definedName>
    <definedName name="Raboteuse">Liste!$T$4:$T$11</definedName>
    <definedName name="Semi">Liste!$P$4:$P$7</definedName>
    <definedName name="test">Liste!$I$4:$J$9</definedName>
    <definedName name="tract">Liste!$I$4:$I$8</definedName>
    <definedName name="tracto">Liste!$H$4:$H$5</definedName>
    <definedName name="vo">Liste!$M$4:$M$5</definedName>
  </definedNames>
  <calcPr calcId="145621"/>
</workbook>
</file>

<file path=xl/calcChain.xml><?xml version="1.0" encoding="utf-8"?>
<calcChain xmlns="http://schemas.openxmlformats.org/spreadsheetml/2006/main">
  <c r="AS12" i="2" l="1"/>
  <c r="AQ12" i="2"/>
  <c r="AO12" i="2"/>
  <c r="AM12" i="2"/>
  <c r="AK12" i="2"/>
  <c r="AI12" i="2"/>
  <c r="AG12" i="2"/>
  <c r="AE12" i="2"/>
  <c r="AC12" i="2"/>
  <c r="AA12" i="2"/>
  <c r="Y12" i="2"/>
  <c r="W12" i="2"/>
  <c r="U12" i="2"/>
  <c r="S12" i="2"/>
  <c r="Q12" i="2"/>
  <c r="O12" i="2"/>
  <c r="M12" i="2"/>
  <c r="K12" i="2"/>
  <c r="I12" i="2"/>
  <c r="G12" i="2"/>
  <c r="E12" i="2"/>
  <c r="C13" i="3"/>
  <c r="AS3" i="3"/>
  <c r="AQ3" i="3"/>
  <c r="AO3" i="3"/>
  <c r="AM3" i="3"/>
  <c r="AK3" i="3"/>
  <c r="AI3" i="3"/>
  <c r="AG3" i="3"/>
  <c r="AE3" i="3"/>
  <c r="AC3" i="3"/>
  <c r="AA3" i="3"/>
  <c r="Y3" i="3"/>
  <c r="W3" i="3"/>
  <c r="U3" i="3"/>
  <c r="S3" i="3"/>
  <c r="Q3" i="3"/>
  <c r="O3" i="3"/>
  <c r="M3" i="3"/>
  <c r="K3" i="3"/>
  <c r="I3" i="3"/>
  <c r="G3" i="3"/>
  <c r="E3" i="3"/>
  <c r="C3" i="3"/>
  <c r="C12" i="2" l="1"/>
  <c r="AS15" i="1"/>
  <c r="AQ15" i="1"/>
  <c r="AO15" i="1"/>
  <c r="AM15" i="1"/>
  <c r="AK15" i="1"/>
  <c r="AI15" i="1"/>
  <c r="AG15" i="1"/>
  <c r="AE15" i="1"/>
  <c r="AC15" i="1"/>
  <c r="AA15" i="1"/>
  <c r="Y15" i="1"/>
  <c r="W15" i="1"/>
  <c r="U15" i="1"/>
  <c r="S15" i="1"/>
  <c r="Q15" i="1"/>
  <c r="O15" i="1"/>
  <c r="M15" i="1"/>
  <c r="K15" i="1"/>
  <c r="I15" i="1"/>
  <c r="G15" i="1"/>
  <c r="E15" i="1"/>
  <c r="C15" i="1"/>
  <c r="AS3" i="2" l="1"/>
  <c r="AQ3" i="2"/>
  <c r="AO3" i="2"/>
  <c r="AM3" i="2"/>
  <c r="AK3" i="2"/>
  <c r="AI3" i="2"/>
  <c r="AG3" i="2"/>
  <c r="AE3" i="2"/>
  <c r="AC3" i="2"/>
  <c r="AA3" i="2"/>
  <c r="Y3" i="2"/>
  <c r="W3" i="2"/>
  <c r="U3" i="2"/>
  <c r="S3" i="2"/>
  <c r="Q3" i="2"/>
  <c r="O3" i="2"/>
  <c r="M3" i="2"/>
  <c r="K3" i="2"/>
  <c r="I3" i="2"/>
  <c r="G3" i="2"/>
  <c r="E3" i="2"/>
  <c r="C3" i="2"/>
</calcChain>
</file>

<file path=xl/sharedStrings.xml><?xml version="1.0" encoding="utf-8"?>
<sst xmlns="http://schemas.openxmlformats.org/spreadsheetml/2006/main" count="189" uniqueCount="95">
  <si>
    <t>Numéro de chantier</t>
  </si>
  <si>
    <t>Camion</t>
  </si>
  <si>
    <t>Pelle</t>
  </si>
  <si>
    <t>Tracto</t>
  </si>
  <si>
    <t>Raboteuse</t>
  </si>
  <si>
    <t>Finisseur</t>
  </si>
  <si>
    <t>Compacteur</t>
  </si>
  <si>
    <t>Niveleuse</t>
  </si>
  <si>
    <t>Bull</t>
  </si>
  <si>
    <t>Mini-Pelle</t>
  </si>
  <si>
    <t>15T</t>
  </si>
  <si>
    <t>18T</t>
  </si>
  <si>
    <t>Ampirol</t>
  </si>
  <si>
    <t>Pata</t>
  </si>
  <si>
    <t>Gravillonneur</t>
  </si>
  <si>
    <t>Bouille</t>
  </si>
  <si>
    <t>Hydrocureuse</t>
  </si>
  <si>
    <t>Balayeuse</t>
  </si>
  <si>
    <t>Camion Grue</t>
  </si>
  <si>
    <t>Maniez</t>
  </si>
  <si>
    <t>Bonnoron</t>
  </si>
  <si>
    <t>Hogede</t>
  </si>
  <si>
    <t>Denorme</t>
  </si>
  <si>
    <t>Leupe</t>
  </si>
  <si>
    <t>Everard</t>
  </si>
  <si>
    <t>Deconninck</t>
  </si>
  <si>
    <t>Rommel</t>
  </si>
  <si>
    <t>Calais</t>
  </si>
  <si>
    <t>Douai</t>
  </si>
  <si>
    <t>Denain</t>
  </si>
  <si>
    <t>Interim</t>
  </si>
  <si>
    <t>Herlen</t>
  </si>
  <si>
    <t>Moreau</t>
  </si>
  <si>
    <t>Ryckembush</t>
  </si>
  <si>
    <t>Mini-finisseur</t>
  </si>
  <si>
    <t xml:space="preserve">Vogele </t>
  </si>
  <si>
    <t>Semi</t>
  </si>
  <si>
    <t>GNT</t>
  </si>
  <si>
    <t>TAD</t>
  </si>
  <si>
    <t>CTB</t>
  </si>
  <si>
    <t>GRUE</t>
  </si>
  <si>
    <t>PATA</t>
  </si>
  <si>
    <t>PC</t>
  </si>
  <si>
    <t>SBTP</t>
  </si>
  <si>
    <t>TLBCM</t>
  </si>
  <si>
    <t>FTD</t>
  </si>
  <si>
    <t>JANSSEN</t>
  </si>
  <si>
    <t>NAVE</t>
  </si>
  <si>
    <t>PICARRETA</t>
  </si>
  <si>
    <t>PLESSIET</t>
  </si>
  <si>
    <t>POULAIN</t>
  </si>
  <si>
    <t>SETIM</t>
  </si>
  <si>
    <t>POLAK</t>
  </si>
  <si>
    <t>KILOUTOU</t>
  </si>
  <si>
    <t>SALTI</t>
  </si>
  <si>
    <t>SALMAT</t>
  </si>
  <si>
    <t>EMM</t>
  </si>
  <si>
    <t>JEAN BART Loc</t>
  </si>
  <si>
    <t>AVART</t>
  </si>
  <si>
    <t>COURTOIS</t>
  </si>
  <si>
    <t>LOC'FLANDRES</t>
  </si>
  <si>
    <t>Porte-engin</t>
  </si>
  <si>
    <t>BALAYEUSE</t>
  </si>
  <si>
    <t>_15T</t>
  </si>
  <si>
    <t>_18T</t>
  </si>
  <si>
    <t>Pelle à pneu</t>
  </si>
  <si>
    <t>Pelle à chenille</t>
  </si>
  <si>
    <t>BARBAU</t>
  </si>
  <si>
    <t>Mini_Pelle</t>
  </si>
  <si>
    <t>Pelle_à_pneu</t>
  </si>
  <si>
    <t>Pelle_à_chenille</t>
  </si>
  <si>
    <t>Tracto-benne</t>
  </si>
  <si>
    <t>Tracto-citerne</t>
  </si>
  <si>
    <t>Mixte</t>
  </si>
  <si>
    <t>BW174</t>
  </si>
  <si>
    <t>V3</t>
  </si>
  <si>
    <t>V4</t>
  </si>
  <si>
    <t>V5</t>
  </si>
  <si>
    <t>Lieu</t>
  </si>
  <si>
    <t>35cm</t>
  </si>
  <si>
    <t>60cm</t>
  </si>
  <si>
    <t>1m</t>
  </si>
  <si>
    <t>1,2m</t>
  </si>
  <si>
    <t>1,5m</t>
  </si>
  <si>
    <t>2m</t>
  </si>
  <si>
    <t>Bordure</t>
  </si>
  <si>
    <t>Duo</t>
  </si>
  <si>
    <t>COLNOT</t>
  </si>
  <si>
    <t>FRAISAGE TP</t>
  </si>
  <si>
    <t>JV GROUPE</t>
  </si>
  <si>
    <t>SOLOC</t>
  </si>
  <si>
    <t xml:space="preserve">MAES </t>
  </si>
  <si>
    <t>PONSEEL</t>
  </si>
  <si>
    <t>POUPART</t>
  </si>
  <si>
    <t>FANADO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</si>
</sst>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d\-mmm;@"/>
  </numFmts>
  <fonts count="3" x14ac:knownFonts="1">
    <font>
      <sz val="11"/>
      <color theme="1"/>
      <name val="Calibri"/>
      <family val="2"/>
      <scheme val="minor"/>
    </font>
    <font>
      <sz val="14"/>
      <color theme="1"/>
      <name val="Calibri"/>
      <family val="2"/>
      <scheme val="minor"/>
    </font>
    <font>
      <sz val="10"/>
      <color theme="1"/>
      <name val="Calibri"/>
      <family val="2"/>
      <scheme val="minor"/>
    </font>
  </fonts>
  <fills count="3">
    <fill>
      <patternFill patternType="none"/>
    </fill>
    <fill>
      <patternFill patternType="gray125"/>
    </fill>
    <fill>
      <patternFill patternType="solid">
        <fgColor rgb="FF92D05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style="thin">
        <color auto="1"/>
      </right>
      <top style="thin">
        <color auto="1"/>
      </top>
      <bottom style="medium">
        <color auto="1"/>
      </bottom>
      <diagonal/>
    </border>
    <border>
      <left style="thin">
        <color auto="1"/>
      </left>
      <right style="thin">
        <color auto="1"/>
      </right>
      <top/>
      <bottom/>
      <diagonal/>
    </border>
    <border>
      <left style="thin">
        <color auto="1"/>
      </left>
      <right style="thin">
        <color auto="1"/>
      </right>
      <top/>
      <bottom style="medium">
        <color auto="1"/>
      </bottom>
      <diagonal/>
    </border>
  </borders>
  <cellStyleXfs count="1">
    <xf numFmtId="0" fontId="0" fillId="0" borderId="0"/>
  </cellStyleXfs>
  <cellXfs count="33">
    <xf numFmtId="0" fontId="0" fillId="0" borderId="0" xfId="0"/>
    <xf numFmtId="0" fontId="0" fillId="0" borderId="0" xfId="0" applyAlignment="1">
      <alignment horizontal="center" vertical="center" wrapText="1"/>
    </xf>
    <xf numFmtId="164" fontId="0" fillId="0" borderId="0" xfId="0" applyNumberFormat="1"/>
    <xf numFmtId="0" fontId="0" fillId="0" borderId="0" xfId="0" applyAlignment="1">
      <alignment horizontal="center"/>
    </xf>
    <xf numFmtId="164" fontId="0" fillId="0" borderId="0" xfId="0" applyNumberFormat="1" applyAlignment="1">
      <alignment horizontal="center" vertical="center"/>
    </xf>
    <xf numFmtId="0" fontId="0" fillId="0" borderId="0" xfId="0" applyAlignment="1">
      <alignment horizontal="center"/>
    </xf>
    <xf numFmtId="16" fontId="0" fillId="0" borderId="0" xfId="0" applyNumberFormat="1" applyAlignment="1">
      <alignment horizontal="center" vertical="center"/>
    </xf>
    <xf numFmtId="0" fontId="0" fillId="0" borderId="0" xfId="0" applyAlignment="1"/>
    <xf numFmtId="16" fontId="0" fillId="0" borderId="0" xfId="0" applyNumberFormat="1" applyAlignment="1">
      <alignment horizontal="center"/>
    </xf>
    <xf numFmtId="164" fontId="0" fillId="0" borderId="0" xfId="0" applyNumberFormat="1" applyAlignment="1">
      <alignment horizontal="center"/>
    </xf>
    <xf numFmtId="0" fontId="0" fillId="0" borderId="0" xfId="0" applyAlignment="1">
      <alignment horizontal="center" vertical="center"/>
    </xf>
    <xf numFmtId="0" fontId="1" fillId="0" borderId="0" xfId="0" applyFont="1"/>
    <xf numFmtId="0" fontId="2" fillId="0" borderId="0" xfId="0" applyFont="1"/>
    <xf numFmtId="0" fontId="0" fillId="0" borderId="1" xfId="0" applyBorder="1" applyAlignment="1">
      <alignment horizontal="center" vertical="center" wrapText="1"/>
    </xf>
    <xf numFmtId="0" fontId="0" fillId="0" borderId="1" xfId="0" applyBorder="1" applyAlignment="1">
      <alignment horizontal="center"/>
    </xf>
    <xf numFmtId="16" fontId="0" fillId="0" borderId="1" xfId="0" applyNumberFormat="1" applyBorder="1" applyAlignment="1">
      <alignment horizontal="center" vertical="center"/>
    </xf>
    <xf numFmtId="0" fontId="0" fillId="0" borderId="1" xfId="0" applyBorder="1"/>
    <xf numFmtId="164" fontId="0" fillId="0" borderId="1" xfId="0" applyNumberFormat="1"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xf>
    <xf numFmtId="0" fontId="0" fillId="0" borderId="2" xfId="0" applyBorder="1" applyAlignment="1">
      <alignment horizontal="center"/>
    </xf>
    <xf numFmtId="0" fontId="0" fillId="0" borderId="2" xfId="0" applyBorder="1"/>
    <xf numFmtId="0" fontId="0" fillId="0" borderId="3" xfId="0" applyBorder="1"/>
    <xf numFmtId="16" fontId="0" fillId="2" borderId="1" xfId="0" applyNumberFormat="1" applyFill="1" applyBorder="1" applyAlignment="1">
      <alignment horizontal="center"/>
    </xf>
    <xf numFmtId="164" fontId="0" fillId="2" borderId="1" xfId="0" applyNumberFormat="1" applyFill="1" applyBorder="1" applyAlignment="1">
      <alignment horizontal="center"/>
    </xf>
    <xf numFmtId="164" fontId="0" fillId="0" borderId="3" xfId="0" applyNumberFormat="1" applyBorder="1" applyAlignment="1">
      <alignment horizontal="center" vertical="center"/>
    </xf>
    <xf numFmtId="0" fontId="0" fillId="0" borderId="5" xfId="0" applyBorder="1" applyAlignment="1">
      <alignment horizontal="center"/>
    </xf>
    <xf numFmtId="16" fontId="0" fillId="0" borderId="4" xfId="0" applyNumberFormat="1" applyBorder="1" applyAlignment="1">
      <alignment horizontal="center" vertical="center"/>
    </xf>
    <xf numFmtId="0" fontId="0" fillId="0" borderId="4" xfId="0" applyBorder="1"/>
    <xf numFmtId="0" fontId="0" fillId="0" borderId="6" xfId="0" applyBorder="1" applyAlignment="1">
      <alignment horizontal="center"/>
    </xf>
    <xf numFmtId="0" fontId="0" fillId="0" borderId="5" xfId="0" applyBorder="1"/>
    <xf numFmtId="164" fontId="0" fillId="0" borderId="4" xfId="0" applyNumberFormat="1" applyBorder="1" applyAlignment="1">
      <alignment horizontal="center" vertical="center"/>
    </xf>
    <xf numFmtId="0" fontId="0" fillId="0" borderId="6" xfId="0" applyBorder="1"/>
  </cellXfs>
  <cellStyles count="1">
    <cellStyle name="Normal" xfId="0" builtinId="0"/>
  </cellStyles>
  <dxfs count="342">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4:AT37"/>
  <sheetViews>
    <sheetView workbookViewId="0">
      <selection activeCell="B13" sqref="B13"/>
    </sheetView>
  </sheetViews>
  <sheetFormatPr baseColWidth="10" defaultRowHeight="15" x14ac:dyDescent="0.25"/>
  <cols>
    <col min="2" max="2" width="13.28515625" bestFit="1" customWidth="1"/>
    <col min="5" max="5" width="15.7109375" bestFit="1" customWidth="1"/>
    <col min="8" max="8" width="17" bestFit="1" customWidth="1"/>
    <col min="11" max="11" width="13.7109375" bestFit="1" customWidth="1"/>
    <col min="12" max="12" width="14.42578125" bestFit="1" customWidth="1"/>
    <col min="13" max="13" width="13.42578125" bestFit="1" customWidth="1"/>
  </cols>
  <sheetData>
    <row r="4" spans="2:46" x14ac:dyDescent="0.25">
      <c r="B4" t="s">
        <v>63</v>
      </c>
      <c r="C4" t="s">
        <v>20</v>
      </c>
      <c r="E4" t="s">
        <v>68</v>
      </c>
      <c r="H4" t="s">
        <v>71</v>
      </c>
      <c r="I4" t="s">
        <v>59</v>
      </c>
      <c r="K4" t="s">
        <v>27</v>
      </c>
      <c r="M4" t="s">
        <v>34</v>
      </c>
      <c r="N4" t="s">
        <v>27</v>
      </c>
      <c r="P4" t="s">
        <v>37</v>
      </c>
      <c r="R4" t="s">
        <v>73</v>
      </c>
      <c r="T4" t="s">
        <v>79</v>
      </c>
      <c r="U4" t="s">
        <v>87</v>
      </c>
    </row>
    <row r="5" spans="2:46" x14ac:dyDescent="0.25">
      <c r="B5" t="s">
        <v>64</v>
      </c>
      <c r="C5" t="s">
        <v>25</v>
      </c>
      <c r="E5" t="s">
        <v>70</v>
      </c>
      <c r="H5" t="s">
        <v>72</v>
      </c>
      <c r="I5" t="s">
        <v>46</v>
      </c>
      <c r="K5" t="s">
        <v>29</v>
      </c>
      <c r="M5" t="s">
        <v>35</v>
      </c>
      <c r="N5" t="s">
        <v>67</v>
      </c>
      <c r="P5" t="s">
        <v>19</v>
      </c>
      <c r="R5" t="s">
        <v>74</v>
      </c>
      <c r="T5" t="s">
        <v>80</v>
      </c>
      <c r="U5" t="s">
        <v>88</v>
      </c>
    </row>
    <row r="6" spans="2:46" x14ac:dyDescent="0.25">
      <c r="B6" t="s">
        <v>12</v>
      </c>
      <c r="C6" t="s">
        <v>22</v>
      </c>
      <c r="E6" t="s">
        <v>69</v>
      </c>
      <c r="I6" t="s">
        <v>91</v>
      </c>
      <c r="K6" t="s">
        <v>94</v>
      </c>
      <c r="N6" t="s">
        <v>29</v>
      </c>
      <c r="P6" t="s">
        <v>21</v>
      </c>
      <c r="R6" t="s">
        <v>75</v>
      </c>
      <c r="T6" t="s">
        <v>81</v>
      </c>
      <c r="U6" t="s">
        <v>89</v>
      </c>
    </row>
    <row r="7" spans="2:46" x14ac:dyDescent="0.25">
      <c r="B7" t="s">
        <v>17</v>
      </c>
      <c r="C7" t="s">
        <v>24</v>
      </c>
      <c r="I7" t="s">
        <v>92</v>
      </c>
      <c r="N7" t="s">
        <v>28</v>
      </c>
      <c r="P7" t="s">
        <v>30</v>
      </c>
      <c r="R7" t="s">
        <v>76</v>
      </c>
      <c r="T7" t="s">
        <v>82</v>
      </c>
      <c r="U7" t="s">
        <v>54</v>
      </c>
    </row>
    <row r="8" spans="2:46" x14ac:dyDescent="0.25">
      <c r="B8" t="s">
        <v>15</v>
      </c>
      <c r="C8" t="s">
        <v>21</v>
      </c>
      <c r="I8" t="s">
        <v>93</v>
      </c>
      <c r="R8" t="s">
        <v>77</v>
      </c>
      <c r="T8" t="s">
        <v>83</v>
      </c>
      <c r="U8" t="s">
        <v>90</v>
      </c>
    </row>
    <row r="9" spans="2:46" x14ac:dyDescent="0.25">
      <c r="B9" t="s">
        <v>18</v>
      </c>
      <c r="C9" t="s">
        <v>30</v>
      </c>
      <c r="T9" t="s">
        <v>84</v>
      </c>
    </row>
    <row r="10" spans="2:46" x14ac:dyDescent="0.25">
      <c r="B10" t="s">
        <v>14</v>
      </c>
      <c r="C10" t="s">
        <v>23</v>
      </c>
      <c r="T10" t="s">
        <v>85</v>
      </c>
    </row>
    <row r="11" spans="2:46" x14ac:dyDescent="0.25">
      <c r="B11" t="s">
        <v>16</v>
      </c>
      <c r="C11" t="s">
        <v>19</v>
      </c>
      <c r="T11" t="s">
        <v>86</v>
      </c>
    </row>
    <row r="12" spans="2:46" s="12" customFormat="1" x14ac:dyDescent="0.25">
      <c r="B12" t="s">
        <v>61</v>
      </c>
      <c r="C12" s="12" t="s">
        <v>26</v>
      </c>
    </row>
    <row r="13" spans="2:46" x14ac:dyDescent="0.25">
      <c r="B13" s="12" t="s">
        <v>13</v>
      </c>
    </row>
    <row r="15" spans="2:46" x14ac:dyDescent="0.25">
      <c r="C15" s="8">
        <f ca="1">DATE(YEAR(TODAY()),5,2)</f>
        <v>42492</v>
      </c>
      <c r="D15" s="8"/>
      <c r="E15" s="9">
        <f ca="1">DATE(YEAR(TODAY()),5,3)</f>
        <v>42493</v>
      </c>
      <c r="F15" s="9"/>
      <c r="G15" s="9">
        <f ca="1">DATE(YEAR(TODAY()),5,4)</f>
        <v>42494</v>
      </c>
      <c r="H15" s="9"/>
      <c r="I15" s="9">
        <f ca="1">DATE(YEAR(TODAY()),5,5)</f>
        <v>42495</v>
      </c>
      <c r="J15" s="9"/>
      <c r="K15" s="9">
        <f ca="1">DATE(YEAR(TODAY()),5,6)</f>
        <v>42496</v>
      </c>
      <c r="L15" s="9"/>
      <c r="M15" s="9">
        <f ca="1">DATE(YEAR(TODAY()),5,9)</f>
        <v>42499</v>
      </c>
      <c r="N15" s="9"/>
      <c r="O15" s="9">
        <f ca="1">DATE(YEAR(TODAY()),5,10)</f>
        <v>42500</v>
      </c>
      <c r="P15" s="9"/>
      <c r="Q15" s="9">
        <f ca="1">DATE(YEAR(TODAY()),5,11)</f>
        <v>42501</v>
      </c>
      <c r="R15" s="9"/>
      <c r="S15" s="9">
        <f ca="1">DATE(YEAR(TODAY()),5,12)</f>
        <v>42502</v>
      </c>
      <c r="T15" s="9"/>
      <c r="U15" s="9">
        <f ca="1">DATE(YEAR(TODAY()),5,13)</f>
        <v>42503</v>
      </c>
      <c r="V15" s="9"/>
      <c r="W15" s="9">
        <f ca="1">DATE(YEAR(TODAY()),5,16)</f>
        <v>42506</v>
      </c>
      <c r="X15" s="9"/>
      <c r="Y15" s="9">
        <f ca="1">DATE(YEAR(TODAY()),5,17)</f>
        <v>42507</v>
      </c>
      <c r="Z15" s="9"/>
      <c r="AA15" s="9">
        <f ca="1">DATE(YEAR(TODAY()),5,18)</f>
        <v>42508</v>
      </c>
      <c r="AB15" s="9"/>
      <c r="AC15" s="9">
        <f ca="1">DATE(YEAR(TODAY()),5,19)</f>
        <v>42509</v>
      </c>
      <c r="AD15" s="9"/>
      <c r="AE15" s="9">
        <f ca="1">DATE(YEAR(TODAY()),5,20)</f>
        <v>42510</v>
      </c>
      <c r="AF15" s="9"/>
      <c r="AG15" s="9">
        <f ca="1">DATE(YEAR(TODAY()),5,23)</f>
        <v>42513</v>
      </c>
      <c r="AH15" s="9"/>
      <c r="AI15" s="9">
        <f ca="1">DATE(YEAR(TODAY()),5,24)</f>
        <v>42514</v>
      </c>
      <c r="AJ15" s="9"/>
      <c r="AK15" s="9">
        <f ca="1">DATE(YEAR(TODAY()),5,25)</f>
        <v>42515</v>
      </c>
      <c r="AL15" s="9"/>
      <c r="AM15" s="9">
        <f ca="1">DATE(YEAR(TODAY()),5,26)</f>
        <v>42516</v>
      </c>
      <c r="AN15" s="9"/>
      <c r="AO15" s="9">
        <f ca="1">DATE(YEAR(TODAY()),5,27)</f>
        <v>42517</v>
      </c>
      <c r="AP15" s="9"/>
      <c r="AQ15" s="9">
        <f ca="1">DATE(YEAR(TODAY()),5,30)</f>
        <v>42520</v>
      </c>
      <c r="AR15" s="9"/>
      <c r="AS15" s="9">
        <f ca="1">DATE(YEAR(TODAY()),5,31)</f>
        <v>42521</v>
      </c>
      <c r="AT15" s="9"/>
    </row>
    <row r="20" spans="2:13" ht="18.75" x14ac:dyDescent="0.3">
      <c r="B20" s="11" t="s">
        <v>10</v>
      </c>
      <c r="C20" s="11" t="s">
        <v>11</v>
      </c>
      <c r="D20" s="11" t="s">
        <v>40</v>
      </c>
      <c r="E20" s="11" t="s">
        <v>41</v>
      </c>
      <c r="F20" s="11" t="s">
        <v>42</v>
      </c>
      <c r="G20" s="11" t="s">
        <v>12</v>
      </c>
      <c r="H20" s="11" t="s">
        <v>16</v>
      </c>
      <c r="I20" s="11" t="s">
        <v>62</v>
      </c>
      <c r="K20" s="11" t="s">
        <v>9</v>
      </c>
      <c r="L20" s="11" t="s">
        <v>65</v>
      </c>
      <c r="M20" s="11" t="s">
        <v>66</v>
      </c>
    </row>
    <row r="21" spans="2:13" x14ac:dyDescent="0.25">
      <c r="B21" t="s">
        <v>20</v>
      </c>
      <c r="C21" t="s">
        <v>20</v>
      </c>
      <c r="D21" t="s">
        <v>20</v>
      </c>
      <c r="E21" t="s">
        <v>22</v>
      </c>
      <c r="F21" t="s">
        <v>21</v>
      </c>
      <c r="G21" t="s">
        <v>20</v>
      </c>
      <c r="H21" t="s">
        <v>52</v>
      </c>
      <c r="I21" t="s">
        <v>52</v>
      </c>
      <c r="K21" t="s">
        <v>67</v>
      </c>
      <c r="L21" t="s">
        <v>58</v>
      </c>
      <c r="M21" t="s">
        <v>60</v>
      </c>
    </row>
    <row r="22" spans="2:13" x14ac:dyDescent="0.25">
      <c r="B22" t="s">
        <v>27</v>
      </c>
      <c r="C22" t="s">
        <v>39</v>
      </c>
      <c r="D22" t="s">
        <v>27</v>
      </c>
      <c r="E22" t="s">
        <v>25</v>
      </c>
      <c r="F22" t="s">
        <v>23</v>
      </c>
      <c r="G22" t="s">
        <v>27</v>
      </c>
      <c r="K22" t="s">
        <v>56</v>
      </c>
      <c r="L22" t="s">
        <v>27</v>
      </c>
      <c r="M22" t="s">
        <v>59</v>
      </c>
    </row>
    <row r="23" spans="2:13" x14ac:dyDescent="0.25">
      <c r="B23" t="s">
        <v>25</v>
      </c>
      <c r="C23" t="s">
        <v>25</v>
      </c>
      <c r="D23" t="s">
        <v>25</v>
      </c>
      <c r="F23" t="s">
        <v>19</v>
      </c>
      <c r="G23" t="s">
        <v>25</v>
      </c>
      <c r="K23" t="s">
        <v>57</v>
      </c>
      <c r="L23" t="s">
        <v>59</v>
      </c>
    </row>
    <row r="24" spans="2:13" x14ac:dyDescent="0.25">
      <c r="B24" t="s">
        <v>22</v>
      </c>
      <c r="C24" t="s">
        <v>22</v>
      </c>
      <c r="D24" t="s">
        <v>22</v>
      </c>
      <c r="F24" t="s">
        <v>47</v>
      </c>
      <c r="G24" t="s">
        <v>22</v>
      </c>
      <c r="K24" t="s">
        <v>53</v>
      </c>
      <c r="L24" t="s">
        <v>28</v>
      </c>
    </row>
    <row r="25" spans="2:13" x14ac:dyDescent="0.25">
      <c r="B25" t="s">
        <v>24</v>
      </c>
      <c r="C25" t="s">
        <v>24</v>
      </c>
      <c r="D25" t="s">
        <v>24</v>
      </c>
      <c r="F25" t="s">
        <v>43</v>
      </c>
      <c r="G25" t="s">
        <v>24</v>
      </c>
      <c r="K25" t="s">
        <v>55</v>
      </c>
      <c r="L25" t="s">
        <v>31</v>
      </c>
    </row>
    <row r="26" spans="2:13" x14ac:dyDescent="0.25">
      <c r="B26" t="s">
        <v>21</v>
      </c>
      <c r="C26" t="s">
        <v>21</v>
      </c>
      <c r="D26" t="s">
        <v>21</v>
      </c>
      <c r="G26" t="s">
        <v>45</v>
      </c>
      <c r="K26" t="s">
        <v>54</v>
      </c>
      <c r="L26" t="s">
        <v>46</v>
      </c>
    </row>
    <row r="27" spans="2:13" x14ac:dyDescent="0.25">
      <c r="B27" t="s">
        <v>30</v>
      </c>
      <c r="C27" t="s">
        <v>30</v>
      </c>
      <c r="D27" t="s">
        <v>30</v>
      </c>
      <c r="G27" t="s">
        <v>21</v>
      </c>
      <c r="L27" t="s">
        <v>60</v>
      </c>
    </row>
    <row r="28" spans="2:13" x14ac:dyDescent="0.25">
      <c r="B28" t="s">
        <v>23</v>
      </c>
      <c r="C28" t="s">
        <v>46</v>
      </c>
      <c r="D28" t="s">
        <v>23</v>
      </c>
      <c r="G28" t="s">
        <v>30</v>
      </c>
      <c r="L28" t="s">
        <v>32</v>
      </c>
    </row>
    <row r="29" spans="2:13" x14ac:dyDescent="0.25">
      <c r="B29" t="s">
        <v>19</v>
      </c>
      <c r="C29" t="s">
        <v>23</v>
      </c>
      <c r="D29" t="s">
        <v>19</v>
      </c>
      <c r="G29" t="s">
        <v>46</v>
      </c>
      <c r="L29" t="s">
        <v>33</v>
      </c>
    </row>
    <row r="30" spans="2:13" x14ac:dyDescent="0.25">
      <c r="B30" t="s">
        <v>26</v>
      </c>
      <c r="C30" t="s">
        <v>19</v>
      </c>
      <c r="D30" t="s">
        <v>26</v>
      </c>
      <c r="G30" t="s">
        <v>23</v>
      </c>
    </row>
    <row r="31" spans="2:13" x14ac:dyDescent="0.25">
      <c r="C31" t="s">
        <v>47</v>
      </c>
      <c r="G31" t="s">
        <v>19</v>
      </c>
    </row>
    <row r="32" spans="2:13" x14ac:dyDescent="0.25">
      <c r="C32" t="s">
        <v>48</v>
      </c>
      <c r="G32" t="s">
        <v>26</v>
      </c>
    </row>
    <row r="33" spans="3:7" x14ac:dyDescent="0.25">
      <c r="C33" t="s">
        <v>49</v>
      </c>
      <c r="G33" t="s">
        <v>44</v>
      </c>
    </row>
    <row r="34" spans="3:7" x14ac:dyDescent="0.25">
      <c r="C34" t="s">
        <v>50</v>
      </c>
    </row>
    <row r="35" spans="3:7" x14ac:dyDescent="0.25">
      <c r="C35" t="s">
        <v>26</v>
      </c>
    </row>
    <row r="36" spans="3:7" x14ac:dyDescent="0.25">
      <c r="C36" t="s">
        <v>51</v>
      </c>
    </row>
    <row r="37" spans="3:7" x14ac:dyDescent="0.25">
      <c r="C37" t="s">
        <v>38</v>
      </c>
    </row>
  </sheetData>
  <sortState ref="I4:I8">
    <sortCondition ref="I4"/>
  </sortState>
  <mergeCells count="22">
    <mergeCell ref="AM15:AN15"/>
    <mergeCell ref="AO15:AP15"/>
    <mergeCell ref="AQ15:AR15"/>
    <mergeCell ref="AS15:AT15"/>
    <mergeCell ref="AA15:AB15"/>
    <mergeCell ref="AC15:AD15"/>
    <mergeCell ref="AE15:AF15"/>
    <mergeCell ref="AG15:AH15"/>
    <mergeCell ref="AI15:AJ15"/>
    <mergeCell ref="AK15:AL15"/>
    <mergeCell ref="O15:P15"/>
    <mergeCell ref="Q15:R15"/>
    <mergeCell ref="S15:T15"/>
    <mergeCell ref="U15:V15"/>
    <mergeCell ref="W15:X15"/>
    <mergeCell ref="Y15:Z15"/>
    <mergeCell ref="C15:D15"/>
    <mergeCell ref="E15:F15"/>
    <mergeCell ref="G15:H15"/>
    <mergeCell ref="I15:J15"/>
    <mergeCell ref="K15:L15"/>
    <mergeCell ref="M15:N15"/>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57"/>
  <sheetViews>
    <sheetView tabSelected="1" zoomScale="90" zoomScaleNormal="90" workbookViewId="0">
      <pane xSplit="2" ySplit="3" topLeftCell="C4" activePane="bottomRight" state="frozen"/>
      <selection pane="topRight" activeCell="C1" sqref="C1"/>
      <selection pane="bottomLeft" activeCell="A4" sqref="A4"/>
      <selection pane="bottomRight" activeCell="C4" sqref="C4"/>
    </sheetView>
  </sheetViews>
  <sheetFormatPr baseColWidth="10" defaultRowHeight="15" outlineLevelRow="2" x14ac:dyDescent="0.25"/>
  <cols>
    <col min="1" max="1" width="11.7109375" bestFit="1" customWidth="1"/>
    <col min="2" max="2" width="0" hidden="1" customWidth="1"/>
    <col min="3" max="3" width="13.28515625" style="3" customWidth="1"/>
    <col min="4" max="4" width="3.28515625" customWidth="1"/>
    <col min="5" max="5" width="13.28515625" customWidth="1"/>
    <col min="6" max="6" width="3.28515625" customWidth="1"/>
    <col min="7" max="7" width="13.28515625" customWidth="1"/>
    <col min="8" max="8" width="3.28515625" customWidth="1"/>
    <col min="9" max="9" width="13.28515625" customWidth="1"/>
    <col min="10" max="10" width="3.28515625" customWidth="1"/>
    <col min="11" max="11" width="13.28515625" customWidth="1"/>
    <col min="12" max="12" width="3.28515625" customWidth="1"/>
    <col min="13" max="13" width="13.28515625" customWidth="1"/>
    <col min="14" max="14" width="3.28515625" customWidth="1"/>
    <col min="15" max="15" width="13.28515625" customWidth="1"/>
    <col min="16" max="16" width="3.28515625" customWidth="1"/>
    <col min="17" max="17" width="13.28515625" customWidth="1"/>
    <col min="18" max="18" width="3.28515625" customWidth="1"/>
    <col min="19" max="19" width="13.28515625" customWidth="1"/>
    <col min="20" max="20" width="3.28515625" customWidth="1"/>
    <col min="21" max="21" width="13.28515625" customWidth="1"/>
    <col min="22" max="22" width="3.28515625" customWidth="1"/>
    <col min="23" max="23" width="13.28515625" customWidth="1"/>
    <col min="24" max="24" width="3.28515625" customWidth="1"/>
    <col min="25" max="25" width="13.28515625" customWidth="1"/>
    <col min="26" max="26" width="3.28515625" customWidth="1"/>
    <col min="27" max="27" width="13.28515625" customWidth="1"/>
    <col min="28" max="28" width="3.28515625" customWidth="1"/>
    <col min="29" max="29" width="13.28515625" customWidth="1"/>
    <col min="30" max="30" width="3.28515625" customWidth="1"/>
    <col min="31" max="31" width="13.28515625" customWidth="1"/>
    <col min="32" max="32" width="3.28515625" customWidth="1"/>
    <col min="33" max="33" width="13.28515625" customWidth="1"/>
    <col min="34" max="34" width="3.28515625" customWidth="1"/>
    <col min="35" max="35" width="13.28515625" customWidth="1"/>
    <col min="36" max="36" width="3.28515625" customWidth="1"/>
    <col min="37" max="37" width="13.28515625" customWidth="1"/>
    <col min="38" max="38" width="3.28515625" customWidth="1"/>
    <col min="39" max="39" width="13.28515625" customWidth="1"/>
    <col min="40" max="40" width="3.28515625" customWidth="1"/>
    <col min="41" max="41" width="13.28515625" customWidth="1"/>
    <col min="42" max="42" width="3.28515625" customWidth="1"/>
    <col min="43" max="43" width="13.28515625" customWidth="1"/>
    <col min="44" max="44" width="3.28515625" customWidth="1"/>
    <col min="45" max="45" width="13.28515625" customWidth="1"/>
    <col min="46" max="46" width="3.28515625" customWidth="1"/>
  </cols>
  <sheetData>
    <row r="1" spans="1:46" x14ac:dyDescent="0.25">
      <c r="C1" s="5" t="s">
        <v>0</v>
      </c>
      <c r="D1" s="5"/>
      <c r="E1" s="5"/>
      <c r="F1" s="5"/>
      <c r="G1" s="5"/>
      <c r="H1" s="5"/>
      <c r="I1" s="5"/>
      <c r="J1" s="5"/>
      <c r="K1" s="5"/>
      <c r="L1" s="5"/>
      <c r="M1" s="5"/>
      <c r="N1" s="5"/>
      <c r="O1" s="5"/>
      <c r="P1" s="5"/>
      <c r="Q1" s="5"/>
      <c r="R1" s="5"/>
      <c r="S1" s="5"/>
      <c r="T1" s="5"/>
      <c r="U1" s="5"/>
      <c r="V1" s="5"/>
      <c r="W1" s="5"/>
      <c r="X1" s="5"/>
      <c r="Y1" s="5"/>
      <c r="Z1" s="5"/>
      <c r="AA1" s="5"/>
      <c r="AB1" s="5"/>
      <c r="AC1" s="5"/>
      <c r="AD1" s="5"/>
      <c r="AE1" s="5"/>
      <c r="AF1" s="5"/>
      <c r="AG1" s="5"/>
      <c r="AH1" s="5"/>
      <c r="AI1" s="5"/>
      <c r="AJ1" s="5"/>
      <c r="AK1" s="5"/>
      <c r="AL1" s="5"/>
      <c r="AM1" s="5"/>
      <c r="AN1" s="5"/>
      <c r="AO1" s="5"/>
      <c r="AP1" s="5"/>
      <c r="AQ1" s="5"/>
      <c r="AR1" s="5"/>
      <c r="AS1" s="5"/>
    </row>
    <row r="2" spans="1:46" x14ac:dyDescent="0.25">
      <c r="C2" s="5" t="s">
        <v>78</v>
      </c>
      <c r="D2" s="5"/>
      <c r="E2" s="5"/>
      <c r="F2" s="5"/>
      <c r="G2" s="5"/>
      <c r="H2" s="5"/>
      <c r="I2" s="5"/>
      <c r="J2" s="5"/>
      <c r="K2" s="5"/>
      <c r="L2" s="5"/>
      <c r="M2" s="5"/>
      <c r="N2" s="5"/>
      <c r="O2" s="5"/>
      <c r="P2" s="5"/>
      <c r="Q2" s="5"/>
      <c r="R2" s="5"/>
      <c r="S2" s="5"/>
      <c r="T2" s="5"/>
      <c r="U2" s="5"/>
      <c r="V2" s="5"/>
      <c r="W2" s="5"/>
      <c r="X2" s="5"/>
      <c r="Y2" s="5"/>
      <c r="Z2" s="5"/>
      <c r="AA2" s="5"/>
      <c r="AB2" s="5"/>
      <c r="AC2" s="5"/>
      <c r="AD2" s="5"/>
      <c r="AE2" s="5"/>
      <c r="AF2" s="5"/>
      <c r="AG2" s="5"/>
      <c r="AH2" s="5"/>
      <c r="AI2" s="5"/>
      <c r="AJ2" s="5"/>
      <c r="AK2" s="5"/>
      <c r="AL2" s="5"/>
      <c r="AM2" s="5"/>
      <c r="AN2" s="5"/>
      <c r="AO2" s="5"/>
      <c r="AP2" s="5"/>
      <c r="AQ2" s="5"/>
      <c r="AR2" s="5"/>
      <c r="AS2" s="5"/>
    </row>
    <row r="3" spans="1:46" s="3" customFormat="1" x14ac:dyDescent="0.25">
      <c r="A3" s="13"/>
      <c r="B3" s="14"/>
      <c r="C3" s="23">
        <f ca="1">DATE(YEAR(TODAY()),5,2)</f>
        <v>42492</v>
      </c>
      <c r="D3" s="23"/>
      <c r="E3" s="24">
        <f ca="1">DATE(YEAR(TODAY()),5,3)</f>
        <v>42493</v>
      </c>
      <c r="F3" s="24"/>
      <c r="G3" s="24">
        <f ca="1">DATE(YEAR(TODAY()),5,4)</f>
        <v>42494</v>
      </c>
      <c r="H3" s="24"/>
      <c r="I3" s="24">
        <f ca="1">DATE(YEAR(TODAY()),5,5)</f>
        <v>42495</v>
      </c>
      <c r="J3" s="24"/>
      <c r="K3" s="24">
        <f ca="1">DATE(YEAR(TODAY()),5,6)</f>
        <v>42496</v>
      </c>
      <c r="L3" s="24"/>
      <c r="M3" s="24">
        <f ca="1">DATE(YEAR(TODAY()),5,9)</f>
        <v>42499</v>
      </c>
      <c r="N3" s="24"/>
      <c r="O3" s="24">
        <f ca="1">DATE(YEAR(TODAY()),5,10)</f>
        <v>42500</v>
      </c>
      <c r="P3" s="24"/>
      <c r="Q3" s="24">
        <f ca="1">DATE(YEAR(TODAY()),5,11)</f>
        <v>42501</v>
      </c>
      <c r="R3" s="24"/>
      <c r="S3" s="24">
        <f ca="1">DATE(YEAR(TODAY()),5,12)</f>
        <v>42502</v>
      </c>
      <c r="T3" s="24"/>
      <c r="U3" s="24">
        <f ca="1">DATE(YEAR(TODAY()),5,13)</f>
        <v>42503</v>
      </c>
      <c r="V3" s="24"/>
      <c r="W3" s="24">
        <f ca="1">DATE(YEAR(TODAY()),5,16)</f>
        <v>42506</v>
      </c>
      <c r="X3" s="24"/>
      <c r="Y3" s="24">
        <f ca="1">DATE(YEAR(TODAY()),5,17)</f>
        <v>42507</v>
      </c>
      <c r="Z3" s="24"/>
      <c r="AA3" s="24">
        <f ca="1">DATE(YEAR(TODAY()),5,18)</f>
        <v>42508</v>
      </c>
      <c r="AB3" s="24"/>
      <c r="AC3" s="24">
        <f ca="1">DATE(YEAR(TODAY()),5,19)</f>
        <v>42509</v>
      </c>
      <c r="AD3" s="24"/>
      <c r="AE3" s="24">
        <f ca="1">DATE(YEAR(TODAY()),5,20)</f>
        <v>42510</v>
      </c>
      <c r="AF3" s="24"/>
      <c r="AG3" s="24">
        <f ca="1">DATE(YEAR(TODAY()),5,23)</f>
        <v>42513</v>
      </c>
      <c r="AH3" s="24"/>
      <c r="AI3" s="24">
        <f ca="1">DATE(YEAR(TODAY()),5,24)</f>
        <v>42514</v>
      </c>
      <c r="AJ3" s="24"/>
      <c r="AK3" s="24">
        <f ca="1">DATE(YEAR(TODAY()),5,25)</f>
        <v>42515</v>
      </c>
      <c r="AL3" s="24"/>
      <c r="AM3" s="24">
        <f ca="1">DATE(YEAR(TODAY()),5,26)</f>
        <v>42516</v>
      </c>
      <c r="AN3" s="24"/>
      <c r="AO3" s="24">
        <f ca="1">DATE(YEAR(TODAY()),5,27)</f>
        <v>42517</v>
      </c>
      <c r="AP3" s="24"/>
      <c r="AQ3" s="24">
        <f ca="1">DATE(YEAR(TODAY()),5,30)</f>
        <v>42520</v>
      </c>
      <c r="AR3" s="24"/>
      <c r="AS3" s="24">
        <f ca="1">DATE(YEAR(TODAY()),5,31)</f>
        <v>42521</v>
      </c>
      <c r="AT3" s="24"/>
    </row>
    <row r="4" spans="1:46" x14ac:dyDescent="0.25">
      <c r="A4" s="15" t="s">
        <v>1</v>
      </c>
      <c r="B4" s="16"/>
      <c r="C4" s="18"/>
      <c r="D4" s="16"/>
      <c r="E4" s="18"/>
      <c r="F4" s="16"/>
      <c r="G4" s="18"/>
      <c r="H4" s="16"/>
      <c r="I4" s="18"/>
      <c r="J4" s="16"/>
      <c r="K4" s="18"/>
      <c r="L4" s="16"/>
      <c r="M4" s="18"/>
      <c r="N4" s="16"/>
      <c r="O4" s="18"/>
      <c r="P4" s="16"/>
      <c r="Q4" s="18"/>
      <c r="R4" s="16"/>
      <c r="S4" s="18"/>
      <c r="T4" s="16"/>
      <c r="U4" s="18"/>
      <c r="V4" s="16"/>
      <c r="W4" s="18"/>
      <c r="X4" s="16"/>
      <c r="Y4" s="18"/>
      <c r="Z4" s="16"/>
      <c r="AA4" s="18"/>
      <c r="AB4" s="16"/>
      <c r="AC4" s="18"/>
      <c r="AD4" s="16"/>
      <c r="AE4" s="18"/>
      <c r="AF4" s="16"/>
      <c r="AG4" s="18"/>
      <c r="AH4" s="16"/>
      <c r="AI4" s="18"/>
      <c r="AJ4" s="16"/>
      <c r="AK4" s="18"/>
      <c r="AL4" s="16"/>
      <c r="AM4" s="18"/>
      <c r="AN4" s="16"/>
      <c r="AO4" s="18"/>
      <c r="AP4" s="16"/>
      <c r="AQ4" s="18"/>
      <c r="AR4" s="16"/>
      <c r="AS4" s="18"/>
      <c r="AT4" s="16"/>
    </row>
    <row r="5" spans="1:46" ht="15.75" customHeight="1" x14ac:dyDescent="0.25">
      <c r="A5" s="15"/>
      <c r="B5" s="16"/>
      <c r="C5" s="19"/>
      <c r="D5" s="16"/>
      <c r="E5" s="19"/>
      <c r="F5" s="16"/>
      <c r="G5" s="19"/>
      <c r="H5" s="16"/>
      <c r="I5" s="19"/>
      <c r="J5" s="16"/>
      <c r="K5" s="19"/>
      <c r="L5" s="16"/>
      <c r="M5" s="19"/>
      <c r="N5" s="16"/>
      <c r="O5" s="19"/>
      <c r="P5" s="16"/>
      <c r="Q5" s="19"/>
      <c r="R5" s="16"/>
      <c r="S5" s="19"/>
      <c r="T5" s="16"/>
      <c r="U5" s="19"/>
      <c r="V5" s="16"/>
      <c r="W5" s="19"/>
      <c r="X5" s="16"/>
      <c r="Y5" s="19"/>
      <c r="Z5" s="16"/>
      <c r="AA5" s="19"/>
      <c r="AB5" s="16"/>
      <c r="AC5" s="19"/>
      <c r="AD5" s="16"/>
      <c r="AE5" s="19"/>
      <c r="AF5" s="16"/>
      <c r="AG5" s="19"/>
      <c r="AH5" s="16"/>
      <c r="AI5" s="19"/>
      <c r="AJ5" s="16"/>
      <c r="AK5" s="19"/>
      <c r="AL5" s="16"/>
      <c r="AM5" s="19"/>
      <c r="AN5" s="16"/>
      <c r="AO5" s="19"/>
      <c r="AP5" s="16"/>
      <c r="AQ5" s="19"/>
      <c r="AR5" s="16"/>
      <c r="AS5" s="19"/>
      <c r="AT5" s="16"/>
    </row>
    <row r="6" spans="1:46" outlineLevel="1" x14ac:dyDescent="0.25">
      <c r="A6" s="15" t="s">
        <v>1</v>
      </c>
      <c r="B6" s="16"/>
      <c r="C6" s="18"/>
      <c r="D6" s="16"/>
      <c r="E6" s="18"/>
      <c r="F6" s="16"/>
      <c r="G6" s="18"/>
      <c r="H6" s="16"/>
      <c r="I6" s="18"/>
      <c r="J6" s="16"/>
      <c r="K6" s="18"/>
      <c r="L6" s="16"/>
      <c r="M6" s="18"/>
      <c r="N6" s="16"/>
      <c r="O6" s="18"/>
      <c r="P6" s="16"/>
      <c r="Q6" s="18"/>
      <c r="R6" s="16"/>
      <c r="S6" s="18"/>
      <c r="T6" s="16"/>
      <c r="U6" s="18"/>
      <c r="V6" s="16"/>
      <c r="W6" s="18"/>
      <c r="X6" s="16"/>
      <c r="Y6" s="18"/>
      <c r="Z6" s="16"/>
      <c r="AA6" s="18"/>
      <c r="AB6" s="16"/>
      <c r="AC6" s="18"/>
      <c r="AD6" s="16"/>
      <c r="AE6" s="18"/>
      <c r="AF6" s="16"/>
      <c r="AG6" s="18"/>
      <c r="AH6" s="16"/>
      <c r="AI6" s="18"/>
      <c r="AJ6" s="16"/>
      <c r="AK6" s="18"/>
      <c r="AL6" s="16"/>
      <c r="AM6" s="18"/>
      <c r="AN6" s="16"/>
      <c r="AO6" s="18"/>
      <c r="AP6" s="16"/>
      <c r="AQ6" s="18"/>
      <c r="AR6" s="16"/>
      <c r="AS6" s="18"/>
      <c r="AT6" s="16"/>
    </row>
    <row r="7" spans="1:46" outlineLevel="1" x14ac:dyDescent="0.25">
      <c r="A7" s="15"/>
      <c r="B7" s="16"/>
      <c r="C7" s="19"/>
      <c r="D7" s="16"/>
      <c r="E7" s="19"/>
      <c r="F7" s="16"/>
      <c r="G7" s="19"/>
      <c r="H7" s="16"/>
      <c r="I7" s="19"/>
      <c r="J7" s="16"/>
      <c r="K7" s="19"/>
      <c r="L7" s="16"/>
      <c r="M7" s="19"/>
      <c r="N7" s="16"/>
      <c r="O7" s="19"/>
      <c r="P7" s="16"/>
      <c r="Q7" s="19"/>
      <c r="R7" s="16"/>
      <c r="S7" s="19"/>
      <c r="T7" s="16"/>
      <c r="U7" s="19"/>
      <c r="V7" s="16"/>
      <c r="W7" s="19"/>
      <c r="X7" s="16"/>
      <c r="Y7" s="19"/>
      <c r="Z7" s="16"/>
      <c r="AA7" s="19"/>
      <c r="AB7" s="16"/>
      <c r="AC7" s="19"/>
      <c r="AD7" s="16"/>
      <c r="AE7" s="19"/>
      <c r="AF7" s="16"/>
      <c r="AG7" s="19"/>
      <c r="AH7" s="16"/>
      <c r="AI7" s="19"/>
      <c r="AJ7" s="16"/>
      <c r="AK7" s="19"/>
      <c r="AL7" s="16"/>
      <c r="AM7" s="19"/>
      <c r="AN7" s="16"/>
      <c r="AO7" s="19"/>
      <c r="AP7" s="16"/>
      <c r="AQ7" s="19"/>
      <c r="AR7" s="16"/>
      <c r="AS7" s="19"/>
      <c r="AT7" s="16"/>
    </row>
    <row r="8" spans="1:46" outlineLevel="2" x14ac:dyDescent="0.25">
      <c r="A8" s="15" t="s">
        <v>1</v>
      </c>
      <c r="B8" s="16"/>
      <c r="C8" s="18"/>
      <c r="D8" s="16"/>
      <c r="E8" s="18"/>
      <c r="F8" s="16"/>
      <c r="G8" s="18"/>
      <c r="H8" s="16"/>
      <c r="I8" s="18"/>
      <c r="J8" s="16"/>
      <c r="K8" s="18"/>
      <c r="L8" s="16"/>
      <c r="M8" s="18"/>
      <c r="N8" s="16"/>
      <c r="O8" s="18"/>
      <c r="P8" s="16"/>
      <c r="Q8" s="18"/>
      <c r="R8" s="16"/>
      <c r="S8" s="18"/>
      <c r="T8" s="16"/>
      <c r="U8" s="18"/>
      <c r="V8" s="16"/>
      <c r="W8" s="18"/>
      <c r="X8" s="16"/>
      <c r="Y8" s="18"/>
      <c r="Z8" s="16"/>
      <c r="AA8" s="18"/>
      <c r="AB8" s="16"/>
      <c r="AC8" s="18"/>
      <c r="AD8" s="16"/>
      <c r="AE8" s="18"/>
      <c r="AF8" s="16"/>
      <c r="AG8" s="18"/>
      <c r="AH8" s="16"/>
      <c r="AI8" s="18"/>
      <c r="AJ8" s="16"/>
      <c r="AK8" s="18"/>
      <c r="AL8" s="16"/>
      <c r="AM8" s="18"/>
      <c r="AN8" s="16"/>
      <c r="AO8" s="18"/>
      <c r="AP8" s="16"/>
      <c r="AQ8" s="18"/>
      <c r="AR8" s="16"/>
      <c r="AS8" s="18"/>
      <c r="AT8" s="16"/>
    </row>
    <row r="9" spans="1:46" outlineLevel="2" x14ac:dyDescent="0.25">
      <c r="A9" s="15"/>
      <c r="B9" s="16"/>
      <c r="C9" s="19"/>
      <c r="D9" s="16"/>
      <c r="E9" s="19"/>
      <c r="F9" s="16"/>
      <c r="G9" s="19"/>
      <c r="H9" s="16"/>
      <c r="I9" s="19"/>
      <c r="J9" s="16"/>
      <c r="K9" s="19"/>
      <c r="L9" s="16"/>
      <c r="M9" s="19"/>
      <c r="N9" s="16"/>
      <c r="O9" s="19"/>
      <c r="P9" s="16"/>
      <c r="Q9" s="19"/>
      <c r="R9" s="16"/>
      <c r="S9" s="19"/>
      <c r="T9" s="16"/>
      <c r="U9" s="19"/>
      <c r="V9" s="16"/>
      <c r="W9" s="19"/>
      <c r="X9" s="16"/>
      <c r="Y9" s="19"/>
      <c r="Z9" s="16"/>
      <c r="AA9" s="19"/>
      <c r="AB9" s="16"/>
      <c r="AC9" s="19"/>
      <c r="AD9" s="16"/>
      <c r="AE9" s="19"/>
      <c r="AF9" s="16"/>
      <c r="AG9" s="19"/>
      <c r="AH9" s="16"/>
      <c r="AI9" s="19"/>
      <c r="AJ9" s="16"/>
      <c r="AK9" s="19"/>
      <c r="AL9" s="16"/>
      <c r="AM9" s="19"/>
      <c r="AN9" s="16"/>
      <c r="AO9" s="19"/>
      <c r="AP9" s="16"/>
      <c r="AQ9" s="19"/>
      <c r="AR9" s="16"/>
      <c r="AS9" s="19"/>
      <c r="AT9" s="16"/>
    </row>
    <row r="10" spans="1:46" outlineLevel="2" x14ac:dyDescent="0.25">
      <c r="A10" s="15" t="s">
        <v>1</v>
      </c>
      <c r="B10" s="16"/>
      <c r="C10" s="18"/>
      <c r="D10" s="16"/>
      <c r="E10" s="18"/>
      <c r="F10" s="16"/>
      <c r="G10" s="18"/>
      <c r="H10" s="16"/>
      <c r="I10" s="18"/>
      <c r="J10" s="16"/>
      <c r="K10" s="18"/>
      <c r="L10" s="16"/>
      <c r="M10" s="18"/>
      <c r="N10" s="16"/>
      <c r="O10" s="18"/>
      <c r="P10" s="16"/>
      <c r="Q10" s="18"/>
      <c r="R10" s="16"/>
      <c r="S10" s="18"/>
      <c r="T10" s="16"/>
      <c r="U10" s="18"/>
      <c r="V10" s="16"/>
      <c r="W10" s="18"/>
      <c r="X10" s="16"/>
      <c r="Y10" s="18"/>
      <c r="Z10" s="16"/>
      <c r="AA10" s="18"/>
      <c r="AB10" s="16"/>
      <c r="AC10" s="18"/>
      <c r="AD10" s="16"/>
      <c r="AE10" s="18"/>
      <c r="AF10" s="16"/>
      <c r="AG10" s="18"/>
      <c r="AH10" s="16"/>
      <c r="AI10" s="18"/>
      <c r="AJ10" s="16"/>
      <c r="AK10" s="18"/>
      <c r="AL10" s="16"/>
      <c r="AM10" s="18"/>
      <c r="AN10" s="16"/>
      <c r="AO10" s="18"/>
      <c r="AP10" s="16"/>
      <c r="AQ10" s="18"/>
      <c r="AR10" s="16"/>
      <c r="AS10" s="18"/>
      <c r="AT10" s="16"/>
    </row>
    <row r="11" spans="1:46" ht="15.75" outlineLevel="2" thickBot="1" x14ac:dyDescent="0.3">
      <c r="A11" s="27"/>
      <c r="B11" s="28"/>
      <c r="C11" s="29"/>
      <c r="D11" s="28"/>
      <c r="E11" s="29"/>
      <c r="F11" s="28"/>
      <c r="G11" s="29"/>
      <c r="H11" s="28"/>
      <c r="I11" s="29"/>
      <c r="J11" s="28"/>
      <c r="K11" s="29"/>
      <c r="L11" s="28"/>
      <c r="M11" s="29"/>
      <c r="N11" s="28"/>
      <c r="O11" s="29"/>
      <c r="P11" s="28"/>
      <c r="Q11" s="29"/>
      <c r="R11" s="28"/>
      <c r="S11" s="29"/>
      <c r="T11" s="28"/>
      <c r="U11" s="29"/>
      <c r="V11" s="28"/>
      <c r="W11" s="29"/>
      <c r="X11" s="28"/>
      <c r="Y11" s="29"/>
      <c r="Z11" s="28"/>
      <c r="AA11" s="29"/>
      <c r="AB11" s="28"/>
      <c r="AC11" s="29"/>
      <c r="AD11" s="28"/>
      <c r="AE11" s="29"/>
      <c r="AF11" s="28"/>
      <c r="AG11" s="29"/>
      <c r="AH11" s="28"/>
      <c r="AI11" s="29"/>
      <c r="AJ11" s="28"/>
      <c r="AK11" s="29"/>
      <c r="AL11" s="28"/>
      <c r="AM11" s="29"/>
      <c r="AN11" s="28"/>
      <c r="AO11" s="29"/>
      <c r="AP11" s="28"/>
      <c r="AQ11" s="29"/>
      <c r="AR11" s="28"/>
      <c r="AS11" s="29"/>
      <c r="AT11" s="28"/>
    </row>
    <row r="12" spans="1:46" x14ac:dyDescent="0.25">
      <c r="A12" s="15" t="s">
        <v>36</v>
      </c>
      <c r="B12" s="16"/>
      <c r="C12" s="18" t="str">
        <f>IF(C13="","","Semi")</f>
        <v/>
      </c>
      <c r="D12" s="16"/>
      <c r="E12" s="18" t="str">
        <f t="shared" ref="E12" si="0">IF(E13="","","Semi")</f>
        <v/>
      </c>
      <c r="F12" s="16"/>
      <c r="G12" s="18" t="str">
        <f t="shared" ref="G12" si="1">IF(G13="","","Semi")</f>
        <v/>
      </c>
      <c r="H12" s="16"/>
      <c r="I12" s="18" t="str">
        <f t="shared" ref="I12" si="2">IF(I13="","","Semi")</f>
        <v/>
      </c>
      <c r="J12" s="16"/>
      <c r="K12" s="18" t="str">
        <f t="shared" ref="K12" si="3">IF(K13="","","Semi")</f>
        <v/>
      </c>
      <c r="L12" s="16"/>
      <c r="M12" s="18" t="str">
        <f t="shared" ref="M12" si="4">IF(M13="","","Semi")</f>
        <v/>
      </c>
      <c r="N12" s="16"/>
      <c r="O12" s="18" t="str">
        <f t="shared" ref="O12" si="5">IF(O13="","","Semi")</f>
        <v/>
      </c>
      <c r="P12" s="16"/>
      <c r="Q12" s="18" t="str">
        <f t="shared" ref="Q12" si="6">IF(Q13="","","Semi")</f>
        <v/>
      </c>
      <c r="R12" s="16"/>
      <c r="S12" s="18" t="str">
        <f t="shared" ref="S12" si="7">IF(S13="","","Semi")</f>
        <v/>
      </c>
      <c r="T12" s="16"/>
      <c r="U12" s="18" t="str">
        <f t="shared" ref="U12" si="8">IF(U13="","","Semi")</f>
        <v/>
      </c>
      <c r="V12" s="16"/>
      <c r="W12" s="18" t="str">
        <f t="shared" ref="W12" si="9">IF(W13="","","Semi")</f>
        <v/>
      </c>
      <c r="X12" s="16"/>
      <c r="Y12" s="18" t="str">
        <f t="shared" ref="Y12" si="10">IF(Y13="","","Semi")</f>
        <v/>
      </c>
      <c r="Z12" s="16"/>
      <c r="AA12" s="18" t="str">
        <f t="shared" ref="AA12" si="11">IF(AA13="","","Semi")</f>
        <v/>
      </c>
      <c r="AB12" s="16"/>
      <c r="AC12" s="18" t="str">
        <f t="shared" ref="AC12" si="12">IF(AC13="","","Semi")</f>
        <v/>
      </c>
      <c r="AD12" s="16"/>
      <c r="AE12" s="18" t="str">
        <f t="shared" ref="AE12" si="13">IF(AE13="","","Semi")</f>
        <v/>
      </c>
      <c r="AF12" s="16"/>
      <c r="AG12" s="18" t="str">
        <f t="shared" ref="AG12" si="14">IF(AG13="","","Semi")</f>
        <v/>
      </c>
      <c r="AH12" s="16"/>
      <c r="AI12" s="18" t="str">
        <f t="shared" ref="AI12" si="15">IF(AI13="","","Semi")</f>
        <v/>
      </c>
      <c r="AJ12" s="16"/>
      <c r="AK12" s="18" t="str">
        <f t="shared" ref="AK12" si="16">IF(AK13="","","Semi")</f>
        <v/>
      </c>
      <c r="AL12" s="16"/>
      <c r="AM12" s="18" t="str">
        <f t="shared" ref="AM12" si="17">IF(AM13="","","Semi")</f>
        <v/>
      </c>
      <c r="AN12" s="16"/>
      <c r="AO12" s="18" t="str">
        <f t="shared" ref="AO12" si="18">IF(AO13="","","Semi")</f>
        <v/>
      </c>
      <c r="AP12" s="16"/>
      <c r="AQ12" s="18" t="str">
        <f t="shared" ref="AQ12" si="19">IF(AQ13="","","Semi")</f>
        <v/>
      </c>
      <c r="AR12" s="16"/>
      <c r="AS12" s="18" t="str">
        <f t="shared" ref="AS12" si="20">IF(AS13="","","Semi")</f>
        <v/>
      </c>
      <c r="AT12" s="16"/>
    </row>
    <row r="13" spans="1:46" ht="15.75" thickBot="1" x14ac:dyDescent="0.3">
      <c r="A13" s="27"/>
      <c r="B13" s="28"/>
      <c r="C13" s="29"/>
      <c r="D13" s="28"/>
      <c r="E13" s="29"/>
      <c r="F13" s="28"/>
      <c r="G13" s="29"/>
      <c r="H13" s="28"/>
      <c r="I13" s="29"/>
      <c r="J13" s="28"/>
      <c r="K13" s="29"/>
      <c r="L13" s="28"/>
      <c r="M13" s="29"/>
      <c r="N13" s="28"/>
      <c r="O13" s="29"/>
      <c r="P13" s="28"/>
      <c r="Q13" s="29"/>
      <c r="R13" s="28"/>
      <c r="S13" s="29"/>
      <c r="T13" s="28"/>
      <c r="U13" s="29"/>
      <c r="V13" s="28"/>
      <c r="W13" s="29"/>
      <c r="X13" s="28"/>
      <c r="Y13" s="29"/>
      <c r="Z13" s="28"/>
      <c r="AA13" s="29"/>
      <c r="AB13" s="28"/>
      <c r="AC13" s="29"/>
      <c r="AD13" s="28"/>
      <c r="AE13" s="29"/>
      <c r="AF13" s="28"/>
      <c r="AG13" s="29"/>
      <c r="AH13" s="28"/>
      <c r="AI13" s="29"/>
      <c r="AJ13" s="28"/>
      <c r="AK13" s="29"/>
      <c r="AL13" s="28"/>
      <c r="AM13" s="29"/>
      <c r="AN13" s="28"/>
      <c r="AO13" s="29"/>
      <c r="AP13" s="28"/>
      <c r="AQ13" s="29"/>
      <c r="AR13" s="28"/>
      <c r="AS13" s="29"/>
      <c r="AT13" s="28"/>
    </row>
    <row r="14" spans="1:46" x14ac:dyDescent="0.25">
      <c r="A14" s="25" t="s">
        <v>2</v>
      </c>
      <c r="B14" s="22"/>
      <c r="C14" s="26"/>
      <c r="D14" s="22"/>
      <c r="E14" s="26"/>
      <c r="F14" s="22"/>
      <c r="G14" s="26"/>
      <c r="H14" s="22"/>
      <c r="I14" s="26"/>
      <c r="J14" s="22"/>
      <c r="K14" s="26"/>
      <c r="L14" s="22"/>
      <c r="M14" s="26"/>
      <c r="N14" s="22"/>
      <c r="O14" s="26"/>
      <c r="P14" s="22"/>
      <c r="Q14" s="26"/>
      <c r="R14" s="22"/>
      <c r="S14" s="26"/>
      <c r="T14" s="22"/>
      <c r="U14" s="26"/>
      <c r="V14" s="22"/>
      <c r="W14" s="26"/>
      <c r="X14" s="22"/>
      <c r="Y14" s="26"/>
      <c r="Z14" s="22"/>
      <c r="AA14" s="26"/>
      <c r="AB14" s="22"/>
      <c r="AC14" s="26"/>
      <c r="AD14" s="22"/>
      <c r="AE14" s="26"/>
      <c r="AF14" s="22"/>
      <c r="AG14" s="26"/>
      <c r="AH14" s="22"/>
      <c r="AI14" s="26"/>
      <c r="AJ14" s="22"/>
      <c r="AK14" s="26"/>
      <c r="AL14" s="22"/>
      <c r="AM14" s="26"/>
      <c r="AN14" s="22"/>
      <c r="AO14" s="26"/>
      <c r="AP14" s="22"/>
      <c r="AQ14" s="26"/>
      <c r="AR14" s="22"/>
      <c r="AS14" s="26"/>
      <c r="AT14" s="22"/>
    </row>
    <row r="15" spans="1:46" x14ac:dyDescent="0.25">
      <c r="A15" s="17"/>
      <c r="B15" s="16"/>
      <c r="C15" s="19"/>
      <c r="D15" s="16"/>
      <c r="E15" s="19"/>
      <c r="F15" s="16"/>
      <c r="G15" s="19"/>
      <c r="H15" s="16"/>
      <c r="I15" s="19"/>
      <c r="J15" s="16"/>
      <c r="K15" s="19"/>
      <c r="L15" s="16"/>
      <c r="M15" s="19"/>
      <c r="N15" s="16"/>
      <c r="O15" s="19"/>
      <c r="P15" s="16"/>
      <c r="Q15" s="19"/>
      <c r="R15" s="16"/>
      <c r="S15" s="19"/>
      <c r="T15" s="16"/>
      <c r="U15" s="19"/>
      <c r="V15" s="16"/>
      <c r="W15" s="19"/>
      <c r="X15" s="16"/>
      <c r="Y15" s="19"/>
      <c r="Z15" s="16"/>
      <c r="AA15" s="19"/>
      <c r="AB15" s="16"/>
      <c r="AC15" s="19"/>
      <c r="AD15" s="16"/>
      <c r="AE15" s="19"/>
      <c r="AF15" s="16"/>
      <c r="AG15" s="19"/>
      <c r="AH15" s="16"/>
      <c r="AI15" s="19"/>
      <c r="AJ15" s="16"/>
      <c r="AK15" s="19"/>
      <c r="AL15" s="16"/>
      <c r="AM15" s="19"/>
      <c r="AN15" s="16"/>
      <c r="AO15" s="19"/>
      <c r="AP15" s="16"/>
      <c r="AQ15" s="19"/>
      <c r="AR15" s="16"/>
      <c r="AS15" s="19"/>
      <c r="AT15" s="16"/>
    </row>
    <row r="16" spans="1:46" outlineLevel="1" x14ac:dyDescent="0.25">
      <c r="A16" s="17" t="s">
        <v>2</v>
      </c>
      <c r="B16" s="16"/>
      <c r="C16" s="20"/>
      <c r="D16" s="16"/>
      <c r="E16" s="20"/>
      <c r="F16" s="16"/>
      <c r="G16" s="20"/>
      <c r="H16" s="16"/>
      <c r="I16" s="20"/>
      <c r="J16" s="16"/>
      <c r="K16" s="20"/>
      <c r="L16" s="16"/>
      <c r="M16" s="20"/>
      <c r="N16" s="16"/>
      <c r="O16" s="20"/>
      <c r="P16" s="16"/>
      <c r="Q16" s="20"/>
      <c r="R16" s="16"/>
      <c r="S16" s="20"/>
      <c r="T16" s="16"/>
      <c r="U16" s="20"/>
      <c r="V16" s="16"/>
      <c r="W16" s="20"/>
      <c r="X16" s="16"/>
      <c r="Y16" s="20"/>
      <c r="Z16" s="16"/>
      <c r="AA16" s="20"/>
      <c r="AB16" s="16"/>
      <c r="AC16" s="20"/>
      <c r="AD16" s="16"/>
      <c r="AE16" s="20"/>
      <c r="AF16" s="16"/>
      <c r="AG16" s="20"/>
      <c r="AH16" s="16"/>
      <c r="AI16" s="20"/>
      <c r="AJ16" s="16"/>
      <c r="AK16" s="20"/>
      <c r="AL16" s="16"/>
      <c r="AM16" s="20"/>
      <c r="AN16" s="16"/>
      <c r="AO16" s="20"/>
      <c r="AP16" s="16"/>
      <c r="AQ16" s="20"/>
      <c r="AR16" s="16"/>
      <c r="AS16" s="20"/>
      <c r="AT16" s="16"/>
    </row>
    <row r="17" spans="1:46" outlineLevel="1" x14ac:dyDescent="0.25">
      <c r="A17" s="17"/>
      <c r="B17" s="16"/>
      <c r="C17" s="19"/>
      <c r="D17" s="16"/>
      <c r="E17" s="19"/>
      <c r="F17" s="16"/>
      <c r="G17" s="19"/>
      <c r="H17" s="16"/>
      <c r="I17" s="19"/>
      <c r="J17" s="16"/>
      <c r="K17" s="19"/>
      <c r="L17" s="16"/>
      <c r="M17" s="19"/>
      <c r="N17" s="16"/>
      <c r="O17" s="19"/>
      <c r="P17" s="16"/>
      <c r="Q17" s="19"/>
      <c r="R17" s="16"/>
      <c r="S17" s="19"/>
      <c r="T17" s="16"/>
      <c r="U17" s="19"/>
      <c r="V17" s="16"/>
      <c r="W17" s="19"/>
      <c r="X17" s="16"/>
      <c r="Y17" s="19"/>
      <c r="Z17" s="16"/>
      <c r="AA17" s="19"/>
      <c r="AB17" s="16"/>
      <c r="AC17" s="19"/>
      <c r="AD17" s="16"/>
      <c r="AE17" s="19"/>
      <c r="AF17" s="16"/>
      <c r="AG17" s="19"/>
      <c r="AH17" s="16"/>
      <c r="AI17" s="19"/>
      <c r="AJ17" s="16"/>
      <c r="AK17" s="19"/>
      <c r="AL17" s="16"/>
      <c r="AM17" s="19"/>
      <c r="AN17" s="16"/>
      <c r="AO17" s="19"/>
      <c r="AP17" s="16"/>
      <c r="AQ17" s="19"/>
      <c r="AR17" s="16"/>
      <c r="AS17" s="19"/>
      <c r="AT17" s="16"/>
    </row>
    <row r="18" spans="1:46" outlineLevel="2" x14ac:dyDescent="0.25">
      <c r="A18" s="17" t="s">
        <v>2</v>
      </c>
      <c r="B18" s="16"/>
      <c r="C18" s="20"/>
      <c r="D18" s="16"/>
      <c r="E18" s="20"/>
      <c r="F18" s="16"/>
      <c r="G18" s="20"/>
      <c r="H18" s="16"/>
      <c r="I18" s="20"/>
      <c r="J18" s="16"/>
      <c r="K18" s="20"/>
      <c r="L18" s="16"/>
      <c r="M18" s="20"/>
      <c r="N18" s="16"/>
      <c r="O18" s="20"/>
      <c r="P18" s="16"/>
      <c r="Q18" s="20"/>
      <c r="R18" s="16"/>
      <c r="S18" s="20"/>
      <c r="T18" s="16"/>
      <c r="U18" s="20"/>
      <c r="V18" s="16"/>
      <c r="W18" s="20"/>
      <c r="X18" s="16"/>
      <c r="Y18" s="20"/>
      <c r="Z18" s="16"/>
      <c r="AA18" s="20"/>
      <c r="AB18" s="16"/>
      <c r="AC18" s="20"/>
      <c r="AD18" s="16"/>
      <c r="AE18" s="20"/>
      <c r="AF18" s="16"/>
      <c r="AG18" s="20"/>
      <c r="AH18" s="16"/>
      <c r="AI18" s="20"/>
      <c r="AJ18" s="16"/>
      <c r="AK18" s="20"/>
      <c r="AL18" s="16"/>
      <c r="AM18" s="20"/>
      <c r="AN18" s="16"/>
      <c r="AO18" s="20"/>
      <c r="AP18" s="16"/>
      <c r="AQ18" s="20"/>
      <c r="AR18" s="16"/>
      <c r="AS18" s="20"/>
      <c r="AT18" s="16"/>
    </row>
    <row r="19" spans="1:46" outlineLevel="2" x14ac:dyDescent="0.25">
      <c r="A19" s="17"/>
      <c r="B19" s="16"/>
      <c r="C19" s="19"/>
      <c r="D19" s="16"/>
      <c r="E19" s="19"/>
      <c r="F19" s="16"/>
      <c r="G19" s="19"/>
      <c r="H19" s="16"/>
      <c r="I19" s="19"/>
      <c r="J19" s="16"/>
      <c r="K19" s="19"/>
      <c r="L19" s="16"/>
      <c r="M19" s="19"/>
      <c r="N19" s="16"/>
      <c r="O19" s="19"/>
      <c r="P19" s="16"/>
      <c r="Q19" s="19"/>
      <c r="R19" s="16"/>
      <c r="S19" s="19"/>
      <c r="T19" s="16"/>
      <c r="U19" s="19"/>
      <c r="V19" s="16"/>
      <c r="W19" s="19"/>
      <c r="X19" s="16"/>
      <c r="Y19" s="19"/>
      <c r="Z19" s="16"/>
      <c r="AA19" s="19"/>
      <c r="AB19" s="16"/>
      <c r="AC19" s="19"/>
      <c r="AD19" s="16"/>
      <c r="AE19" s="19"/>
      <c r="AF19" s="16"/>
      <c r="AG19" s="19"/>
      <c r="AH19" s="16"/>
      <c r="AI19" s="19"/>
      <c r="AJ19" s="16"/>
      <c r="AK19" s="19"/>
      <c r="AL19" s="16"/>
      <c r="AM19" s="19"/>
      <c r="AN19" s="16"/>
      <c r="AO19" s="19"/>
      <c r="AP19" s="16"/>
      <c r="AQ19" s="19"/>
      <c r="AR19" s="16"/>
      <c r="AS19" s="19"/>
      <c r="AT19" s="16"/>
    </row>
    <row r="20" spans="1:46" outlineLevel="2" x14ac:dyDescent="0.25">
      <c r="A20" s="17" t="s">
        <v>2</v>
      </c>
      <c r="B20" s="16"/>
      <c r="C20" s="20"/>
      <c r="D20" s="16"/>
      <c r="E20" s="20"/>
      <c r="F20" s="16"/>
      <c r="G20" s="20"/>
      <c r="H20" s="16"/>
      <c r="I20" s="20"/>
      <c r="J20" s="16"/>
      <c r="K20" s="20"/>
      <c r="L20" s="16"/>
      <c r="M20" s="20"/>
      <c r="N20" s="16"/>
      <c r="O20" s="20"/>
      <c r="P20" s="16"/>
      <c r="Q20" s="20"/>
      <c r="R20" s="16"/>
      <c r="S20" s="20"/>
      <c r="T20" s="16"/>
      <c r="U20" s="20"/>
      <c r="V20" s="16"/>
      <c r="W20" s="20"/>
      <c r="X20" s="16"/>
      <c r="Y20" s="20"/>
      <c r="Z20" s="16"/>
      <c r="AA20" s="20"/>
      <c r="AB20" s="16"/>
      <c r="AC20" s="20"/>
      <c r="AD20" s="16"/>
      <c r="AE20" s="20"/>
      <c r="AF20" s="16"/>
      <c r="AG20" s="20"/>
      <c r="AH20" s="16"/>
      <c r="AI20" s="20"/>
      <c r="AJ20" s="16"/>
      <c r="AK20" s="20"/>
      <c r="AL20" s="16"/>
      <c r="AM20" s="20"/>
      <c r="AN20" s="16"/>
      <c r="AO20" s="20"/>
      <c r="AP20" s="16"/>
      <c r="AQ20" s="20"/>
      <c r="AR20" s="16"/>
      <c r="AS20" s="20"/>
      <c r="AT20" s="16"/>
    </row>
    <row r="21" spans="1:46" ht="15.75" outlineLevel="2" thickBot="1" x14ac:dyDescent="0.3">
      <c r="A21" s="31"/>
      <c r="B21" s="28"/>
      <c r="C21" s="29"/>
      <c r="D21" s="28"/>
      <c r="E21" s="29"/>
      <c r="F21" s="28"/>
      <c r="G21" s="29"/>
      <c r="H21" s="28"/>
      <c r="I21" s="29"/>
      <c r="J21" s="28"/>
      <c r="K21" s="29"/>
      <c r="L21" s="28"/>
      <c r="M21" s="29"/>
      <c r="N21" s="28"/>
      <c r="O21" s="29"/>
      <c r="P21" s="28"/>
      <c r="Q21" s="29"/>
      <c r="R21" s="28"/>
      <c r="S21" s="29"/>
      <c r="T21" s="28"/>
      <c r="U21" s="29"/>
      <c r="V21" s="28"/>
      <c r="W21" s="29"/>
      <c r="X21" s="28"/>
      <c r="Y21" s="29"/>
      <c r="Z21" s="28"/>
      <c r="AA21" s="29"/>
      <c r="AB21" s="28"/>
      <c r="AC21" s="29"/>
      <c r="AD21" s="28"/>
      <c r="AE21" s="29"/>
      <c r="AF21" s="28"/>
      <c r="AG21" s="29"/>
      <c r="AH21" s="28"/>
      <c r="AI21" s="29"/>
      <c r="AJ21" s="28"/>
      <c r="AK21" s="29"/>
      <c r="AL21" s="28"/>
      <c r="AM21" s="29"/>
      <c r="AN21" s="28"/>
      <c r="AO21" s="29"/>
      <c r="AP21" s="28"/>
      <c r="AQ21" s="29"/>
      <c r="AR21" s="28"/>
      <c r="AS21" s="29"/>
      <c r="AT21" s="28"/>
    </row>
    <row r="22" spans="1:46" x14ac:dyDescent="0.25">
      <c r="A22" s="25" t="s">
        <v>8</v>
      </c>
      <c r="B22" s="22"/>
      <c r="C22" s="30"/>
      <c r="D22" s="22"/>
      <c r="E22" s="30"/>
      <c r="F22" s="22"/>
      <c r="G22" s="30"/>
      <c r="H22" s="22"/>
      <c r="I22" s="30"/>
      <c r="J22" s="22"/>
      <c r="K22" s="30"/>
      <c r="L22" s="22"/>
      <c r="M22" s="30"/>
      <c r="N22" s="22"/>
      <c r="O22" s="30"/>
      <c r="P22" s="22"/>
      <c r="Q22" s="30"/>
      <c r="R22" s="22"/>
      <c r="S22" s="30"/>
      <c r="T22" s="22"/>
      <c r="U22" s="30"/>
      <c r="V22" s="22"/>
      <c r="W22" s="30"/>
      <c r="X22" s="22"/>
      <c r="Y22" s="30"/>
      <c r="Z22" s="22"/>
      <c r="AA22" s="30"/>
      <c r="AB22" s="22"/>
      <c r="AC22" s="30"/>
      <c r="AD22" s="22"/>
      <c r="AE22" s="30"/>
      <c r="AF22" s="22"/>
      <c r="AG22" s="30"/>
      <c r="AH22" s="22"/>
      <c r="AI22" s="30"/>
      <c r="AJ22" s="22"/>
      <c r="AK22" s="30"/>
      <c r="AL22" s="22"/>
      <c r="AM22" s="30"/>
      <c r="AN22" s="22"/>
      <c r="AO22" s="30"/>
      <c r="AP22" s="22"/>
      <c r="AQ22" s="30"/>
      <c r="AR22" s="22"/>
      <c r="AS22" s="30"/>
      <c r="AT22" s="22"/>
    </row>
    <row r="23" spans="1:46" ht="15.75" thickBot="1" x14ac:dyDescent="0.3">
      <c r="A23" s="31"/>
      <c r="B23" s="28"/>
      <c r="C23" s="32"/>
      <c r="D23" s="28"/>
      <c r="E23" s="32"/>
      <c r="F23" s="28"/>
      <c r="G23" s="32"/>
      <c r="H23" s="28"/>
      <c r="I23" s="32"/>
      <c r="J23" s="28"/>
      <c r="K23" s="32"/>
      <c r="L23" s="28"/>
      <c r="M23" s="32"/>
      <c r="N23" s="28"/>
      <c r="O23" s="32"/>
      <c r="P23" s="28"/>
      <c r="Q23" s="32"/>
      <c r="R23" s="28"/>
      <c r="S23" s="32"/>
      <c r="T23" s="28"/>
      <c r="U23" s="32"/>
      <c r="V23" s="28"/>
      <c r="W23" s="32"/>
      <c r="X23" s="28"/>
      <c r="Y23" s="32"/>
      <c r="Z23" s="28"/>
      <c r="AA23" s="32"/>
      <c r="AB23" s="28"/>
      <c r="AC23" s="32"/>
      <c r="AD23" s="28"/>
      <c r="AE23" s="32"/>
      <c r="AF23" s="28"/>
      <c r="AG23" s="32"/>
      <c r="AH23" s="28"/>
      <c r="AI23" s="32"/>
      <c r="AJ23" s="28"/>
      <c r="AK23" s="32"/>
      <c r="AL23" s="28"/>
      <c r="AM23" s="32"/>
      <c r="AN23" s="28"/>
      <c r="AO23" s="32"/>
      <c r="AP23" s="28"/>
      <c r="AQ23" s="32"/>
      <c r="AR23" s="28"/>
      <c r="AS23" s="32"/>
      <c r="AT23" s="28"/>
    </row>
    <row r="24" spans="1:46" x14ac:dyDescent="0.25">
      <c r="A24" s="25" t="s">
        <v>3</v>
      </c>
      <c r="B24" s="22"/>
      <c r="C24" s="30"/>
      <c r="D24" s="22"/>
      <c r="E24" s="30"/>
      <c r="F24" s="22"/>
      <c r="G24" s="30"/>
      <c r="H24" s="22"/>
      <c r="I24" s="30"/>
      <c r="J24" s="22"/>
      <c r="K24" s="30"/>
      <c r="L24" s="22"/>
      <c r="M24" s="30"/>
      <c r="N24" s="22"/>
      <c r="O24" s="30"/>
      <c r="P24" s="22"/>
      <c r="Q24" s="30"/>
      <c r="R24" s="22"/>
      <c r="S24" s="30"/>
      <c r="T24" s="22"/>
      <c r="U24" s="30"/>
      <c r="V24" s="22"/>
      <c r="W24" s="30"/>
      <c r="X24" s="22"/>
      <c r="Y24" s="30"/>
      <c r="Z24" s="22"/>
      <c r="AA24" s="30"/>
      <c r="AB24" s="22"/>
      <c r="AC24" s="30"/>
      <c r="AD24" s="22"/>
      <c r="AE24" s="30"/>
      <c r="AF24" s="22"/>
      <c r="AG24" s="30"/>
      <c r="AH24" s="22"/>
      <c r="AI24" s="30"/>
      <c r="AJ24" s="22"/>
      <c r="AK24" s="30"/>
      <c r="AL24" s="22"/>
      <c r="AM24" s="30"/>
      <c r="AN24" s="22"/>
      <c r="AO24" s="30"/>
      <c r="AP24" s="22"/>
      <c r="AQ24" s="30"/>
      <c r="AR24" s="22"/>
      <c r="AS24" s="30"/>
      <c r="AT24" s="22"/>
    </row>
    <row r="25" spans="1:46" x14ac:dyDescent="0.25">
      <c r="A25" s="17"/>
      <c r="B25" s="16"/>
      <c r="C25" s="22"/>
      <c r="D25" s="16"/>
      <c r="E25" s="22"/>
      <c r="F25" s="16"/>
      <c r="G25" s="22"/>
      <c r="H25" s="16"/>
      <c r="I25" s="22"/>
      <c r="J25" s="16"/>
      <c r="K25" s="22"/>
      <c r="L25" s="16"/>
      <c r="M25" s="22"/>
      <c r="N25" s="16"/>
      <c r="O25" s="22"/>
      <c r="P25" s="16"/>
      <c r="Q25" s="22"/>
      <c r="R25" s="16"/>
      <c r="S25" s="22"/>
      <c r="T25" s="16"/>
      <c r="U25" s="22"/>
      <c r="V25" s="16"/>
      <c r="W25" s="22"/>
      <c r="X25" s="16"/>
      <c r="Y25" s="22"/>
      <c r="Z25" s="16"/>
      <c r="AA25" s="22"/>
      <c r="AB25" s="16"/>
      <c r="AC25" s="22"/>
      <c r="AD25" s="16"/>
      <c r="AE25" s="22"/>
      <c r="AF25" s="16"/>
      <c r="AG25" s="22"/>
      <c r="AH25" s="16"/>
      <c r="AI25" s="22"/>
      <c r="AJ25" s="16"/>
      <c r="AK25" s="22"/>
      <c r="AL25" s="16"/>
      <c r="AM25" s="22"/>
      <c r="AN25" s="16"/>
      <c r="AO25" s="22"/>
      <c r="AP25" s="16"/>
      <c r="AQ25" s="22"/>
      <c r="AR25" s="16"/>
      <c r="AS25" s="22"/>
      <c r="AT25" s="16"/>
    </row>
    <row r="26" spans="1:46" outlineLevel="1" x14ac:dyDescent="0.25">
      <c r="A26" s="17" t="s">
        <v>3</v>
      </c>
      <c r="B26" s="16"/>
      <c r="C26" s="21"/>
      <c r="D26" s="16"/>
      <c r="E26" s="21"/>
      <c r="F26" s="16"/>
      <c r="G26" s="21"/>
      <c r="H26" s="16"/>
      <c r="I26" s="21"/>
      <c r="J26" s="16"/>
      <c r="K26" s="21"/>
      <c r="L26" s="16"/>
      <c r="M26" s="21"/>
      <c r="N26" s="16"/>
      <c r="O26" s="21"/>
      <c r="P26" s="16"/>
      <c r="Q26" s="21"/>
      <c r="R26" s="16"/>
      <c r="S26" s="21"/>
      <c r="T26" s="16"/>
      <c r="U26" s="21"/>
      <c r="V26" s="16"/>
      <c r="W26" s="21"/>
      <c r="X26" s="16"/>
      <c r="Y26" s="21"/>
      <c r="Z26" s="16"/>
      <c r="AA26" s="21"/>
      <c r="AB26" s="16"/>
      <c r="AC26" s="21"/>
      <c r="AD26" s="16"/>
      <c r="AE26" s="21"/>
      <c r="AF26" s="16"/>
      <c r="AG26" s="21"/>
      <c r="AH26" s="16"/>
      <c r="AI26" s="21"/>
      <c r="AJ26" s="16"/>
      <c r="AK26" s="21"/>
      <c r="AL26" s="16"/>
      <c r="AM26" s="21"/>
      <c r="AN26" s="16"/>
      <c r="AO26" s="21"/>
      <c r="AP26" s="16"/>
      <c r="AQ26" s="21"/>
      <c r="AR26" s="16"/>
      <c r="AS26" s="21"/>
      <c r="AT26" s="16"/>
    </row>
    <row r="27" spans="1:46" outlineLevel="1" x14ac:dyDescent="0.25">
      <c r="A27" s="17"/>
      <c r="B27" s="16"/>
      <c r="C27" s="22"/>
      <c r="D27" s="16"/>
      <c r="E27" s="22"/>
      <c r="F27" s="16"/>
      <c r="G27" s="22"/>
      <c r="H27" s="16"/>
      <c r="I27" s="22"/>
      <c r="J27" s="16"/>
      <c r="K27" s="22"/>
      <c r="L27" s="16"/>
      <c r="M27" s="22"/>
      <c r="N27" s="16"/>
      <c r="O27" s="22"/>
      <c r="P27" s="16"/>
      <c r="Q27" s="22"/>
      <c r="R27" s="16"/>
      <c r="S27" s="22"/>
      <c r="T27" s="16"/>
      <c r="U27" s="22"/>
      <c r="V27" s="16"/>
      <c r="W27" s="22"/>
      <c r="X27" s="16"/>
      <c r="Y27" s="22"/>
      <c r="Z27" s="16"/>
      <c r="AA27" s="22"/>
      <c r="AB27" s="16"/>
      <c r="AC27" s="22"/>
      <c r="AD27" s="16"/>
      <c r="AE27" s="22"/>
      <c r="AF27" s="16"/>
      <c r="AG27" s="22"/>
      <c r="AH27" s="16"/>
      <c r="AI27" s="22"/>
      <c r="AJ27" s="16"/>
      <c r="AK27" s="22"/>
      <c r="AL27" s="16"/>
      <c r="AM27" s="22"/>
      <c r="AN27" s="16"/>
      <c r="AO27" s="22"/>
      <c r="AP27" s="16"/>
      <c r="AQ27" s="22"/>
      <c r="AR27" s="16"/>
      <c r="AS27" s="22"/>
      <c r="AT27" s="16"/>
    </row>
    <row r="28" spans="1:46" outlineLevel="2" x14ac:dyDescent="0.25">
      <c r="A28" s="17" t="s">
        <v>3</v>
      </c>
      <c r="B28" s="16"/>
      <c r="C28" s="21"/>
      <c r="D28" s="16"/>
      <c r="E28" s="21"/>
      <c r="F28" s="16"/>
      <c r="G28" s="21"/>
      <c r="H28" s="16"/>
      <c r="I28" s="21"/>
      <c r="J28" s="16"/>
      <c r="K28" s="21"/>
      <c r="L28" s="16"/>
      <c r="M28" s="21"/>
      <c r="N28" s="16"/>
      <c r="O28" s="21"/>
      <c r="P28" s="16"/>
      <c r="Q28" s="21"/>
      <c r="R28" s="16"/>
      <c r="S28" s="21"/>
      <c r="T28" s="16"/>
      <c r="U28" s="21"/>
      <c r="V28" s="16"/>
      <c r="W28" s="21"/>
      <c r="X28" s="16"/>
      <c r="Y28" s="21"/>
      <c r="Z28" s="16"/>
      <c r="AA28" s="21"/>
      <c r="AB28" s="16"/>
      <c r="AC28" s="21"/>
      <c r="AD28" s="16"/>
      <c r="AE28" s="21"/>
      <c r="AF28" s="16"/>
      <c r="AG28" s="21"/>
      <c r="AH28" s="16"/>
      <c r="AI28" s="21"/>
      <c r="AJ28" s="16"/>
      <c r="AK28" s="21"/>
      <c r="AL28" s="16"/>
      <c r="AM28" s="21"/>
      <c r="AN28" s="16"/>
      <c r="AO28" s="21"/>
      <c r="AP28" s="16"/>
      <c r="AQ28" s="21"/>
      <c r="AR28" s="16"/>
      <c r="AS28" s="21"/>
      <c r="AT28" s="16"/>
    </row>
    <row r="29" spans="1:46" ht="15.75" outlineLevel="2" thickBot="1" x14ac:dyDescent="0.3">
      <c r="A29" s="31"/>
      <c r="B29" s="28"/>
      <c r="C29" s="32"/>
      <c r="D29" s="28"/>
      <c r="E29" s="32"/>
      <c r="F29" s="28"/>
      <c r="G29" s="32"/>
      <c r="H29" s="28"/>
      <c r="I29" s="32"/>
      <c r="J29" s="28"/>
      <c r="K29" s="32"/>
      <c r="L29" s="28"/>
      <c r="M29" s="32"/>
      <c r="N29" s="28"/>
      <c r="O29" s="32"/>
      <c r="P29" s="28"/>
      <c r="Q29" s="32"/>
      <c r="R29" s="28"/>
      <c r="S29" s="32"/>
      <c r="T29" s="28"/>
      <c r="U29" s="32"/>
      <c r="V29" s="28"/>
      <c r="W29" s="32"/>
      <c r="X29" s="28"/>
      <c r="Y29" s="32"/>
      <c r="Z29" s="28"/>
      <c r="AA29" s="32"/>
      <c r="AB29" s="28"/>
      <c r="AC29" s="32"/>
      <c r="AD29" s="28"/>
      <c r="AE29" s="32"/>
      <c r="AF29" s="28"/>
      <c r="AG29" s="32"/>
      <c r="AH29" s="28"/>
      <c r="AI29" s="32"/>
      <c r="AJ29" s="28"/>
      <c r="AK29" s="32"/>
      <c r="AL29" s="28"/>
      <c r="AM29" s="32"/>
      <c r="AN29" s="28"/>
      <c r="AO29" s="32"/>
      <c r="AP29" s="28"/>
      <c r="AQ29" s="32"/>
      <c r="AR29" s="28"/>
      <c r="AS29" s="32"/>
      <c r="AT29" s="28"/>
    </row>
    <row r="30" spans="1:46" x14ac:dyDescent="0.25">
      <c r="A30" s="25" t="s">
        <v>5</v>
      </c>
      <c r="B30" s="22"/>
      <c r="C30" s="30"/>
      <c r="D30" s="22"/>
      <c r="E30" s="30"/>
      <c r="F30" s="22"/>
      <c r="G30" s="30"/>
      <c r="H30" s="22"/>
      <c r="I30" s="30"/>
      <c r="J30" s="22"/>
      <c r="K30" s="30"/>
      <c r="L30" s="22"/>
      <c r="M30" s="30"/>
      <c r="N30" s="22"/>
      <c r="O30" s="30"/>
      <c r="P30" s="22"/>
      <c r="Q30" s="30"/>
      <c r="R30" s="22"/>
      <c r="S30" s="30"/>
      <c r="T30" s="22"/>
      <c r="U30" s="30"/>
      <c r="V30" s="22"/>
      <c r="W30" s="30"/>
      <c r="X30" s="22"/>
      <c r="Y30" s="30"/>
      <c r="Z30" s="22"/>
      <c r="AA30" s="30"/>
      <c r="AB30" s="22"/>
      <c r="AC30" s="30"/>
      <c r="AD30" s="22"/>
      <c r="AE30" s="30"/>
      <c r="AF30" s="22"/>
      <c r="AG30" s="30"/>
      <c r="AH30" s="22"/>
      <c r="AI30" s="30"/>
      <c r="AJ30" s="22"/>
      <c r="AK30" s="30"/>
      <c r="AL30" s="22"/>
      <c r="AM30" s="30"/>
      <c r="AN30" s="22"/>
      <c r="AO30" s="30"/>
      <c r="AP30" s="22"/>
      <c r="AQ30" s="30"/>
      <c r="AR30" s="22"/>
      <c r="AS30" s="30"/>
      <c r="AT30" s="22"/>
    </row>
    <row r="31" spans="1:46" x14ac:dyDescent="0.25">
      <c r="A31" s="17"/>
      <c r="B31" s="16"/>
      <c r="C31" s="22"/>
      <c r="D31" s="16"/>
      <c r="E31" s="22"/>
      <c r="F31" s="16"/>
      <c r="G31" s="22"/>
      <c r="H31" s="16"/>
      <c r="I31" s="22"/>
      <c r="J31" s="16"/>
      <c r="K31" s="22"/>
      <c r="L31" s="16"/>
      <c r="M31" s="22"/>
      <c r="N31" s="16"/>
      <c r="O31" s="22"/>
      <c r="P31" s="16"/>
      <c r="Q31" s="22"/>
      <c r="R31" s="16"/>
      <c r="S31" s="22"/>
      <c r="T31" s="16"/>
      <c r="U31" s="22"/>
      <c r="V31" s="16"/>
      <c r="W31" s="22"/>
      <c r="X31" s="16"/>
      <c r="Y31" s="22"/>
      <c r="Z31" s="16"/>
      <c r="AA31" s="22"/>
      <c r="AB31" s="16"/>
      <c r="AC31" s="22"/>
      <c r="AD31" s="16"/>
      <c r="AE31" s="22"/>
      <c r="AF31" s="16"/>
      <c r="AG31" s="22"/>
      <c r="AH31" s="16"/>
      <c r="AI31" s="22"/>
      <c r="AJ31" s="16"/>
      <c r="AK31" s="22"/>
      <c r="AL31" s="16"/>
      <c r="AM31" s="22"/>
      <c r="AN31" s="16"/>
      <c r="AO31" s="22"/>
      <c r="AP31" s="16"/>
      <c r="AQ31" s="22"/>
      <c r="AR31" s="16"/>
      <c r="AS31" s="22"/>
      <c r="AT31" s="16"/>
    </row>
    <row r="32" spans="1:46" outlineLevel="1" x14ac:dyDescent="0.25">
      <c r="A32" s="17" t="s">
        <v>5</v>
      </c>
      <c r="B32" s="16"/>
      <c r="C32" s="21"/>
      <c r="D32" s="16"/>
      <c r="E32" s="21"/>
      <c r="F32" s="16"/>
      <c r="G32" s="21"/>
      <c r="H32" s="16"/>
      <c r="I32" s="21"/>
      <c r="J32" s="16"/>
      <c r="K32" s="21"/>
      <c r="L32" s="16"/>
      <c r="M32" s="21"/>
      <c r="N32" s="16"/>
      <c r="O32" s="21"/>
      <c r="P32" s="16"/>
      <c r="Q32" s="21"/>
      <c r="R32" s="16"/>
      <c r="S32" s="21"/>
      <c r="T32" s="16"/>
      <c r="U32" s="21"/>
      <c r="V32" s="16"/>
      <c r="W32" s="21"/>
      <c r="X32" s="16"/>
      <c r="Y32" s="21"/>
      <c r="Z32" s="16"/>
      <c r="AA32" s="21"/>
      <c r="AB32" s="16"/>
      <c r="AC32" s="21"/>
      <c r="AD32" s="16"/>
      <c r="AE32" s="21"/>
      <c r="AF32" s="16"/>
      <c r="AG32" s="21"/>
      <c r="AH32" s="16"/>
      <c r="AI32" s="21"/>
      <c r="AJ32" s="16"/>
      <c r="AK32" s="21"/>
      <c r="AL32" s="16"/>
      <c r="AM32" s="21"/>
      <c r="AN32" s="16"/>
      <c r="AO32" s="21"/>
      <c r="AP32" s="16"/>
      <c r="AQ32" s="21"/>
      <c r="AR32" s="16"/>
      <c r="AS32" s="21"/>
      <c r="AT32" s="16"/>
    </row>
    <row r="33" spans="1:46" ht="15.75" outlineLevel="1" thickBot="1" x14ac:dyDescent="0.3">
      <c r="A33" s="31"/>
      <c r="B33" s="28"/>
      <c r="C33" s="32"/>
      <c r="D33" s="28"/>
      <c r="E33" s="32"/>
      <c r="F33" s="28"/>
      <c r="G33" s="32"/>
      <c r="H33" s="28"/>
      <c r="I33" s="32"/>
      <c r="J33" s="28"/>
      <c r="K33" s="32"/>
      <c r="L33" s="28"/>
      <c r="M33" s="32"/>
      <c r="N33" s="28"/>
      <c r="O33" s="32"/>
      <c r="P33" s="28"/>
      <c r="Q33" s="32"/>
      <c r="R33" s="28"/>
      <c r="S33" s="32"/>
      <c r="T33" s="28"/>
      <c r="U33" s="32"/>
      <c r="V33" s="28"/>
      <c r="W33" s="32"/>
      <c r="X33" s="28"/>
      <c r="Y33" s="32"/>
      <c r="Z33" s="28"/>
      <c r="AA33" s="32"/>
      <c r="AB33" s="28"/>
      <c r="AC33" s="32"/>
      <c r="AD33" s="28"/>
      <c r="AE33" s="32"/>
      <c r="AF33" s="28"/>
      <c r="AG33" s="32"/>
      <c r="AH33" s="28"/>
      <c r="AI33" s="32"/>
      <c r="AJ33" s="28"/>
      <c r="AK33" s="32"/>
      <c r="AL33" s="28"/>
      <c r="AM33" s="32"/>
      <c r="AN33" s="28"/>
      <c r="AO33" s="32"/>
      <c r="AP33" s="28"/>
      <c r="AQ33" s="32"/>
      <c r="AR33" s="28"/>
      <c r="AS33" s="32"/>
      <c r="AT33" s="28"/>
    </row>
    <row r="34" spans="1:46" x14ac:dyDescent="0.25">
      <c r="A34" s="25" t="s">
        <v>6</v>
      </c>
      <c r="B34" s="22"/>
      <c r="C34" s="30"/>
      <c r="D34" s="22"/>
      <c r="E34" s="30"/>
      <c r="F34" s="22"/>
      <c r="G34" s="30"/>
      <c r="H34" s="22"/>
      <c r="I34" s="30"/>
      <c r="J34" s="22"/>
      <c r="K34" s="30"/>
      <c r="L34" s="22"/>
      <c r="M34" s="30"/>
      <c r="N34" s="22"/>
      <c r="O34" s="30"/>
      <c r="P34" s="22"/>
      <c r="Q34" s="30"/>
      <c r="R34" s="22"/>
      <c r="S34" s="30"/>
      <c r="T34" s="22"/>
      <c r="U34" s="30"/>
      <c r="V34" s="22"/>
      <c r="W34" s="30"/>
      <c r="X34" s="22"/>
      <c r="Y34" s="30"/>
      <c r="Z34" s="22"/>
      <c r="AA34" s="30"/>
      <c r="AB34" s="22"/>
      <c r="AC34" s="30"/>
      <c r="AD34" s="22"/>
      <c r="AE34" s="30"/>
      <c r="AF34" s="22"/>
      <c r="AG34" s="30"/>
      <c r="AH34" s="22"/>
      <c r="AI34" s="30"/>
      <c r="AJ34" s="22"/>
      <c r="AK34" s="30"/>
      <c r="AL34" s="22"/>
      <c r="AM34" s="30"/>
      <c r="AN34" s="22"/>
      <c r="AO34" s="30"/>
      <c r="AP34" s="22"/>
      <c r="AQ34" s="30"/>
      <c r="AR34" s="22"/>
      <c r="AS34" s="30"/>
      <c r="AT34" s="22"/>
    </row>
    <row r="35" spans="1:46" x14ac:dyDescent="0.25">
      <c r="A35" s="17"/>
      <c r="B35" s="16"/>
      <c r="C35" s="22"/>
      <c r="D35" s="16"/>
      <c r="E35" s="22"/>
      <c r="F35" s="16"/>
      <c r="G35" s="22"/>
      <c r="H35" s="16"/>
      <c r="I35" s="22"/>
      <c r="J35" s="16"/>
      <c r="K35" s="22"/>
      <c r="L35" s="16"/>
      <c r="M35" s="22"/>
      <c r="N35" s="16"/>
      <c r="O35" s="22"/>
      <c r="P35" s="16"/>
      <c r="Q35" s="22"/>
      <c r="R35" s="16"/>
      <c r="S35" s="22"/>
      <c r="T35" s="16"/>
      <c r="U35" s="22"/>
      <c r="V35" s="16"/>
      <c r="W35" s="22"/>
      <c r="X35" s="16"/>
      <c r="Y35" s="22"/>
      <c r="Z35" s="16"/>
      <c r="AA35" s="22"/>
      <c r="AB35" s="16"/>
      <c r="AC35" s="22"/>
      <c r="AD35" s="16"/>
      <c r="AE35" s="22"/>
      <c r="AF35" s="16"/>
      <c r="AG35" s="22"/>
      <c r="AH35" s="16"/>
      <c r="AI35" s="22"/>
      <c r="AJ35" s="16"/>
      <c r="AK35" s="22"/>
      <c r="AL35" s="16"/>
      <c r="AM35" s="22"/>
      <c r="AN35" s="16"/>
      <c r="AO35" s="22"/>
      <c r="AP35" s="16"/>
      <c r="AQ35" s="22"/>
      <c r="AR35" s="16"/>
      <c r="AS35" s="22"/>
      <c r="AT35" s="16"/>
    </row>
    <row r="36" spans="1:46" outlineLevel="1" x14ac:dyDescent="0.25">
      <c r="A36" s="17" t="s">
        <v>6</v>
      </c>
      <c r="B36" s="16"/>
      <c r="C36" s="21"/>
      <c r="D36" s="16"/>
      <c r="E36" s="21"/>
      <c r="F36" s="16"/>
      <c r="G36" s="21"/>
      <c r="H36" s="16"/>
      <c r="I36" s="21"/>
      <c r="J36" s="16"/>
      <c r="K36" s="21"/>
      <c r="L36" s="16"/>
      <c r="M36" s="21"/>
      <c r="N36" s="16"/>
      <c r="O36" s="21"/>
      <c r="P36" s="16"/>
      <c r="Q36" s="21"/>
      <c r="R36" s="16"/>
      <c r="S36" s="21"/>
      <c r="T36" s="16"/>
      <c r="U36" s="21"/>
      <c r="V36" s="16"/>
      <c r="W36" s="21"/>
      <c r="X36" s="16"/>
      <c r="Y36" s="21"/>
      <c r="Z36" s="16"/>
      <c r="AA36" s="21"/>
      <c r="AB36" s="16"/>
      <c r="AC36" s="21"/>
      <c r="AD36" s="16"/>
      <c r="AE36" s="21"/>
      <c r="AF36" s="16"/>
      <c r="AG36" s="21"/>
      <c r="AH36" s="16"/>
      <c r="AI36" s="21"/>
      <c r="AJ36" s="16"/>
      <c r="AK36" s="21"/>
      <c r="AL36" s="16"/>
      <c r="AM36" s="21"/>
      <c r="AN36" s="16"/>
      <c r="AO36" s="21"/>
      <c r="AP36" s="16"/>
      <c r="AQ36" s="21"/>
      <c r="AR36" s="16"/>
      <c r="AS36" s="21"/>
      <c r="AT36" s="16"/>
    </row>
    <row r="37" spans="1:46" ht="15.75" outlineLevel="1" thickBot="1" x14ac:dyDescent="0.3">
      <c r="A37" s="31"/>
      <c r="B37" s="28"/>
      <c r="C37" s="32"/>
      <c r="D37" s="28"/>
      <c r="E37" s="32"/>
      <c r="F37" s="28"/>
      <c r="G37" s="32"/>
      <c r="H37" s="28"/>
      <c r="I37" s="32"/>
      <c r="J37" s="28"/>
      <c r="K37" s="32"/>
      <c r="L37" s="28"/>
      <c r="M37" s="32"/>
      <c r="N37" s="28"/>
      <c r="O37" s="32"/>
      <c r="P37" s="28"/>
      <c r="Q37" s="32"/>
      <c r="R37" s="28"/>
      <c r="S37" s="32"/>
      <c r="T37" s="28"/>
      <c r="U37" s="32"/>
      <c r="V37" s="28"/>
      <c r="W37" s="32"/>
      <c r="X37" s="28"/>
      <c r="Y37" s="32"/>
      <c r="Z37" s="28"/>
      <c r="AA37" s="32"/>
      <c r="AB37" s="28"/>
      <c r="AC37" s="32"/>
      <c r="AD37" s="28"/>
      <c r="AE37" s="32"/>
      <c r="AF37" s="28"/>
      <c r="AG37" s="32"/>
      <c r="AH37" s="28"/>
      <c r="AI37" s="32"/>
      <c r="AJ37" s="28"/>
      <c r="AK37" s="32"/>
      <c r="AL37" s="28"/>
      <c r="AM37" s="32"/>
      <c r="AN37" s="28"/>
      <c r="AO37" s="32"/>
      <c r="AP37" s="28"/>
      <c r="AQ37" s="32"/>
      <c r="AR37" s="28"/>
      <c r="AS37" s="32"/>
      <c r="AT37" s="28"/>
    </row>
    <row r="38" spans="1:46" x14ac:dyDescent="0.25">
      <c r="A38" s="25" t="s">
        <v>7</v>
      </c>
      <c r="B38" s="22"/>
      <c r="C38" s="30"/>
      <c r="D38" s="22"/>
      <c r="E38" s="30"/>
      <c r="F38" s="22"/>
      <c r="G38" s="30"/>
      <c r="H38" s="22"/>
      <c r="I38" s="30"/>
      <c r="J38" s="22"/>
      <c r="K38" s="30"/>
      <c r="L38" s="22"/>
      <c r="M38" s="30"/>
      <c r="N38" s="22"/>
      <c r="O38" s="30"/>
      <c r="P38" s="22"/>
      <c r="Q38" s="30"/>
      <c r="R38" s="22"/>
      <c r="S38" s="30"/>
      <c r="T38" s="22"/>
      <c r="U38" s="30"/>
      <c r="V38" s="22"/>
      <c r="W38" s="30"/>
      <c r="X38" s="22"/>
      <c r="Y38" s="30"/>
      <c r="Z38" s="22"/>
      <c r="AA38" s="30"/>
      <c r="AB38" s="22"/>
      <c r="AC38" s="30"/>
      <c r="AD38" s="22"/>
      <c r="AE38" s="30"/>
      <c r="AF38" s="22"/>
      <c r="AG38" s="30"/>
      <c r="AH38" s="22"/>
      <c r="AI38" s="30"/>
      <c r="AJ38" s="22"/>
      <c r="AK38" s="30"/>
      <c r="AL38" s="22"/>
      <c r="AM38" s="30"/>
      <c r="AN38" s="22"/>
      <c r="AO38" s="30"/>
      <c r="AP38" s="22"/>
      <c r="AQ38" s="30"/>
      <c r="AR38" s="22"/>
      <c r="AS38" s="30"/>
      <c r="AT38" s="22"/>
    </row>
    <row r="39" spans="1:46" ht="15.75" thickBot="1" x14ac:dyDescent="0.3">
      <c r="A39" s="31"/>
      <c r="B39" s="28"/>
      <c r="C39" s="32"/>
      <c r="D39" s="28"/>
      <c r="E39" s="32"/>
      <c r="F39" s="28"/>
      <c r="G39" s="32"/>
      <c r="H39" s="28"/>
      <c r="I39" s="32"/>
      <c r="J39" s="28"/>
      <c r="K39" s="32"/>
      <c r="L39" s="28"/>
      <c r="M39" s="32"/>
      <c r="N39" s="28"/>
      <c r="O39" s="32"/>
      <c r="P39" s="28"/>
      <c r="Q39" s="32"/>
      <c r="R39" s="28"/>
      <c r="S39" s="32"/>
      <c r="T39" s="28"/>
      <c r="U39" s="32"/>
      <c r="V39" s="28"/>
      <c r="W39" s="32"/>
      <c r="X39" s="28"/>
      <c r="Y39" s="32"/>
      <c r="Z39" s="28"/>
      <c r="AA39" s="32"/>
      <c r="AB39" s="28"/>
      <c r="AC39" s="32"/>
      <c r="AD39" s="28"/>
      <c r="AE39" s="32"/>
      <c r="AF39" s="28"/>
      <c r="AG39" s="32"/>
      <c r="AH39" s="28"/>
      <c r="AI39" s="32"/>
      <c r="AJ39" s="28"/>
      <c r="AK39" s="32"/>
      <c r="AL39" s="28"/>
      <c r="AM39" s="32"/>
      <c r="AN39" s="28"/>
      <c r="AO39" s="32"/>
      <c r="AP39" s="28"/>
      <c r="AQ39" s="32"/>
      <c r="AR39" s="28"/>
      <c r="AS39" s="32"/>
      <c r="AT39" s="28"/>
    </row>
    <row r="40" spans="1:46" x14ac:dyDescent="0.25">
      <c r="A40" s="25" t="s">
        <v>4</v>
      </c>
      <c r="B40" s="22"/>
      <c r="C40" s="30"/>
      <c r="D40" s="22"/>
      <c r="E40" s="30"/>
      <c r="F40" s="22"/>
      <c r="G40" s="30"/>
      <c r="H40" s="22"/>
      <c r="I40" s="30"/>
      <c r="J40" s="22"/>
      <c r="K40" s="30"/>
      <c r="L40" s="22"/>
      <c r="M40" s="30"/>
      <c r="N40" s="22"/>
      <c r="O40" s="30"/>
      <c r="P40" s="22"/>
      <c r="Q40" s="30"/>
      <c r="R40" s="22"/>
      <c r="S40" s="30"/>
      <c r="T40" s="22"/>
      <c r="U40" s="30"/>
      <c r="V40" s="22"/>
      <c r="W40" s="30"/>
      <c r="X40" s="22"/>
      <c r="Y40" s="30"/>
      <c r="Z40" s="22"/>
      <c r="AA40" s="30"/>
      <c r="AB40" s="22"/>
      <c r="AC40" s="30"/>
      <c r="AD40" s="22"/>
      <c r="AE40" s="30"/>
      <c r="AF40" s="22"/>
      <c r="AG40" s="30"/>
      <c r="AH40" s="22"/>
      <c r="AI40" s="30"/>
      <c r="AJ40" s="22"/>
      <c r="AK40" s="30"/>
      <c r="AL40" s="22"/>
      <c r="AM40" s="30"/>
      <c r="AN40" s="22"/>
      <c r="AO40" s="30"/>
      <c r="AP40" s="22"/>
      <c r="AQ40" s="30"/>
      <c r="AR40" s="22"/>
      <c r="AS40" s="30"/>
      <c r="AT40" s="22"/>
    </row>
    <row r="41" spans="1:46" x14ac:dyDescent="0.25">
      <c r="A41" s="17"/>
      <c r="B41" s="16"/>
      <c r="C41" s="22"/>
      <c r="D41" s="16"/>
      <c r="E41" s="22"/>
      <c r="F41" s="16"/>
      <c r="G41" s="22"/>
      <c r="H41" s="16"/>
      <c r="I41" s="22"/>
      <c r="J41" s="16"/>
      <c r="K41" s="22"/>
      <c r="L41" s="16"/>
      <c r="M41" s="22"/>
      <c r="N41" s="16"/>
      <c r="O41" s="22"/>
      <c r="P41" s="16"/>
      <c r="Q41" s="22"/>
      <c r="R41" s="16"/>
      <c r="S41" s="22"/>
      <c r="T41" s="16"/>
      <c r="U41" s="22"/>
      <c r="V41" s="16"/>
      <c r="W41" s="22"/>
      <c r="X41" s="16"/>
      <c r="Y41" s="22"/>
      <c r="Z41" s="16"/>
      <c r="AA41" s="22"/>
      <c r="AB41" s="16"/>
      <c r="AC41" s="22"/>
      <c r="AD41" s="16"/>
      <c r="AE41" s="22"/>
      <c r="AF41" s="16"/>
      <c r="AG41" s="22"/>
      <c r="AH41" s="16"/>
      <c r="AI41" s="22"/>
      <c r="AJ41" s="16"/>
      <c r="AK41" s="22"/>
      <c r="AL41" s="16"/>
      <c r="AM41" s="22"/>
      <c r="AN41" s="16"/>
      <c r="AO41" s="22"/>
      <c r="AP41" s="16"/>
      <c r="AQ41" s="22"/>
      <c r="AR41" s="16"/>
      <c r="AS41" s="22"/>
      <c r="AT41" s="16"/>
    </row>
    <row r="42" spans="1:46" x14ac:dyDescent="0.25">
      <c r="A42" s="2"/>
      <c r="C42"/>
    </row>
    <row r="43" spans="1:46" x14ac:dyDescent="0.25">
      <c r="A43" s="2"/>
      <c r="C43"/>
    </row>
    <row r="44" spans="1:46" x14ac:dyDescent="0.25">
      <c r="A44" s="2"/>
      <c r="C44"/>
    </row>
    <row r="45" spans="1:46" x14ac:dyDescent="0.25">
      <c r="A45" s="2"/>
      <c r="C45"/>
    </row>
    <row r="46" spans="1:46" x14ac:dyDescent="0.25">
      <c r="A46" s="2"/>
      <c r="C46"/>
    </row>
    <row r="47" spans="1:46" x14ac:dyDescent="0.25">
      <c r="A47" s="2"/>
      <c r="C47"/>
    </row>
    <row r="48" spans="1:46" x14ac:dyDescent="0.25">
      <c r="A48" s="2"/>
      <c r="C48"/>
    </row>
    <row r="49" spans="1:3" x14ac:dyDescent="0.25">
      <c r="A49" s="2"/>
      <c r="C49"/>
    </row>
    <row r="50" spans="1:3" x14ac:dyDescent="0.25">
      <c r="A50" s="2"/>
      <c r="C50"/>
    </row>
    <row r="51" spans="1:3" x14ac:dyDescent="0.25">
      <c r="A51" s="2"/>
      <c r="C51"/>
    </row>
    <row r="52" spans="1:3" x14ac:dyDescent="0.25">
      <c r="A52" s="2"/>
      <c r="C52"/>
    </row>
    <row r="53" spans="1:3" x14ac:dyDescent="0.25">
      <c r="A53" s="2"/>
      <c r="C53"/>
    </row>
    <row r="54" spans="1:3" x14ac:dyDescent="0.25">
      <c r="A54" s="2"/>
      <c r="C54"/>
    </row>
    <row r="55" spans="1:3" x14ac:dyDescent="0.25">
      <c r="A55" s="2"/>
      <c r="C55"/>
    </row>
    <row r="56" spans="1:3" x14ac:dyDescent="0.25">
      <c r="A56" s="2"/>
      <c r="C56"/>
    </row>
    <row r="57" spans="1:3" x14ac:dyDescent="0.25">
      <c r="A57" s="2"/>
      <c r="C57"/>
    </row>
  </sheetData>
  <dataConsolidate/>
  <mergeCells count="43">
    <mergeCell ref="AS3:AT3"/>
    <mergeCell ref="AQ3:AR3"/>
    <mergeCell ref="A12:A13"/>
    <mergeCell ref="C2:AS2"/>
    <mergeCell ref="W3:X3"/>
    <mergeCell ref="U3:V3"/>
    <mergeCell ref="S3:T3"/>
    <mergeCell ref="AO3:AP3"/>
    <mergeCell ref="AM3:AN3"/>
    <mergeCell ref="AK3:AL3"/>
    <mergeCell ref="AI3:AJ3"/>
    <mergeCell ref="AG3:AH3"/>
    <mergeCell ref="AE3:AF3"/>
    <mergeCell ref="AC3:AD3"/>
    <mergeCell ref="AA3:AB3"/>
    <mergeCell ref="Y3:Z3"/>
    <mergeCell ref="G3:H3"/>
    <mergeCell ref="Q3:R3"/>
    <mergeCell ref="O3:P3"/>
    <mergeCell ref="M3:N3"/>
    <mergeCell ref="K3:L3"/>
    <mergeCell ref="I3:J3"/>
    <mergeCell ref="A20:A21"/>
    <mergeCell ref="A26:A27"/>
    <mergeCell ref="A28:A29"/>
    <mergeCell ref="C3:D3"/>
    <mergeCell ref="E3:F3"/>
    <mergeCell ref="A32:A33"/>
    <mergeCell ref="A36:A37"/>
    <mergeCell ref="C1:AS1"/>
    <mergeCell ref="A4:A5"/>
    <mergeCell ref="A40:A41"/>
    <mergeCell ref="A38:A39"/>
    <mergeCell ref="A34:A35"/>
    <mergeCell ref="A30:A31"/>
    <mergeCell ref="A24:A25"/>
    <mergeCell ref="A22:A23"/>
    <mergeCell ref="A14:A15"/>
    <mergeCell ref="A6:A7"/>
    <mergeCell ref="A8:A9"/>
    <mergeCell ref="A10:A11"/>
    <mergeCell ref="A16:A17"/>
    <mergeCell ref="A18:A19"/>
  </mergeCells>
  <conditionalFormatting sqref="C4">
    <cfRule type="expression" dxfId="341" priority="228">
      <formula>C5="Bonnoron"</formula>
    </cfRule>
    <cfRule type="expression" dxfId="340" priority="230">
      <formula>C5="Calais"</formula>
    </cfRule>
    <cfRule type="expression" dxfId="339" priority="232">
      <formula>C5="Deconninck"</formula>
    </cfRule>
    <cfRule type="expression" dxfId="338" priority="234">
      <formula>C5="Denorme"</formula>
    </cfRule>
    <cfRule type="expression" dxfId="337" priority="236">
      <formula>C5="everard"</formula>
    </cfRule>
    <cfRule type="expression" dxfId="336" priority="238">
      <formula>C5="hogede"</formula>
    </cfRule>
    <cfRule type="expression" dxfId="335" priority="240">
      <formula>C5="interim"</formula>
    </cfRule>
    <cfRule type="expression" dxfId="334" priority="242">
      <formula>C5="leupe"</formula>
    </cfRule>
    <cfRule type="expression" dxfId="333" priority="244">
      <formula>C5="maniez"</formula>
    </cfRule>
    <cfRule type="expression" dxfId="332" priority="247">
      <formula>C5="rommel"</formula>
    </cfRule>
  </conditionalFormatting>
  <conditionalFormatting sqref="C5">
    <cfRule type="expression" dxfId="331" priority="229">
      <formula>C5="Bonnoron"</formula>
    </cfRule>
    <cfRule type="expression" dxfId="330" priority="231">
      <formula>C5="Calais"</formula>
    </cfRule>
    <cfRule type="expression" dxfId="329" priority="233">
      <formula>C5="Deconninck"</formula>
    </cfRule>
    <cfRule type="expression" dxfId="328" priority="235">
      <formula>C5="Denorme"</formula>
    </cfRule>
    <cfRule type="expression" dxfId="327" priority="237">
      <formula>C5="everard"</formula>
    </cfRule>
    <cfRule type="expression" dxfId="326" priority="239">
      <formula>C5="hogede"</formula>
    </cfRule>
    <cfRule type="expression" dxfId="325" priority="241">
      <formula>C5="interim"</formula>
    </cfRule>
    <cfRule type="expression" dxfId="324" priority="243">
      <formula>C5="leupe"</formula>
    </cfRule>
    <cfRule type="expression" dxfId="323" priority="245">
      <formula>C5="Maniez"</formula>
    </cfRule>
    <cfRule type="expression" dxfId="322" priority="246">
      <formula>C5="rommel"</formula>
    </cfRule>
  </conditionalFormatting>
  <conditionalFormatting sqref="C12">
    <cfRule type="expression" dxfId="301" priority="188">
      <formula>C13="Bonnoron"</formula>
    </cfRule>
    <cfRule type="expression" dxfId="300" priority="190">
      <formula>C13="Calais"</formula>
    </cfRule>
    <cfRule type="expression" dxfId="299" priority="192">
      <formula>C13="Deconninck"</formula>
    </cfRule>
    <cfRule type="expression" dxfId="298" priority="194">
      <formula>C13="Denorme"</formula>
    </cfRule>
    <cfRule type="expression" dxfId="297" priority="196">
      <formula>C13="everard"</formula>
    </cfRule>
    <cfRule type="expression" dxfId="296" priority="198">
      <formula>C13="hogede"</formula>
    </cfRule>
    <cfRule type="expression" dxfId="295" priority="200">
      <formula>C13="interim"</formula>
    </cfRule>
    <cfRule type="expression" dxfId="294" priority="202">
      <formula>C13="leupe"</formula>
    </cfRule>
    <cfRule type="expression" dxfId="293" priority="204">
      <formula>C13="maniez"</formula>
    </cfRule>
    <cfRule type="expression" dxfId="292" priority="207">
      <formula>C13="rommel"</formula>
    </cfRule>
  </conditionalFormatting>
  <conditionalFormatting sqref="C13">
    <cfRule type="expression" dxfId="291" priority="189">
      <formula>C13="Bonnoron"</formula>
    </cfRule>
    <cfRule type="expression" dxfId="290" priority="191">
      <formula>C13="Calais"</formula>
    </cfRule>
    <cfRule type="expression" dxfId="289" priority="193">
      <formula>C13="Deconninck"</formula>
    </cfRule>
    <cfRule type="expression" dxfId="288" priority="195">
      <formula>C13="Denorme"</formula>
    </cfRule>
    <cfRule type="expression" dxfId="287" priority="197">
      <formula>C13="everard"</formula>
    </cfRule>
    <cfRule type="expression" dxfId="286" priority="199">
      <formula>C13="hogede"</formula>
    </cfRule>
    <cfRule type="expression" dxfId="285" priority="201">
      <formula>C13="interim"</formula>
    </cfRule>
    <cfRule type="expression" dxfId="284" priority="203">
      <formula>C13="leupe"</formula>
    </cfRule>
    <cfRule type="expression" dxfId="283" priority="205">
      <formula>C13="Maniez"</formula>
    </cfRule>
    <cfRule type="expression" dxfId="282" priority="206">
      <formula>C13="rommel"</formula>
    </cfRule>
  </conditionalFormatting>
  <conditionalFormatting sqref="C15">
    <cfRule type="expression" dxfId="281" priority="170">
      <formula>C15="Ryckembush"</formula>
    </cfRule>
    <cfRule type="expression" dxfId="280" priority="172">
      <formula>C15="Moreau"</formula>
    </cfRule>
    <cfRule type="expression" dxfId="279" priority="174">
      <formula>C15="Herlen"</formula>
    </cfRule>
    <cfRule type="expression" dxfId="278" priority="176">
      <formula>C15="Douai"</formula>
    </cfRule>
    <cfRule type="expression" dxfId="277" priority="179">
      <formula>C15="Calais"</formula>
    </cfRule>
  </conditionalFormatting>
  <conditionalFormatting sqref="C14">
    <cfRule type="expression" dxfId="276" priority="169">
      <formula>C15="Ryckembush"</formula>
    </cfRule>
    <cfRule type="expression" dxfId="275" priority="171">
      <formula>C15="Moreau"</formula>
    </cfRule>
    <cfRule type="expression" dxfId="274" priority="173">
      <formula>C15="Herlen"</formula>
    </cfRule>
    <cfRule type="expression" dxfId="273" priority="175">
      <formula>C15="Douai"</formula>
    </cfRule>
    <cfRule type="expression" dxfId="272" priority="177">
      <formula>C15="Calais"</formula>
    </cfRule>
  </conditionalFormatting>
  <conditionalFormatting sqref="C31">
    <cfRule type="expression" dxfId="261" priority="154">
      <formula>C31="Douai"</formula>
    </cfRule>
    <cfRule type="expression" dxfId="260" priority="156">
      <formula>C31="Denain"</formula>
    </cfRule>
    <cfRule type="expression" dxfId="259" priority="158">
      <formula>C31="Calais"</formula>
    </cfRule>
  </conditionalFormatting>
  <conditionalFormatting sqref="C30">
    <cfRule type="expression" dxfId="258" priority="153">
      <formula>C31="Douai"</formula>
    </cfRule>
    <cfRule type="expression" dxfId="257" priority="155">
      <formula>C31="Denain"</formula>
    </cfRule>
    <cfRule type="expression" dxfId="256" priority="157">
      <formula>C31="Calais"</formula>
    </cfRule>
  </conditionalFormatting>
  <conditionalFormatting sqref="C33">
    <cfRule type="expression" dxfId="255" priority="148">
      <formula>C33="Douai"</formula>
    </cfRule>
    <cfRule type="expression" dxfId="254" priority="150">
      <formula>C33="Denain"</formula>
    </cfRule>
    <cfRule type="expression" dxfId="253" priority="152">
      <formula>C33="Calais"</formula>
    </cfRule>
  </conditionalFormatting>
  <conditionalFormatting sqref="C32">
    <cfRule type="expression" dxfId="252" priority="147">
      <formula>C33="Douai"</formula>
    </cfRule>
    <cfRule type="expression" dxfId="251" priority="149">
      <formula>C33="Denain"</formula>
    </cfRule>
    <cfRule type="expression" dxfId="250" priority="151">
      <formula>C33="Calais"</formula>
    </cfRule>
  </conditionalFormatting>
  <conditionalFormatting sqref="C34">
    <cfRule type="expression" dxfId="249" priority="144">
      <formula>C34="BW174"</formula>
    </cfRule>
    <cfRule type="expression" dxfId="248" priority="146">
      <formula>C34="Mixte"</formula>
    </cfRule>
  </conditionalFormatting>
  <conditionalFormatting sqref="C35">
    <cfRule type="expression" dxfId="247" priority="143">
      <formula>C34="BW174"</formula>
    </cfRule>
    <cfRule type="expression" dxfId="246" priority="145">
      <formula>C34="Mixte"</formula>
    </cfRule>
  </conditionalFormatting>
  <conditionalFormatting sqref="C36">
    <cfRule type="expression" dxfId="245" priority="140">
      <formula>C36="BW174"</formula>
    </cfRule>
    <cfRule type="expression" dxfId="244" priority="142">
      <formula>C36="Mixte"</formula>
    </cfRule>
  </conditionalFormatting>
  <conditionalFormatting sqref="C37">
    <cfRule type="expression" dxfId="243" priority="139">
      <formula>C36="BW174"</formula>
    </cfRule>
    <cfRule type="expression" dxfId="242" priority="141">
      <formula>C36="Mixte"</formula>
    </cfRule>
  </conditionalFormatting>
  <conditionalFormatting sqref="C39">
    <cfRule type="expression" dxfId="241" priority="136">
      <formula>C39="Denain"</formula>
    </cfRule>
    <cfRule type="expression" dxfId="240" priority="138">
      <formula>C39="Calais"</formula>
    </cfRule>
  </conditionalFormatting>
  <conditionalFormatting sqref="C38">
    <cfRule type="expression" dxfId="239" priority="135">
      <formula>C39="Denain"</formula>
    </cfRule>
    <cfRule type="expression" dxfId="238" priority="137">
      <formula>C39="Calais"</formula>
    </cfRule>
  </conditionalFormatting>
  <conditionalFormatting sqref="C6 C8 C10">
    <cfRule type="expression" dxfId="133" priority="115">
      <formula>C7="Bonnoron"</formula>
    </cfRule>
    <cfRule type="expression" dxfId="132" priority="117">
      <formula>C7="Calais"</formula>
    </cfRule>
    <cfRule type="expression" dxfId="131" priority="119">
      <formula>C7="Deconninck"</formula>
    </cfRule>
    <cfRule type="expression" dxfId="130" priority="121">
      <formula>C7="Denorme"</formula>
    </cfRule>
    <cfRule type="expression" dxfId="129" priority="123">
      <formula>C7="everard"</formula>
    </cfRule>
    <cfRule type="expression" dxfId="128" priority="125">
      <formula>C7="hogede"</formula>
    </cfRule>
    <cfRule type="expression" dxfId="127" priority="127">
      <formula>C7="interim"</formula>
    </cfRule>
    <cfRule type="expression" dxfId="126" priority="129">
      <formula>C7="leupe"</formula>
    </cfRule>
    <cfRule type="expression" dxfId="125" priority="131">
      <formula>C7="maniez"</formula>
    </cfRule>
    <cfRule type="expression" dxfId="124" priority="134">
      <formula>C7="rommel"</formula>
    </cfRule>
  </conditionalFormatting>
  <conditionalFormatting sqref="C7 C9 C11">
    <cfRule type="expression" dxfId="123" priority="116">
      <formula>C7="Bonnoron"</formula>
    </cfRule>
    <cfRule type="expression" dxfId="122" priority="118">
      <formula>C7="Calais"</formula>
    </cfRule>
    <cfRule type="expression" dxfId="121" priority="120">
      <formula>C7="Deconninck"</formula>
    </cfRule>
    <cfRule type="expression" dxfId="120" priority="122">
      <formula>C7="Denorme"</formula>
    </cfRule>
    <cfRule type="expression" dxfId="119" priority="124">
      <formula>C7="everard"</formula>
    </cfRule>
    <cfRule type="expression" dxfId="118" priority="126">
      <formula>C7="hogede"</formula>
    </cfRule>
    <cfRule type="expression" dxfId="117" priority="128">
      <formula>C7="interim"</formula>
    </cfRule>
    <cfRule type="expression" dxfId="116" priority="130">
      <formula>C7="leupe"</formula>
    </cfRule>
    <cfRule type="expression" dxfId="115" priority="132">
      <formula>C7="Maniez"</formula>
    </cfRule>
    <cfRule type="expression" dxfId="114" priority="133">
      <formula>C7="rommel"</formula>
    </cfRule>
  </conditionalFormatting>
  <conditionalFormatting sqref="C17 C19 C21">
    <cfRule type="expression" dxfId="113" priority="106">
      <formula>C17="Ryckembush"</formula>
    </cfRule>
    <cfRule type="expression" dxfId="112" priority="108">
      <formula>C17="Moreau"</formula>
    </cfRule>
    <cfRule type="expression" dxfId="111" priority="110">
      <formula>C17="Herlen"</formula>
    </cfRule>
    <cfRule type="expression" dxfId="110" priority="112">
      <formula>C17="Douai"</formula>
    </cfRule>
    <cfRule type="expression" dxfId="109" priority="114">
      <formula>C17="Calais"</formula>
    </cfRule>
  </conditionalFormatting>
  <conditionalFormatting sqref="C16 C18 C20">
    <cfRule type="expression" dxfId="108" priority="105">
      <formula>C17="Ryckembush"</formula>
    </cfRule>
    <cfRule type="expression" dxfId="107" priority="107">
      <formula>C17="Moreau"</formula>
    </cfRule>
    <cfRule type="expression" dxfId="106" priority="109">
      <formula>C17="Herlen"</formula>
    </cfRule>
    <cfRule type="expression" dxfId="105" priority="111">
      <formula>C17="Douai"</formula>
    </cfRule>
    <cfRule type="expression" dxfId="104" priority="113">
      <formula>C17="Calais"</formula>
    </cfRule>
  </conditionalFormatting>
  <conditionalFormatting sqref="E4 G4 I4 K4 M4 O4 Q4 S4 U4 W4 Y4 AA4 AC4 AE4 AG4 AI4 AK4 AM4 AO4 AQ4 AS4">
    <cfRule type="expression" dxfId="103" priority="85">
      <formula>E5="Bonnoron"</formula>
    </cfRule>
    <cfRule type="expression" dxfId="102" priority="87">
      <formula>E5="Calais"</formula>
    </cfRule>
    <cfRule type="expression" dxfId="101" priority="89">
      <formula>E5="Deconninck"</formula>
    </cfRule>
    <cfRule type="expression" dxfId="100" priority="91">
      <formula>E5="Denorme"</formula>
    </cfRule>
    <cfRule type="expression" dxfId="99" priority="93">
      <formula>E5="everard"</formula>
    </cfRule>
    <cfRule type="expression" dxfId="98" priority="95">
      <formula>E5="hogede"</formula>
    </cfRule>
    <cfRule type="expression" dxfId="97" priority="97">
      <formula>E5="interim"</formula>
    </cfRule>
    <cfRule type="expression" dxfId="96" priority="99">
      <formula>E5="leupe"</formula>
    </cfRule>
    <cfRule type="expression" dxfId="95" priority="101">
      <formula>E5="maniez"</formula>
    </cfRule>
    <cfRule type="expression" dxfId="94" priority="104">
      <formula>E5="rommel"</formula>
    </cfRule>
  </conditionalFormatting>
  <conditionalFormatting sqref="E5 G5 I5 K5 M5 O5 Q5 S5 U5 W5 Y5 AA5 AC5 AE5 AG5 AI5 AK5 AM5 AO5 AQ5 AS5">
    <cfRule type="expression" dxfId="93" priority="86">
      <formula>E5="Bonnoron"</formula>
    </cfRule>
    <cfRule type="expression" dxfId="92" priority="88">
      <formula>E5="Calais"</formula>
    </cfRule>
    <cfRule type="expression" dxfId="91" priority="90">
      <formula>E5="Deconninck"</formula>
    </cfRule>
    <cfRule type="expression" dxfId="90" priority="92">
      <formula>E5="Denorme"</formula>
    </cfRule>
    <cfRule type="expression" dxfId="89" priority="94">
      <formula>E5="everard"</formula>
    </cfRule>
    <cfRule type="expression" dxfId="88" priority="96">
      <formula>E5="hogede"</formula>
    </cfRule>
    <cfRule type="expression" dxfId="87" priority="98">
      <formula>E5="interim"</formula>
    </cfRule>
    <cfRule type="expression" dxfId="86" priority="100">
      <formula>E5="leupe"</formula>
    </cfRule>
    <cfRule type="expression" dxfId="85" priority="102">
      <formula>E5="Maniez"</formula>
    </cfRule>
    <cfRule type="expression" dxfId="84" priority="103">
      <formula>E5="rommel"</formula>
    </cfRule>
  </conditionalFormatting>
  <conditionalFormatting sqref="E12 G12 I12 K12 M12 O12 Q12 S12 U12 W12 Y12 AA12 AC12 AE12 AG12 AI12 AK12 AM12 AO12 AQ12 AS12">
    <cfRule type="expression" dxfId="83" priority="65">
      <formula>E13="Bonnoron"</formula>
    </cfRule>
    <cfRule type="expression" dxfId="82" priority="67">
      <formula>E13="Calais"</formula>
    </cfRule>
    <cfRule type="expression" dxfId="81" priority="69">
      <formula>E13="Deconninck"</formula>
    </cfRule>
    <cfRule type="expression" dxfId="80" priority="71">
      <formula>E13="Denorme"</formula>
    </cfRule>
    <cfRule type="expression" dxfId="79" priority="73">
      <formula>E13="everard"</formula>
    </cfRule>
    <cfRule type="expression" dxfId="78" priority="75">
      <formula>E13="hogede"</formula>
    </cfRule>
    <cfRule type="expression" dxfId="77" priority="77">
      <formula>E13="interim"</formula>
    </cfRule>
    <cfRule type="expression" dxfId="76" priority="79">
      <formula>E13="leupe"</formula>
    </cfRule>
    <cfRule type="expression" dxfId="75" priority="81">
      <formula>E13="maniez"</formula>
    </cfRule>
    <cfRule type="expression" dxfId="74" priority="84">
      <formula>E13="rommel"</formula>
    </cfRule>
  </conditionalFormatting>
  <conditionalFormatting sqref="E13 G13 I13 K13 M13 O13 Q13 S13 U13 W13 Y13 AA13 AC13 AE13 AG13 AI13 AK13 AM13 AO13 AQ13 AS13">
    <cfRule type="expression" dxfId="73" priority="66">
      <formula>E13="Bonnoron"</formula>
    </cfRule>
    <cfRule type="expression" dxfId="72" priority="68">
      <formula>E13="Calais"</formula>
    </cfRule>
    <cfRule type="expression" dxfId="71" priority="70">
      <formula>E13="Deconninck"</formula>
    </cfRule>
    <cfRule type="expression" dxfId="70" priority="72">
      <formula>E13="Denorme"</formula>
    </cfRule>
    <cfRule type="expression" dxfId="69" priority="74">
      <formula>E13="everard"</formula>
    </cfRule>
    <cfRule type="expression" dxfId="68" priority="76">
      <formula>E13="hogede"</formula>
    </cfRule>
    <cfRule type="expression" dxfId="67" priority="78">
      <formula>E13="interim"</formula>
    </cfRule>
    <cfRule type="expression" dxfId="66" priority="80">
      <formula>E13="leupe"</formula>
    </cfRule>
    <cfRule type="expression" dxfId="65" priority="82">
      <formula>E13="Maniez"</formula>
    </cfRule>
    <cfRule type="expression" dxfId="64" priority="83">
      <formula>E13="rommel"</formula>
    </cfRule>
  </conditionalFormatting>
  <conditionalFormatting sqref="E15 G15 I15 K15 M15 O15 Q15 S15 U15 W15 Y15 AA15 AC15 AE15 AG15 AI15 AK15 AM15 AO15 AQ15 AS15">
    <cfRule type="expression" dxfId="63" priority="56">
      <formula>E15="Ryckembush"</formula>
    </cfRule>
    <cfRule type="expression" dxfId="62" priority="58">
      <formula>E15="Moreau"</formula>
    </cfRule>
    <cfRule type="expression" dxfId="61" priority="60">
      <formula>E15="Herlen"</formula>
    </cfRule>
    <cfRule type="expression" dxfId="60" priority="62">
      <formula>E15="Douai"</formula>
    </cfRule>
    <cfRule type="expression" dxfId="59" priority="64">
      <formula>E15="Calais"</formula>
    </cfRule>
  </conditionalFormatting>
  <conditionalFormatting sqref="E14 G14 I14 K14 M14 O14 Q14 S14 U14 W14 Y14 AA14 AC14 AE14 AG14 AI14 AK14 AM14 AO14 AQ14 AS14">
    <cfRule type="expression" dxfId="58" priority="55">
      <formula>E15="Ryckembush"</formula>
    </cfRule>
    <cfRule type="expression" dxfId="57" priority="57">
      <formula>E15="Moreau"</formula>
    </cfRule>
    <cfRule type="expression" dxfId="56" priority="59">
      <formula>E15="Herlen"</formula>
    </cfRule>
    <cfRule type="expression" dxfId="55" priority="61">
      <formula>E15="Douai"</formula>
    </cfRule>
    <cfRule type="expression" dxfId="54" priority="63">
      <formula>E15="Calais"</formula>
    </cfRule>
  </conditionalFormatting>
  <conditionalFormatting sqref="E31 G31 I31 K31 M31 O31 Q31 S31 U31 W31 Y31 AA31 AC31 AE31 AG31 AI31 AK31 AM31 AO31 AQ31 AS31">
    <cfRule type="expression" dxfId="53" priority="50">
      <formula>E31="Douai"</formula>
    </cfRule>
    <cfRule type="expression" dxfId="52" priority="52">
      <formula>E31="Denain"</formula>
    </cfRule>
    <cfRule type="expression" dxfId="51" priority="54">
      <formula>E31="Calais"</formula>
    </cfRule>
  </conditionalFormatting>
  <conditionalFormatting sqref="E30 G30 I30 K30 M30 O30 Q30 S30 U30 W30 Y30 AA30 AC30 AE30 AG30 AI30 AK30 AM30 AO30 AQ30 AS30">
    <cfRule type="expression" dxfId="50" priority="49">
      <formula>E31="Douai"</formula>
    </cfRule>
    <cfRule type="expression" dxfId="49" priority="51">
      <formula>E31="Denain"</formula>
    </cfRule>
    <cfRule type="expression" dxfId="48" priority="53">
      <formula>E31="Calais"</formula>
    </cfRule>
  </conditionalFormatting>
  <conditionalFormatting sqref="E33 G33 I33 K33 M33 O33 Q33 S33 U33 W33 Y33 AA33 AC33 AE33 AG33 AI33 AK33 AM33 AO33 AQ33 AS33">
    <cfRule type="expression" dxfId="47" priority="44">
      <formula>E33="Douai"</formula>
    </cfRule>
    <cfRule type="expression" dxfId="46" priority="46">
      <formula>E33="Denain"</formula>
    </cfRule>
    <cfRule type="expression" dxfId="45" priority="48">
      <formula>E33="Calais"</formula>
    </cfRule>
  </conditionalFormatting>
  <conditionalFormatting sqref="E32 G32 I32 K32 M32 O32 Q32 S32 U32 W32 Y32 AA32 AC32 AE32 AG32 AI32 AK32 AM32 AO32 AQ32 AS32">
    <cfRule type="expression" dxfId="44" priority="43">
      <formula>E33="Douai"</formula>
    </cfRule>
    <cfRule type="expression" dxfId="43" priority="45">
      <formula>E33="Denain"</formula>
    </cfRule>
    <cfRule type="expression" dxfId="42" priority="47">
      <formula>E33="Calais"</formula>
    </cfRule>
  </conditionalFormatting>
  <conditionalFormatting sqref="E34 G34 I34 K34 M34 O34 Q34 S34 U34 W34 Y34 AA34 AC34 AE34 AG34 AI34 AK34 AM34 AO34 AQ34 AS34">
    <cfRule type="expression" dxfId="41" priority="40">
      <formula>E34="BW174"</formula>
    </cfRule>
    <cfRule type="expression" dxfId="40" priority="42">
      <formula>E34="Mixte"</formula>
    </cfRule>
  </conditionalFormatting>
  <conditionalFormatting sqref="E35 G35 I35 K35 M35 O35 Q35 S35 U35 W35 Y35 AA35 AC35 AE35 AG35 AI35 AK35 AM35 AO35 AQ35 AS35">
    <cfRule type="expression" dxfId="39" priority="39">
      <formula>E34="BW174"</formula>
    </cfRule>
    <cfRule type="expression" dxfId="38" priority="41">
      <formula>E34="Mixte"</formula>
    </cfRule>
  </conditionalFormatting>
  <conditionalFormatting sqref="E36 G36 I36 K36 M36 O36 Q36 S36 U36 W36 Y36 AA36 AC36 AE36 AG36 AI36 AK36 AM36 AO36 AQ36 AS36">
    <cfRule type="expression" dxfId="37" priority="36">
      <formula>E36="BW174"</formula>
    </cfRule>
    <cfRule type="expression" dxfId="36" priority="38">
      <formula>E36="Mixte"</formula>
    </cfRule>
  </conditionalFormatting>
  <conditionalFormatting sqref="E37 G37 I37 K37 M37 O37 Q37 S37 U37 W37 Y37 AA37 AC37 AE37 AG37 AI37 AK37 AM37 AO37 AQ37 AS37">
    <cfRule type="expression" dxfId="35" priority="35">
      <formula>E36="BW174"</formula>
    </cfRule>
    <cfRule type="expression" dxfId="34" priority="37">
      <formula>E36="Mixte"</formula>
    </cfRule>
  </conditionalFormatting>
  <conditionalFormatting sqref="E39 G39 I39 K39 M39 O39 Q39 S39 U39 W39 Y39 AA39 AC39 AE39 AG39 AI39 AK39 AM39 AO39 AQ39 AS39">
    <cfRule type="expression" dxfId="33" priority="32">
      <formula>E39="Denain"</formula>
    </cfRule>
    <cfRule type="expression" dxfId="32" priority="34">
      <formula>E39="Calais"</formula>
    </cfRule>
  </conditionalFormatting>
  <conditionalFormatting sqref="E38 G38 I38 K38 M38 O38 Q38 S38 U38 W38 Y38 AA38 AC38 AE38 AG38 AI38 AK38 AM38 AO38 AQ38 AS38">
    <cfRule type="expression" dxfId="31" priority="31">
      <formula>E39="Denain"</formula>
    </cfRule>
    <cfRule type="expression" dxfId="30" priority="33">
      <formula>E39="Calais"</formula>
    </cfRule>
  </conditionalFormatting>
  <conditionalFormatting sqref="E6 G6 I6 K6 M6 O6 Q6 S6 U6 W6 Y6 AA6 AC6 AE6 AG6 AI6 AK6 AM6 AO6 AQ6 AS6 E8 G8 I8 K8 M8 O8 Q8 S8 U8 W8 Y8 AA8 AC8 AE8 AG8 AI8 AK8 AM8 AO8 AQ8 AS8 E10 G10 I10 K10 M10 O10 Q10 S10 U10 W10 Y10 AA10 AC10 AE10 AG10 AI10 AK10 AM10 AO10 AQ10 AS10">
    <cfRule type="expression" dxfId="29" priority="11">
      <formula>E7="Bonnoron"</formula>
    </cfRule>
    <cfRule type="expression" dxfId="28" priority="13">
      <formula>E7="Calais"</formula>
    </cfRule>
    <cfRule type="expression" dxfId="27" priority="15">
      <formula>E7="Deconninck"</formula>
    </cfRule>
    <cfRule type="expression" dxfId="26" priority="17">
      <formula>E7="Denorme"</formula>
    </cfRule>
    <cfRule type="expression" dxfId="25" priority="19">
      <formula>E7="everard"</formula>
    </cfRule>
    <cfRule type="expression" dxfId="24" priority="21">
      <formula>E7="hogede"</formula>
    </cfRule>
    <cfRule type="expression" dxfId="23" priority="23">
      <formula>E7="interim"</formula>
    </cfRule>
    <cfRule type="expression" dxfId="22" priority="25">
      <formula>E7="leupe"</formula>
    </cfRule>
    <cfRule type="expression" dxfId="21" priority="27">
      <formula>E7="maniez"</formula>
    </cfRule>
    <cfRule type="expression" dxfId="20" priority="30">
      <formula>E7="rommel"</formula>
    </cfRule>
  </conditionalFormatting>
  <conditionalFormatting sqref="E7 G7 I7 K7 M7 O7 Q7 S7 U7 W7 Y7 AA7 AC7 AE7 AG7 AI7 AK7 AM7 AO7 AQ7 AS7 E9 G9 I9 K9 M9 O9 Q9 S9 U9 W9 Y9 AA9 AC9 AE9 AG9 AI9 AK9 AM9 AO9 AQ9 AS9 E11 G11 I11 K11 M11 O11 Q11 S11 U11 W11 Y11 AA11 AC11 AE11 AG11 AI11 AK11 AM11 AO11 AQ11 AS11">
    <cfRule type="expression" dxfId="19" priority="12">
      <formula>E7="Bonnoron"</formula>
    </cfRule>
    <cfRule type="expression" dxfId="18" priority="14">
      <formula>E7="Calais"</formula>
    </cfRule>
    <cfRule type="expression" dxfId="17" priority="16">
      <formula>E7="Deconninck"</formula>
    </cfRule>
    <cfRule type="expression" dxfId="16" priority="18">
      <formula>E7="Denorme"</formula>
    </cfRule>
    <cfRule type="expression" dxfId="15" priority="20">
      <formula>E7="everard"</formula>
    </cfRule>
    <cfRule type="expression" dxfId="14" priority="22">
      <formula>E7="hogede"</formula>
    </cfRule>
    <cfRule type="expression" dxfId="13" priority="24">
      <formula>E7="interim"</formula>
    </cfRule>
    <cfRule type="expression" dxfId="12" priority="26">
      <formula>E7="leupe"</formula>
    </cfRule>
    <cfRule type="expression" dxfId="11" priority="28">
      <formula>E7="Maniez"</formula>
    </cfRule>
    <cfRule type="expression" dxfId="10" priority="29">
      <formula>E7="rommel"</formula>
    </cfRule>
  </conditionalFormatting>
  <conditionalFormatting sqref="E17 G17 I17 K17 M17 O17 Q17 S17 U17 W17 Y17 AA17 AC17 AE17 AG17 AI17 AK17 AM17 AO17 AQ17 AS17 E19 G19 I19 K19 M19 O19 Q19 S19 U19 W19 Y19 AA19 AC19 AE19 AG19 AI19 AK19 AM19 AO19 AQ19 AS19 E21 G21 I21 K21 M21 O21 Q21 S21 U21 W21 Y21 AA21 AC21 AE21 AG21 AI21 AK21 AM21 AO21 AQ21 AS21">
    <cfRule type="expression" dxfId="9" priority="2">
      <formula>E17="Ryckembush"</formula>
    </cfRule>
    <cfRule type="expression" dxfId="8" priority="4">
      <formula>E17="Moreau"</formula>
    </cfRule>
    <cfRule type="expression" dxfId="7" priority="6">
      <formula>E17="Herlen"</formula>
    </cfRule>
    <cfRule type="expression" dxfId="6" priority="8">
      <formula>E17="Douai"</formula>
    </cfRule>
    <cfRule type="expression" dxfId="5" priority="10">
      <formula>E17="Calais"</formula>
    </cfRule>
  </conditionalFormatting>
  <conditionalFormatting sqref="E16 G16 I16 K16 M16 O16 Q16 S16 U16 W16 Y16 AA16 AC16 AE16 AG16 AI16 AK16 AM16 AO16 AQ16 AS16 E18 G18 I18 K18 M18 O18 Q18 S18 U18 W18 Y18 AA18 AC18 AE18 AG18 AI18 AK18 AM18 AO18 AQ18 AS18 E20 G20 I20 K20 M20 O20 Q20 S20 U20 W20 Y20 AA20 AC20 AE20 AG20 AI20 AK20 AM20 AO20 AQ20 AS20">
    <cfRule type="expression" dxfId="4" priority="1">
      <formula>E17="Ryckembush"</formula>
    </cfRule>
    <cfRule type="expression" dxfId="3" priority="3">
      <formula>E17="Moreau"</formula>
    </cfRule>
    <cfRule type="expression" dxfId="2" priority="5">
      <formula>E17="Herlen"</formula>
    </cfRule>
    <cfRule type="expression" dxfId="1" priority="7">
      <formula>E17="Douai"</formula>
    </cfRule>
    <cfRule type="expression" dxfId="0" priority="9">
      <formula>E17="Calais"</formula>
    </cfRule>
  </conditionalFormatting>
  <dataValidations count="12">
    <dataValidation type="list" allowBlank="1" showInputMessage="1" showErrorMessage="1" sqref="C4 C6 C8 C10 E4 G4 I4 K4 M4 O4 Q4 S4 U4 W4 Y4 AA4 AC4 AE4 AG4 AI4 AK4 AM4 AO4 AQ4 AS4 E6 G6 I6 K6 M6 O6 Q6 S6 U6 W6 Y6 AA6 AC6 AE6 AG6 AI6 AK6 AM6 AO6 AQ6 AS6 E8 G8 I8 K8 M8 O8 Q8 S8 U8 W8 Y8 AA8 AC8 AE8 AG8 AI8 AK8 AM8 AO8 AQ8 AS8 E10 G10 I10 K10 M10 O10 Q10 S10 U10 W10 Y10 AA10 AC10 AE10 AG10 AI10 AK10 AM10 AO10 AQ10 AS10">
      <formula1>Camion</formula1>
    </dataValidation>
    <dataValidation type="list" allowBlank="1" showInputMessage="1" sqref="C5 C7 C9 C11 C15 C17 C19 C21 E5 G5 I5 K5 M5 O5 Q5 S5 U5 W5 Y5 AA5 AC5 AE5 AG5 AI5 AK5 AM5 AO5 AQ5 AS5 E7 G7 I7 K7 M7 O7 Q7 S7 U7 W7 Y7 AA7 AC7 AE7 AG7 AI7 AK7 AM7 AO7 AQ7 AS7 E9 G9 I9 K9 M9 O9 Q9 S9 U9 W9 Y9 AA9 AC9 AE9 AG9 AI9 AK9 AM9 AO9 AQ9 AS9 E11 G11 I11 K11 M11 O11 Q11 S11 U11 W11 Y11 AA11 AC11 AE11 AG11 AI11 AK11 AM11 AO11 AQ11 AS11 E15 G15 I15 K15 M15 O15 Q15 S15 U15 W15 Y15 AA15 AC15 AE15 AG15 AI15 AK15 AM15 AO15 AQ15 AS15 E17 G17 I17 K17 M17 O17 Q17 S17 U17 W17 Y17 AA17 AC17 AE17 AG17 AI17 AK17 AM17 AO17 AQ17 AS17 E19 G19 I19 K19 M19 O19 Q19 S19 U19 W19 Y19 AA19 AC19 AE19 AG19 AI19 AK19 AM19 AO19 AQ19 AS19 E21 G21 I21 K21 M21 O21 Q21 S21 U21 W21 Y21 AA21 AC21 AE21 AG21 AI21 AK21 AM21 AO21 AQ21 AS21">
      <formula1>INDIRECT($C4)</formula1>
    </dataValidation>
    <dataValidation type="list" allowBlank="1" showInputMessage="1" sqref="C13 E13 G13 I13 K13 M13 O13 Q13 S13 U13 W13 Y13 AA13 AC13 AE13 AG13 AI13 AK13 AM13 AO13 AQ13 AS13">
      <formula1>Semi</formula1>
    </dataValidation>
    <dataValidation type="list" allowBlank="1" showInputMessage="1" showErrorMessage="1" sqref="C14 C16 C18 C20 E14 G14 I14 K14 M14 O14 Q14 S14 U14 W14 Y14 AA14 AC14 AE14 AG14 AI14 AK14 AM14 AO14 AQ14 AS14 E16 G16 I16 K16 M16 O16 Q16 S16 U16 W16 Y16 AA16 AC16 AE16 AG16 AI16 AK16 AM16 AO16 AQ16 AS16 E18 G18 I18 K18 M18 O18 Q18 S18 U18 W18 Y18 AA18 AC18 AE18 AG18 AI18 AK18 AM18 AO18 AQ18 AS18 E20 G20 I20 K20 M20 O20 Q20 S20 U20 W20 Y20 AA20 AC20 AE20 AG20 AI20 AK20 AM20 AO20 AQ20 AS20">
      <formula1>pelle</formula1>
    </dataValidation>
    <dataValidation type="list" allowBlank="1" showInputMessage="1" sqref="C24 C26 C28 E24 G24 I24 K24 M24 O24 Q24 S24 U24 W24 Y24 AA24 AC24 AE24 AG24 AI24 AK24 AM24 AO24 AQ24 AS24 E26 G26 I26 K26 M26 O26 Q26 S26 U26 W26 Y26 AA26 AC26 AE26 AG26 AI26 AK26 AM26 AO26 AQ26 AS26 E28 G28 I28 K28 M28 O28 Q28 S28 U28 W28 Y28 AA28 AC28 AE28 AG28 AI28 AK28 AM28 AO28 AQ28 AS28">
      <formula1>tracto</formula1>
    </dataValidation>
    <dataValidation type="list" allowBlank="1" showInputMessage="1" sqref="C25 C27 C29 E25 G25 I25 K25 M25 O25 Q25 S25 U25 W25 Y25 AA25 AC25 AE25 AG25 AI25 AK25 AM25 AO25 AQ25 AS25 E27 G27 I27 K27 M27 O27 Q27 S27 U27 W27 Y27 AA27 AC27 AE27 AG27 AI27 AK27 AM27 AO27 AQ27 AS27 E29 G29 I29 K29 M29 O29 Q29 S29 U29 W29 Y29 AA29 AC29 AE29 AG29 AI29 AK29 AM29 AO29 AQ29 AS29">
      <formula1>tract</formula1>
    </dataValidation>
    <dataValidation type="list" allowBlank="1" showInputMessage="1" sqref="C30 C32 E30 G30 I30 K30 M30 O30 Q30 S30 U30 W30 Y30 AA30 AC30 AE30 AG30 AI30 AK30 AM30 AO30 AQ30 AS30 E32 G32 I32 K32 M32 O32 Q32 S32 U32 W32 Y32 AA32 AC32 AE32 AG32 AI32 AK32 AM32 AO32 AQ32 AS32">
      <formula1>vo</formula1>
    </dataValidation>
    <dataValidation type="list" allowBlank="1" showInputMessage="1" sqref="C31 C33 E31 G31 I31 K31 M31 O31 Q31 S31 U31 W31 Y31 AA31 AC31 AE31 AG31 AI31 AK31 AM31 AO31 AQ31 AS31 E33 G33 I33 K33 M33 O33 Q33 S33 U33 W33 Y33 AA33 AC33 AE33 AG33 AI33 AK33 AM33 AO33 AQ33 AS33">
      <formula1>fini</formula1>
    </dataValidation>
    <dataValidation type="list" allowBlank="1" showInputMessage="1" sqref="C34 C36 E34 G34 I34 K34 M34 O34 Q34 S34 U34 W34 Y34 AA34 AC34 AE34 AG34 AI34 AK34 AM34 AO34 AQ34 AS34 E36 G36 I36 K36 M36 O36 Q36 S36 U36 W36 Y36 AA36 AC36 AE36 AG36 AI36 AK36 AM36 AO36 AQ36 AS36">
      <formula1>Compacteur</formula1>
    </dataValidation>
    <dataValidation type="list" allowBlank="1" showInputMessage="1" sqref="C39 E39 G39 I39 K39 M39 O39 Q39 S39 U39 W39 Y39 AA39 AC39 AE39 AG39 AI39 AK39 AM39 AO39 AQ39 AS39">
      <formula1>Niveleuse</formula1>
    </dataValidation>
    <dataValidation type="list" allowBlank="1" showInputMessage="1" showErrorMessage="1" sqref="C40 E40 G40 I40 K40 M40 O40 Q40 S40 U40 W40 Y40 AA40 AC40 AE40 AG40 AI40 AK40 AM40 AO40 AQ40 AS40">
      <formula1>Raboteuse</formula1>
    </dataValidation>
    <dataValidation type="list" allowBlank="1" showInputMessage="1" sqref="C41 E41 G41 I41 K41 M41 O41 Q41 S41 U41 W41 Y41 AA41 AC41 AE41 AG41 AI41 AK41 AM41 AO41 AQ41 AS41">
      <formula1>rabot</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58"/>
  <sheetViews>
    <sheetView workbookViewId="0">
      <selection sqref="A1:XFD1048576"/>
    </sheetView>
  </sheetViews>
  <sheetFormatPr baseColWidth="10" defaultRowHeight="15" outlineLevelRow="2" x14ac:dyDescent="0.25"/>
  <cols>
    <col min="1" max="1" width="11.7109375" bestFit="1" customWidth="1"/>
    <col min="3" max="3" width="13.28515625" style="3" bestFit="1" customWidth="1"/>
    <col min="4" max="4" width="3.28515625" customWidth="1"/>
    <col min="5" max="5" width="8.7109375" customWidth="1"/>
    <col min="6" max="6" width="3.28515625" customWidth="1"/>
    <col min="7" max="7" width="8.7109375" customWidth="1"/>
    <col min="8" max="8" width="3.28515625" customWidth="1"/>
    <col min="9" max="9" width="8.7109375" customWidth="1"/>
    <col min="10" max="10" width="3.28515625" customWidth="1"/>
    <col min="11" max="11" width="8.7109375" customWidth="1"/>
    <col min="12" max="12" width="3.28515625" customWidth="1"/>
    <col min="13" max="13" width="8.7109375" customWidth="1"/>
    <col min="14" max="14" width="3.28515625" customWidth="1"/>
    <col min="15" max="15" width="8.7109375" customWidth="1"/>
    <col min="16" max="16" width="3.28515625" customWidth="1"/>
    <col min="17" max="17" width="8.7109375" customWidth="1"/>
    <col min="18" max="18" width="3.28515625" customWidth="1"/>
    <col min="19" max="19" width="8.7109375" customWidth="1"/>
    <col min="20" max="20" width="3.28515625" customWidth="1"/>
    <col min="21" max="21" width="8.7109375" customWidth="1"/>
    <col min="22" max="22" width="3.28515625" customWidth="1"/>
    <col min="23" max="23" width="8.7109375" customWidth="1"/>
    <col min="24" max="24" width="3.28515625" customWidth="1"/>
    <col min="25" max="25" width="8.7109375" customWidth="1"/>
    <col min="26" max="26" width="3.28515625" customWidth="1"/>
    <col min="27" max="27" width="8.7109375" customWidth="1"/>
    <col min="28" max="28" width="3.28515625" customWidth="1"/>
    <col min="29" max="29" width="8.7109375" customWidth="1"/>
    <col min="30" max="30" width="3.28515625" customWidth="1"/>
    <col min="31" max="31" width="8.7109375" customWidth="1"/>
    <col min="32" max="32" width="3.28515625" customWidth="1"/>
    <col min="33" max="33" width="8.7109375" customWidth="1"/>
    <col min="34" max="34" width="3.28515625" customWidth="1"/>
    <col min="35" max="35" width="8.7109375" customWidth="1"/>
    <col min="36" max="36" width="3.28515625" customWidth="1"/>
    <col min="37" max="37" width="8.7109375" customWidth="1"/>
    <col min="38" max="38" width="3.28515625" customWidth="1"/>
    <col min="39" max="39" width="8.7109375" customWidth="1"/>
    <col min="40" max="40" width="3.28515625" customWidth="1"/>
    <col min="41" max="41" width="8.7109375" customWidth="1"/>
    <col min="42" max="42" width="3.28515625" customWidth="1"/>
    <col min="43" max="43" width="8.7109375" customWidth="1"/>
    <col min="44" max="44" width="3.28515625" customWidth="1"/>
    <col min="45" max="45" width="8.7109375" customWidth="1"/>
    <col min="46" max="46" width="3.28515625" customWidth="1"/>
  </cols>
  <sheetData>
    <row r="1" spans="1:46" x14ac:dyDescent="0.25">
      <c r="C1" s="5" t="s">
        <v>0</v>
      </c>
      <c r="D1" s="5"/>
      <c r="E1" s="5"/>
      <c r="F1" s="5"/>
      <c r="G1" s="5"/>
      <c r="H1" s="5"/>
      <c r="I1" s="5"/>
      <c r="J1" s="5"/>
      <c r="K1" s="5"/>
      <c r="L1" s="5"/>
      <c r="M1" s="5"/>
      <c r="N1" s="5"/>
      <c r="O1" s="5"/>
      <c r="P1" s="5"/>
      <c r="Q1" s="5"/>
      <c r="R1" s="5"/>
      <c r="S1" s="5"/>
      <c r="T1" s="5"/>
      <c r="U1" s="5"/>
      <c r="V1" s="5"/>
      <c r="W1" s="5"/>
      <c r="X1" s="5"/>
      <c r="Y1" s="5"/>
      <c r="Z1" s="5"/>
      <c r="AA1" s="5"/>
      <c r="AB1" s="5"/>
      <c r="AC1" s="5"/>
      <c r="AD1" s="5"/>
      <c r="AE1" s="5"/>
      <c r="AF1" s="5"/>
      <c r="AG1" s="5"/>
      <c r="AH1" s="5"/>
      <c r="AI1" s="5"/>
      <c r="AJ1" s="5"/>
      <c r="AK1" s="5"/>
      <c r="AL1" s="5"/>
      <c r="AM1" s="5"/>
      <c r="AN1" s="5"/>
      <c r="AO1" s="5"/>
      <c r="AP1" s="5"/>
      <c r="AQ1" s="5"/>
      <c r="AR1" s="5"/>
      <c r="AS1" s="5"/>
    </row>
    <row r="2" spans="1:46" x14ac:dyDescent="0.25">
      <c r="C2" s="5" t="s">
        <v>78</v>
      </c>
      <c r="D2" s="5"/>
      <c r="E2" s="5"/>
      <c r="F2" s="5"/>
      <c r="G2" s="5"/>
      <c r="H2" s="5"/>
      <c r="I2" s="5"/>
      <c r="J2" s="5"/>
      <c r="K2" s="5"/>
      <c r="L2" s="5"/>
      <c r="M2" s="5"/>
      <c r="N2" s="5"/>
      <c r="O2" s="5"/>
      <c r="P2" s="5"/>
      <c r="Q2" s="5"/>
      <c r="R2" s="5"/>
      <c r="S2" s="5"/>
      <c r="T2" s="5"/>
      <c r="U2" s="5"/>
      <c r="V2" s="5"/>
      <c r="W2" s="5"/>
      <c r="X2" s="5"/>
      <c r="Y2" s="5"/>
      <c r="Z2" s="5"/>
      <c r="AA2" s="5"/>
      <c r="AB2" s="5"/>
      <c r="AC2" s="5"/>
      <c r="AD2" s="5"/>
      <c r="AE2" s="5"/>
      <c r="AF2" s="5"/>
      <c r="AG2" s="5"/>
      <c r="AH2" s="5"/>
      <c r="AI2" s="5"/>
      <c r="AJ2" s="5"/>
      <c r="AK2" s="5"/>
      <c r="AL2" s="5"/>
      <c r="AM2" s="5"/>
      <c r="AN2" s="5"/>
      <c r="AO2" s="5"/>
      <c r="AP2" s="5"/>
      <c r="AQ2" s="5"/>
      <c r="AR2" s="5"/>
      <c r="AS2" s="5"/>
    </row>
    <row r="3" spans="1:46" s="3" customFormat="1" x14ac:dyDescent="0.25">
      <c r="A3" s="1"/>
      <c r="C3" s="8">
        <f ca="1">DATE(YEAR(TODAY()),5,2)</f>
        <v>42492</v>
      </c>
      <c r="D3" s="8"/>
      <c r="E3" s="9">
        <f ca="1">DATE(YEAR(TODAY()),5,3)</f>
        <v>42493</v>
      </c>
      <c r="F3" s="9"/>
      <c r="G3" s="9">
        <f ca="1">DATE(YEAR(TODAY()),5,4)</f>
        <v>42494</v>
      </c>
      <c r="H3" s="9"/>
      <c r="I3" s="9">
        <f ca="1">DATE(YEAR(TODAY()),5,5)</f>
        <v>42495</v>
      </c>
      <c r="J3" s="9"/>
      <c r="K3" s="9">
        <f ca="1">DATE(YEAR(TODAY()),5,6)</f>
        <v>42496</v>
      </c>
      <c r="L3" s="9"/>
      <c r="M3" s="9">
        <f ca="1">DATE(YEAR(TODAY()),5,9)</f>
        <v>42499</v>
      </c>
      <c r="N3" s="9"/>
      <c r="O3" s="9">
        <f ca="1">DATE(YEAR(TODAY()),5,10)</f>
        <v>42500</v>
      </c>
      <c r="P3" s="9"/>
      <c r="Q3" s="9">
        <f ca="1">DATE(YEAR(TODAY()),5,11)</f>
        <v>42501</v>
      </c>
      <c r="R3" s="9"/>
      <c r="S3" s="9">
        <f ca="1">DATE(YEAR(TODAY()),5,12)</f>
        <v>42502</v>
      </c>
      <c r="T3" s="9"/>
      <c r="U3" s="9">
        <f ca="1">DATE(YEAR(TODAY()),5,13)</f>
        <v>42503</v>
      </c>
      <c r="V3" s="9"/>
      <c r="W3" s="9">
        <f ca="1">DATE(YEAR(TODAY()),5,16)</f>
        <v>42506</v>
      </c>
      <c r="X3" s="9"/>
      <c r="Y3" s="9">
        <f ca="1">DATE(YEAR(TODAY()),5,17)</f>
        <v>42507</v>
      </c>
      <c r="Z3" s="9"/>
      <c r="AA3" s="9">
        <f ca="1">DATE(YEAR(TODAY()),5,18)</f>
        <v>42508</v>
      </c>
      <c r="AB3" s="9"/>
      <c r="AC3" s="9">
        <f ca="1">DATE(YEAR(TODAY()),5,19)</f>
        <v>42509</v>
      </c>
      <c r="AD3" s="9"/>
      <c r="AE3" s="9">
        <f ca="1">DATE(YEAR(TODAY()),5,20)</f>
        <v>42510</v>
      </c>
      <c r="AF3" s="9"/>
      <c r="AG3" s="9">
        <f ca="1">DATE(YEAR(TODAY()),5,23)</f>
        <v>42513</v>
      </c>
      <c r="AH3" s="9"/>
      <c r="AI3" s="9">
        <f ca="1">DATE(YEAR(TODAY()),5,24)</f>
        <v>42514</v>
      </c>
      <c r="AJ3" s="9"/>
      <c r="AK3" s="9">
        <f ca="1">DATE(YEAR(TODAY()),5,25)</f>
        <v>42515</v>
      </c>
      <c r="AL3" s="9"/>
      <c r="AM3" s="9">
        <f ca="1">DATE(YEAR(TODAY()),5,26)</f>
        <v>42516</v>
      </c>
      <c r="AN3" s="9"/>
      <c r="AO3" s="9">
        <f ca="1">DATE(YEAR(TODAY()),5,27)</f>
        <v>42517</v>
      </c>
      <c r="AP3" s="9"/>
      <c r="AQ3" s="9">
        <f ca="1">DATE(YEAR(TODAY()),5,30)</f>
        <v>42520</v>
      </c>
      <c r="AR3" s="9"/>
      <c r="AS3" s="9">
        <f ca="1">DATE(YEAR(TODAY()),5,31)</f>
        <v>42521</v>
      </c>
      <c r="AT3" s="9"/>
    </row>
    <row r="4" spans="1:46" x14ac:dyDescent="0.25">
      <c r="AG4" s="7"/>
      <c r="AH4" s="7"/>
    </row>
    <row r="5" spans="1:46" x14ac:dyDescent="0.25">
      <c r="A5" s="6" t="s">
        <v>1</v>
      </c>
      <c r="C5" s="10"/>
    </row>
    <row r="6" spans="1:46" ht="15.75" customHeight="1" x14ac:dyDescent="0.25">
      <c r="A6" s="6"/>
    </row>
    <row r="7" spans="1:46" hidden="1" outlineLevel="1" x14ac:dyDescent="0.25">
      <c r="A7" s="6" t="s">
        <v>1</v>
      </c>
      <c r="C7" s="10"/>
    </row>
    <row r="8" spans="1:46" hidden="1" outlineLevel="1" x14ac:dyDescent="0.25">
      <c r="A8" s="6"/>
    </row>
    <row r="9" spans="1:46" hidden="1" outlineLevel="2" x14ac:dyDescent="0.25">
      <c r="A9" s="6" t="s">
        <v>1</v>
      </c>
      <c r="C9" s="10"/>
    </row>
    <row r="10" spans="1:46" hidden="1" outlineLevel="2" x14ac:dyDescent="0.25">
      <c r="A10" s="6"/>
    </row>
    <row r="11" spans="1:46" hidden="1" outlineLevel="2" x14ac:dyDescent="0.25">
      <c r="A11" s="6" t="s">
        <v>1</v>
      </c>
      <c r="C11" s="10"/>
    </row>
    <row r="12" spans="1:46" hidden="1" outlineLevel="2" x14ac:dyDescent="0.25">
      <c r="A12" s="6"/>
    </row>
    <row r="13" spans="1:46" collapsed="1" x14ac:dyDescent="0.25">
      <c r="A13" s="6" t="s">
        <v>36</v>
      </c>
      <c r="C13" s="10" t="str">
        <f>IF(C14="","","Semi")</f>
        <v/>
      </c>
    </row>
    <row r="14" spans="1:46" x14ac:dyDescent="0.25">
      <c r="A14" s="6"/>
    </row>
    <row r="15" spans="1:46" x14ac:dyDescent="0.25">
      <c r="A15" s="4" t="s">
        <v>2</v>
      </c>
    </row>
    <row r="16" spans="1:46" x14ac:dyDescent="0.25">
      <c r="A16" s="4"/>
    </row>
    <row r="17" spans="1:1" customFormat="1" hidden="1" outlineLevel="1" x14ac:dyDescent="0.25">
      <c r="A17" s="4" t="s">
        <v>2</v>
      </c>
    </row>
    <row r="18" spans="1:1" customFormat="1" hidden="1" outlineLevel="1" x14ac:dyDescent="0.25">
      <c r="A18" s="4"/>
    </row>
    <row r="19" spans="1:1" customFormat="1" hidden="1" outlineLevel="2" x14ac:dyDescent="0.25">
      <c r="A19" s="4" t="s">
        <v>2</v>
      </c>
    </row>
    <row r="20" spans="1:1" customFormat="1" hidden="1" outlineLevel="2" x14ac:dyDescent="0.25">
      <c r="A20" s="4"/>
    </row>
    <row r="21" spans="1:1" customFormat="1" hidden="1" outlineLevel="2" x14ac:dyDescent="0.25">
      <c r="A21" s="4" t="s">
        <v>2</v>
      </c>
    </row>
    <row r="22" spans="1:1" customFormat="1" hidden="1" outlineLevel="2" x14ac:dyDescent="0.25">
      <c r="A22" s="4"/>
    </row>
    <row r="23" spans="1:1" customFormat="1" collapsed="1" x14ac:dyDescent="0.25">
      <c r="A23" s="4" t="s">
        <v>8</v>
      </c>
    </row>
    <row r="24" spans="1:1" customFormat="1" x14ac:dyDescent="0.25">
      <c r="A24" s="4"/>
    </row>
    <row r="25" spans="1:1" customFormat="1" x14ac:dyDescent="0.25">
      <c r="A25" s="4" t="s">
        <v>3</v>
      </c>
    </row>
    <row r="26" spans="1:1" customFormat="1" x14ac:dyDescent="0.25">
      <c r="A26" s="4"/>
    </row>
    <row r="27" spans="1:1" customFormat="1" hidden="1" outlineLevel="1" x14ac:dyDescent="0.25">
      <c r="A27" s="4" t="s">
        <v>3</v>
      </c>
    </row>
    <row r="28" spans="1:1" customFormat="1" hidden="1" outlineLevel="1" x14ac:dyDescent="0.25">
      <c r="A28" s="4"/>
    </row>
    <row r="29" spans="1:1" customFormat="1" hidden="1" outlineLevel="2" x14ac:dyDescent="0.25">
      <c r="A29" s="4" t="s">
        <v>3</v>
      </c>
    </row>
    <row r="30" spans="1:1" customFormat="1" hidden="1" outlineLevel="2" x14ac:dyDescent="0.25">
      <c r="A30" s="4"/>
    </row>
    <row r="31" spans="1:1" customFormat="1" collapsed="1" x14ac:dyDescent="0.25">
      <c r="A31" s="4" t="s">
        <v>5</v>
      </c>
    </row>
    <row r="32" spans="1:1" customFormat="1" x14ac:dyDescent="0.25">
      <c r="A32" s="4"/>
    </row>
    <row r="33" spans="1:1" customFormat="1" hidden="1" outlineLevel="1" x14ac:dyDescent="0.25">
      <c r="A33" s="4" t="s">
        <v>5</v>
      </c>
    </row>
    <row r="34" spans="1:1" customFormat="1" hidden="1" outlineLevel="1" x14ac:dyDescent="0.25">
      <c r="A34" s="4"/>
    </row>
    <row r="35" spans="1:1" customFormat="1" collapsed="1" x14ac:dyDescent="0.25">
      <c r="A35" s="4" t="s">
        <v>6</v>
      </c>
    </row>
    <row r="36" spans="1:1" customFormat="1" x14ac:dyDescent="0.25">
      <c r="A36" s="4"/>
    </row>
    <row r="37" spans="1:1" customFormat="1" hidden="1" outlineLevel="1" x14ac:dyDescent="0.25">
      <c r="A37" s="4" t="s">
        <v>6</v>
      </c>
    </row>
    <row r="38" spans="1:1" customFormat="1" hidden="1" outlineLevel="1" x14ac:dyDescent="0.25">
      <c r="A38" s="4"/>
    </row>
    <row r="39" spans="1:1" customFormat="1" collapsed="1" x14ac:dyDescent="0.25">
      <c r="A39" s="4" t="s">
        <v>7</v>
      </c>
    </row>
    <row r="40" spans="1:1" customFormat="1" x14ac:dyDescent="0.25">
      <c r="A40" s="4"/>
    </row>
    <row r="41" spans="1:1" customFormat="1" x14ac:dyDescent="0.25">
      <c r="A41" s="4" t="s">
        <v>4</v>
      </c>
    </row>
    <row r="42" spans="1:1" customFormat="1" x14ac:dyDescent="0.25">
      <c r="A42" s="4"/>
    </row>
    <row r="43" spans="1:1" customFormat="1" x14ac:dyDescent="0.25">
      <c r="A43" s="2"/>
    </row>
    <row r="44" spans="1:1" customFormat="1" x14ac:dyDescent="0.25">
      <c r="A44" s="2"/>
    </row>
    <row r="45" spans="1:1" customFormat="1" x14ac:dyDescent="0.25">
      <c r="A45" s="2"/>
    </row>
    <row r="46" spans="1:1" customFormat="1" x14ac:dyDescent="0.25">
      <c r="A46" s="2"/>
    </row>
    <row r="47" spans="1:1" customFormat="1" x14ac:dyDescent="0.25">
      <c r="A47" s="2"/>
    </row>
    <row r="48" spans="1:1" customFormat="1" x14ac:dyDescent="0.25">
      <c r="A48" s="2"/>
    </row>
    <row r="49" spans="1:1" customFormat="1" x14ac:dyDescent="0.25">
      <c r="A49" s="2"/>
    </row>
    <row r="50" spans="1:1" customFormat="1" x14ac:dyDescent="0.25">
      <c r="A50" s="2"/>
    </row>
    <row r="51" spans="1:1" customFormat="1" x14ac:dyDescent="0.25">
      <c r="A51" s="2"/>
    </row>
    <row r="52" spans="1:1" customFormat="1" x14ac:dyDescent="0.25">
      <c r="A52" s="2"/>
    </row>
    <row r="53" spans="1:1" customFormat="1" x14ac:dyDescent="0.25">
      <c r="A53" s="2"/>
    </row>
    <row r="54" spans="1:1" customFormat="1" x14ac:dyDescent="0.25">
      <c r="A54" s="2"/>
    </row>
    <row r="55" spans="1:1" customFormat="1" x14ac:dyDescent="0.25">
      <c r="A55" s="2"/>
    </row>
    <row r="56" spans="1:1" customFormat="1" x14ac:dyDescent="0.25">
      <c r="A56" s="2"/>
    </row>
    <row r="57" spans="1:1" customFormat="1" x14ac:dyDescent="0.25">
      <c r="A57" s="2"/>
    </row>
    <row r="58" spans="1:1" customFormat="1" x14ac:dyDescent="0.25">
      <c r="A58" s="2"/>
    </row>
  </sheetData>
  <mergeCells count="43">
    <mergeCell ref="A37:A38"/>
    <mergeCell ref="A39:A40"/>
    <mergeCell ref="A41:A42"/>
    <mergeCell ref="A25:A26"/>
    <mergeCell ref="A27:A28"/>
    <mergeCell ref="A29:A30"/>
    <mergeCell ref="A31:A32"/>
    <mergeCell ref="A33:A34"/>
    <mergeCell ref="A35:A36"/>
    <mergeCell ref="A13:A14"/>
    <mergeCell ref="A15:A16"/>
    <mergeCell ref="A17:A18"/>
    <mergeCell ref="A19:A20"/>
    <mergeCell ref="A21:A22"/>
    <mergeCell ref="A23:A24"/>
    <mergeCell ref="AQ3:AR3"/>
    <mergeCell ref="AS3:AT3"/>
    <mergeCell ref="A5:A6"/>
    <mergeCell ref="A7:A8"/>
    <mergeCell ref="A9:A10"/>
    <mergeCell ref="A11:A12"/>
    <mergeCell ref="AE3:AF3"/>
    <mergeCell ref="AG3:AH3"/>
    <mergeCell ref="AI3:AJ3"/>
    <mergeCell ref="AK3:AL3"/>
    <mergeCell ref="AM3:AN3"/>
    <mergeCell ref="AO3:AP3"/>
    <mergeCell ref="S3:T3"/>
    <mergeCell ref="U3:V3"/>
    <mergeCell ref="W3:X3"/>
    <mergeCell ref="Y3:Z3"/>
    <mergeCell ref="AA3:AB3"/>
    <mergeCell ref="AC3:AD3"/>
    <mergeCell ref="C1:AS1"/>
    <mergeCell ref="C2:AS2"/>
    <mergeCell ref="C3:D3"/>
    <mergeCell ref="E3:F3"/>
    <mergeCell ref="G3:H3"/>
    <mergeCell ref="I3:J3"/>
    <mergeCell ref="K3:L3"/>
    <mergeCell ref="M3:N3"/>
    <mergeCell ref="O3:P3"/>
    <mergeCell ref="Q3:R3"/>
  </mergeCells>
  <conditionalFormatting sqref="C5">
    <cfRule type="expression" dxfId="237" priority="85">
      <formula>C6="Bonnoron"</formula>
    </cfRule>
    <cfRule type="expression" dxfId="236" priority="87">
      <formula>C6="Calais"</formula>
    </cfRule>
    <cfRule type="expression" dxfId="235" priority="89">
      <formula>C6="Deconninck"</formula>
    </cfRule>
    <cfRule type="expression" dxfId="234" priority="91">
      <formula>C6="Denorme"</formula>
    </cfRule>
    <cfRule type="expression" dxfId="233" priority="93">
      <formula>C6="everard"</formula>
    </cfRule>
    <cfRule type="expression" dxfId="232" priority="95">
      <formula>C6="hogede"</formula>
    </cfRule>
    <cfRule type="expression" dxfId="231" priority="97">
      <formula>C6="interim"</formula>
    </cfRule>
    <cfRule type="expression" dxfId="230" priority="99">
      <formula>C6="leupe"</formula>
    </cfRule>
    <cfRule type="expression" dxfId="229" priority="101">
      <formula>C6="maniez"</formula>
    </cfRule>
    <cfRule type="expression" dxfId="228" priority="104">
      <formula>C6="rommel"</formula>
    </cfRule>
  </conditionalFormatting>
  <conditionalFormatting sqref="C6">
    <cfRule type="expression" dxfId="227" priority="86">
      <formula>C6="Bonnoron"</formula>
    </cfRule>
    <cfRule type="expression" dxfId="226" priority="88">
      <formula>C6="Calais"</formula>
    </cfRule>
    <cfRule type="expression" dxfId="225" priority="90">
      <formula>C6="Deconninck"</formula>
    </cfRule>
    <cfRule type="expression" dxfId="224" priority="92">
      <formula>C6="Denorme"</formula>
    </cfRule>
    <cfRule type="expression" dxfId="223" priority="94">
      <formula>C6="everard"</formula>
    </cfRule>
    <cfRule type="expression" dxfId="222" priority="96">
      <formula>C6="hogede"</formula>
    </cfRule>
    <cfRule type="expression" dxfId="221" priority="98">
      <formula>C6="interim"</formula>
    </cfRule>
    <cfRule type="expression" dxfId="220" priority="100">
      <formula>C6="leupe"</formula>
    </cfRule>
    <cfRule type="expression" dxfId="219" priority="102">
      <formula>C6="Maniez"</formula>
    </cfRule>
    <cfRule type="expression" dxfId="218" priority="103">
      <formula>C6="rommel"</formula>
    </cfRule>
  </conditionalFormatting>
  <conditionalFormatting sqref="C7 C9 C11">
    <cfRule type="expression" dxfId="217" priority="65">
      <formula>C8="Bonnoron"</formula>
    </cfRule>
    <cfRule type="expression" dxfId="216" priority="67">
      <formula>C8="Calais"</formula>
    </cfRule>
    <cfRule type="expression" dxfId="215" priority="69">
      <formula>C8="Deconninck"</formula>
    </cfRule>
    <cfRule type="expression" dxfId="214" priority="71">
      <formula>C8="Denorme"</formula>
    </cfRule>
    <cfRule type="expression" dxfId="213" priority="73">
      <formula>C8="everard"</formula>
    </cfRule>
    <cfRule type="expression" dxfId="212" priority="75">
      <formula>C8="hogede"</formula>
    </cfRule>
    <cfRule type="expression" dxfId="211" priority="77">
      <formula>C8="interim"</formula>
    </cfRule>
    <cfRule type="expression" dxfId="210" priority="79">
      <formula>C8="leupe"</formula>
    </cfRule>
    <cfRule type="expression" dxfId="209" priority="81">
      <formula>C8="maniez"</formula>
    </cfRule>
    <cfRule type="expression" dxfId="208" priority="84">
      <formula>C8="rommel"</formula>
    </cfRule>
  </conditionalFormatting>
  <conditionalFormatting sqref="C8 C10 C12">
    <cfRule type="expression" dxfId="207" priority="66">
      <formula>C8="Bonnoron"</formula>
    </cfRule>
    <cfRule type="expression" dxfId="206" priority="68">
      <formula>C8="Calais"</formula>
    </cfRule>
    <cfRule type="expression" dxfId="205" priority="70">
      <formula>C8="Deconninck"</formula>
    </cfRule>
    <cfRule type="expression" dxfId="204" priority="72">
      <formula>C8="Denorme"</formula>
    </cfRule>
    <cfRule type="expression" dxfId="203" priority="74">
      <formula>C8="everard"</formula>
    </cfRule>
    <cfRule type="expression" dxfId="202" priority="76">
      <formula>C8="hogede"</formula>
    </cfRule>
    <cfRule type="expression" dxfId="201" priority="78">
      <formula>C8="interim"</formula>
    </cfRule>
    <cfRule type="expression" dxfId="200" priority="80">
      <formula>C8="leupe"</formula>
    </cfRule>
    <cfRule type="expression" dxfId="199" priority="82">
      <formula>C8="Maniez"</formula>
    </cfRule>
    <cfRule type="expression" dxfId="198" priority="83">
      <formula>C8="rommel"</formula>
    </cfRule>
  </conditionalFormatting>
  <conditionalFormatting sqref="C13">
    <cfRule type="expression" dxfId="197" priority="45">
      <formula>C14="Bonnoron"</formula>
    </cfRule>
    <cfRule type="expression" dxfId="196" priority="47">
      <formula>C14="Calais"</formula>
    </cfRule>
    <cfRule type="expression" dxfId="195" priority="49">
      <formula>C14="Deconninck"</formula>
    </cfRule>
    <cfRule type="expression" dxfId="194" priority="51">
      <formula>C14="Denorme"</formula>
    </cfRule>
    <cfRule type="expression" dxfId="193" priority="53">
      <formula>C14="everard"</formula>
    </cfRule>
    <cfRule type="expression" dxfId="192" priority="55">
      <formula>C14="hogede"</formula>
    </cfRule>
    <cfRule type="expression" dxfId="191" priority="57">
      <formula>C14="interim"</formula>
    </cfRule>
    <cfRule type="expression" dxfId="190" priority="59">
      <formula>C14="leupe"</formula>
    </cfRule>
    <cfRule type="expression" dxfId="189" priority="61">
      <formula>C14="maniez"</formula>
    </cfRule>
    <cfRule type="expression" dxfId="188" priority="64">
      <formula>C14="rommel"</formula>
    </cfRule>
  </conditionalFormatting>
  <conditionalFormatting sqref="C14">
    <cfRule type="expression" dxfId="187" priority="46">
      <formula>C14="Bonnoron"</formula>
    </cfRule>
    <cfRule type="expression" dxfId="186" priority="48">
      <formula>C14="Calais"</formula>
    </cfRule>
    <cfRule type="expression" dxfId="185" priority="50">
      <formula>C14="Deconninck"</formula>
    </cfRule>
    <cfRule type="expression" dxfId="184" priority="52">
      <formula>C14="Denorme"</formula>
    </cfRule>
    <cfRule type="expression" dxfId="183" priority="54">
      <formula>C14="everard"</formula>
    </cfRule>
    <cfRule type="expression" dxfId="182" priority="56">
      <formula>C14="hogede"</formula>
    </cfRule>
    <cfRule type="expression" dxfId="181" priority="58">
      <formula>C14="interim"</formula>
    </cfRule>
    <cfRule type="expression" dxfId="180" priority="60">
      <formula>C14="leupe"</formula>
    </cfRule>
    <cfRule type="expression" dxfId="179" priority="62">
      <formula>C14="Maniez"</formula>
    </cfRule>
    <cfRule type="expression" dxfId="178" priority="63">
      <formula>C14="rommel"</formula>
    </cfRule>
  </conditionalFormatting>
  <conditionalFormatting sqref="C16">
    <cfRule type="expression" dxfId="177" priority="36">
      <formula>C16="Ryckembush"</formula>
    </cfRule>
    <cfRule type="expression" dxfId="176" priority="38">
      <formula>C16="Moreau"</formula>
    </cfRule>
    <cfRule type="expression" dxfId="175" priority="40">
      <formula>C16="Herlen"</formula>
    </cfRule>
    <cfRule type="expression" dxfId="174" priority="42">
      <formula>C16="Douai"</formula>
    </cfRule>
    <cfRule type="expression" dxfId="173" priority="44">
      <formula>C16="Calais"</formula>
    </cfRule>
  </conditionalFormatting>
  <conditionalFormatting sqref="C15">
    <cfRule type="expression" dxfId="172" priority="35">
      <formula>C16="Ryckembush"</formula>
    </cfRule>
    <cfRule type="expression" dxfId="171" priority="37">
      <formula>C16="Moreau"</formula>
    </cfRule>
    <cfRule type="expression" dxfId="170" priority="39">
      <formula>C16="Herlen"</formula>
    </cfRule>
    <cfRule type="expression" dxfId="169" priority="41">
      <formula>C16="Douai"</formula>
    </cfRule>
    <cfRule type="expression" dxfId="168" priority="43">
      <formula>C16="Calais"</formula>
    </cfRule>
  </conditionalFormatting>
  <conditionalFormatting sqref="C18 C20 C22">
    <cfRule type="expression" dxfId="167" priority="26">
      <formula>C18="Ryckembush"</formula>
    </cfRule>
    <cfRule type="expression" dxfId="166" priority="28">
      <formula>C18="Moreau"</formula>
    </cfRule>
    <cfRule type="expression" dxfId="165" priority="30">
      <formula>C18="Herlen"</formula>
    </cfRule>
    <cfRule type="expression" dxfId="164" priority="32">
      <formula>C18="Douai"</formula>
    </cfRule>
    <cfRule type="expression" dxfId="163" priority="34">
      <formula>C18="Calais"</formula>
    </cfRule>
  </conditionalFormatting>
  <conditionalFormatting sqref="C17 C19 C21">
    <cfRule type="expression" dxfId="162" priority="25">
      <formula>C18="Ryckembush"</formula>
    </cfRule>
    <cfRule type="expression" dxfId="161" priority="27">
      <formula>C18="Moreau"</formula>
    </cfRule>
    <cfRule type="expression" dxfId="160" priority="29">
      <formula>C18="Herlen"</formula>
    </cfRule>
    <cfRule type="expression" dxfId="159" priority="31">
      <formula>C18="Douai"</formula>
    </cfRule>
    <cfRule type="expression" dxfId="158" priority="33">
      <formula>C18="Calais"</formula>
    </cfRule>
  </conditionalFormatting>
  <conditionalFormatting sqref="C32">
    <cfRule type="expression" dxfId="157" priority="20">
      <formula>C32="Douai"</formula>
    </cfRule>
    <cfRule type="expression" dxfId="156" priority="22">
      <formula>C32="Denain"</formula>
    </cfRule>
    <cfRule type="expression" dxfId="155" priority="24">
      <formula>C32="Calais"</formula>
    </cfRule>
  </conditionalFormatting>
  <conditionalFormatting sqref="C31">
    <cfRule type="expression" dxfId="154" priority="19">
      <formula>C32="Douai"</formula>
    </cfRule>
    <cfRule type="expression" dxfId="153" priority="21">
      <formula>C32="Denain"</formula>
    </cfRule>
    <cfRule type="expression" dxfId="152" priority="23">
      <formula>C32="Calais"</formula>
    </cfRule>
  </conditionalFormatting>
  <conditionalFormatting sqref="C34">
    <cfRule type="expression" dxfId="151" priority="14">
      <formula>C34="Douai"</formula>
    </cfRule>
    <cfRule type="expression" dxfId="150" priority="16">
      <formula>C34="Denain"</formula>
    </cfRule>
    <cfRule type="expression" dxfId="149" priority="18">
      <formula>C34="Calais"</formula>
    </cfRule>
  </conditionalFormatting>
  <conditionalFormatting sqref="C33">
    <cfRule type="expression" dxfId="148" priority="13">
      <formula>C34="Douai"</formula>
    </cfRule>
    <cfRule type="expression" dxfId="147" priority="15">
      <formula>C34="Denain"</formula>
    </cfRule>
    <cfRule type="expression" dxfId="146" priority="17">
      <formula>C34="Calais"</formula>
    </cfRule>
  </conditionalFormatting>
  <conditionalFormatting sqref="C35">
    <cfRule type="expression" dxfId="145" priority="10">
      <formula>C35="BW174"</formula>
    </cfRule>
    <cfRule type="expression" dxfId="144" priority="12">
      <formula>C35="Mixte"</formula>
    </cfRule>
  </conditionalFormatting>
  <conditionalFormatting sqref="C36">
    <cfRule type="expression" dxfId="143" priority="9">
      <formula>C35="BW174"</formula>
    </cfRule>
    <cfRule type="expression" dxfId="142" priority="11">
      <formula>C35="Mixte"</formula>
    </cfRule>
  </conditionalFormatting>
  <conditionalFormatting sqref="C37">
    <cfRule type="expression" dxfId="141" priority="6">
      <formula>C37="BW174"</formula>
    </cfRule>
    <cfRule type="expression" dxfId="140" priority="8">
      <formula>C37="Mixte"</formula>
    </cfRule>
  </conditionalFormatting>
  <conditionalFormatting sqref="C38">
    <cfRule type="expression" dxfId="139" priority="5">
      <formula>C37="BW174"</formula>
    </cfRule>
    <cfRule type="expression" dxfId="138" priority="7">
      <formula>C37="Mixte"</formula>
    </cfRule>
  </conditionalFormatting>
  <conditionalFormatting sqref="C40">
    <cfRule type="expression" dxfId="137" priority="2">
      <formula>C40="Denain"</formula>
    </cfRule>
    <cfRule type="expression" dxfId="136" priority="4">
      <formula>C40="Calais"</formula>
    </cfRule>
  </conditionalFormatting>
  <conditionalFormatting sqref="C39">
    <cfRule type="expression" dxfId="135" priority="1">
      <formula>C40="Denain"</formula>
    </cfRule>
    <cfRule type="expression" dxfId="134" priority="3">
      <formula>C40="Calais"</formula>
    </cfRule>
  </conditionalFormatting>
  <dataValidations count="12">
    <dataValidation type="list" allowBlank="1" showInputMessage="1" sqref="C42">
      <formula1>rabot</formula1>
    </dataValidation>
    <dataValidation type="list" allowBlank="1" showInputMessage="1" showErrorMessage="1" sqref="C41">
      <formula1>Raboteuse</formula1>
    </dataValidation>
    <dataValidation type="list" allowBlank="1" showInputMessage="1" sqref="C40">
      <formula1>Niveleuse</formula1>
    </dataValidation>
    <dataValidation type="list" allowBlank="1" showInputMessage="1" sqref="C35 C37">
      <formula1>Compacteur</formula1>
    </dataValidation>
    <dataValidation type="list" allowBlank="1" showInputMessage="1" sqref="C32 C34">
      <formula1>fini</formula1>
    </dataValidation>
    <dataValidation type="list" allowBlank="1" showInputMessage="1" sqref="C31 C33">
      <formula1>vo</formula1>
    </dataValidation>
    <dataValidation type="list" allowBlank="1" showInputMessage="1" sqref="C26 C28 C30">
      <formula1>tract</formula1>
    </dataValidation>
    <dataValidation type="list" allowBlank="1" showInputMessage="1" sqref="C25 C27 C29">
      <formula1>tracto</formula1>
    </dataValidation>
    <dataValidation type="list" allowBlank="1" showInputMessage="1" showErrorMessage="1" sqref="C15 C17 C19 C21">
      <formula1>pelle</formula1>
    </dataValidation>
    <dataValidation type="list" allowBlank="1" showInputMessage="1" sqref="C14">
      <formula1>Semi</formula1>
    </dataValidation>
    <dataValidation type="list" allowBlank="1" showInputMessage="1" sqref="C6 C8 C10 C12 C16 C18 C20 C22">
      <formula1>INDIRECT($C5)</formula1>
    </dataValidation>
    <dataValidation type="list" allowBlank="1" showInputMessage="1" showErrorMessage="1" sqref="C5 C7 C9 C11">
      <formula1>Camion</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28</vt:i4>
      </vt:variant>
    </vt:vector>
  </HeadingPairs>
  <TitlesOfParts>
    <vt:vector size="31" baseType="lpstr">
      <vt:lpstr>Liste</vt:lpstr>
      <vt:lpstr>Chef</vt:lpstr>
      <vt:lpstr>Feuil3</vt:lpstr>
      <vt:lpstr>_15T</vt:lpstr>
      <vt:lpstr>_18T</vt:lpstr>
      <vt:lpstr>ampirol</vt:lpstr>
      <vt:lpstr>balayeuse</vt:lpstr>
      <vt:lpstr>Camion</vt:lpstr>
      <vt:lpstr>Camion_Grue</vt:lpstr>
      <vt:lpstr>Compacteur</vt:lpstr>
      <vt:lpstr>dix</vt:lpstr>
      <vt:lpstr>fini</vt:lpstr>
      <vt:lpstr>grue</vt:lpstr>
      <vt:lpstr>hydro</vt:lpstr>
      <vt:lpstr>Hydrocureuse</vt:lpstr>
      <vt:lpstr>Mini_pelle</vt:lpstr>
      <vt:lpstr>Niveleuse</vt:lpstr>
      <vt:lpstr>Pata</vt:lpstr>
      <vt:lpstr>PC</vt:lpstr>
      <vt:lpstr>pelle</vt:lpstr>
      <vt:lpstr>pelle_à_chenille</vt:lpstr>
      <vt:lpstr>pelle_à_pneu</vt:lpstr>
      <vt:lpstr>Porte_engin</vt:lpstr>
      <vt:lpstr>quinze</vt:lpstr>
      <vt:lpstr>rabot</vt:lpstr>
      <vt:lpstr>Raboteuse</vt:lpstr>
      <vt:lpstr>Semi</vt:lpstr>
      <vt:lpstr>test</vt:lpstr>
      <vt:lpstr>tract</vt:lpstr>
      <vt:lpstr>tracto</vt:lpstr>
      <vt:lpstr>vo</vt:lpstr>
    </vt:vector>
  </TitlesOfParts>
  <Company>Eurovia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RENAULT Clément</dc:creator>
  <cp:lastModifiedBy>RENAULT Clément</cp:lastModifiedBy>
  <dcterms:created xsi:type="dcterms:W3CDTF">2016-05-17T08:45:13Z</dcterms:created>
  <dcterms:modified xsi:type="dcterms:W3CDTF">2016-05-17T14:54:41Z</dcterms:modified>
</cp:coreProperties>
</file>