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codeName="ThisWorkbook" defaultThemeVersion="124226"/>
  <bookViews>
    <workbookView xWindow="-1230" yWindow="0" windowWidth="13320" windowHeight="10155" activeTab="1"/>
  </bookViews>
  <sheets>
    <sheet name="Liste" sheetId="1" r:id="rId1"/>
    <sheet name="Email" sheetId="4" r:id="rId2"/>
    <sheet name="Chef" sheetId="2" r:id="rId3"/>
  </sheets>
  <definedNames>
    <definedName name="_15T">Liste!$N$4:$N$13</definedName>
    <definedName name="_18T">Liste!$O$4:$O$20</definedName>
    <definedName name="_xlnm._FilterDatabase" localSheetId="2" hidden="1">Chef!$A$4:$A$11</definedName>
    <definedName name="ampirol">Liste!$S$4:$S$16</definedName>
    <definedName name="avart">Liste!$AB$4:$AB$12</definedName>
    <definedName name="balayeuse">Liste!$U$4</definedName>
    <definedName name="Camion">Liste!$B$4:$B$14</definedName>
    <definedName name="camion_citerne">Liste!$V$4:$V$5</definedName>
    <definedName name="Camion_Grue">Liste!$C$4:$C$12</definedName>
    <definedName name="Compacteur">Liste!$K$4:$K$8</definedName>
    <definedName name="Courtois">Liste!$AC$4:$AC$12</definedName>
    <definedName name="ctb">Liste!$AD$4:$AD$12</definedName>
    <definedName name="EMM">Liste!$AE$4:$AE$12</definedName>
    <definedName name="Entreprise">Liste!$AX$4:$AX$23</definedName>
    <definedName name="fini">Liste!$I$4:$I$7</definedName>
    <definedName name="FTD">Liste!$AF$4:$AF$12</definedName>
    <definedName name="Hydrocureuse">Liste!$T$4</definedName>
    <definedName name="Janssen">Liste!$AG$4:$AG$12</definedName>
    <definedName name="Jean_bart_loc">Liste!$AH$4:$AH$12</definedName>
    <definedName name="Jean_Bart_Location">Liste!$AH$4:$AH$12</definedName>
    <definedName name="Kiloutou">Liste!$AI$4:$AI$12</definedName>
    <definedName name="LocFlandres">Liste!$AJ$4:$AJ$12</definedName>
    <definedName name="Mini_pelle">Liste!$W$4:$W$9</definedName>
    <definedName name="nave">Liste!$AK$4:$AK$12</definedName>
    <definedName name="Niveleuse">Liste!$G$4:$G$6</definedName>
    <definedName name="Pata">Liste!$Q$4:$Q$5</definedName>
    <definedName name="pelle">Liste!$D$4:$D$6</definedName>
    <definedName name="pelle_à_chenille">Liste!$Y$4:$Y$5</definedName>
    <definedName name="pelle_à_pneu">Liste!$X$4:$X$12</definedName>
    <definedName name="Picarreta">Liste!$AL$4:$AL$12</definedName>
    <definedName name="Plessiet">Liste!$AM$4:$AM$12</definedName>
    <definedName name="Polak">Liste!$AN$4:$AN$12</definedName>
    <definedName name="Porte_engin">Liste!$R$4:$R$8</definedName>
    <definedName name="Poulain">Liste!$AO$4:$AO$12</definedName>
    <definedName name="Rabot">Liste!$M$4:$M$8</definedName>
    <definedName name="Raboteuse">Liste!$L$4:$L$11</definedName>
    <definedName name="Salmat">Liste!$AP$4:$AP$12</definedName>
    <definedName name="Salti">Liste!$AQ$4:$AQ$12</definedName>
    <definedName name="SBTP">Liste!$AR$4:$AR$12</definedName>
    <definedName name="Semi">Liste!$J$4:$J$7</definedName>
    <definedName name="Setim">Liste!$AS$4:$AS$12</definedName>
    <definedName name="TAD">Liste!$AT$4:$AT$12</definedName>
    <definedName name="TLBCM">Liste!$AU$4:$AU$12</definedName>
    <definedName name="tract">Liste!$F$4:$F$8</definedName>
    <definedName name="tracto">Liste!$E$4:$E$5</definedName>
    <definedName name="vo">Liste!$H$4:$H$5</definedName>
  </definedNames>
  <calcPr calcId="145621"/>
</workbook>
</file>

<file path=xl/calcChain.xml><?xml version="1.0" encoding="utf-8"?>
<calcChain xmlns="http://schemas.openxmlformats.org/spreadsheetml/2006/main">
  <c r="H6" i="4" l="1"/>
  <c r="H7" i="4"/>
  <c r="H8" i="4"/>
  <c r="H9" i="4"/>
  <c r="H10" i="4"/>
  <c r="H11" i="4"/>
  <c r="H12" i="4"/>
  <c r="H13" i="4"/>
  <c r="H14" i="4"/>
  <c r="H15" i="4"/>
  <c r="H16" i="4"/>
  <c r="H17" i="4"/>
  <c r="H18" i="4"/>
  <c r="H19" i="4"/>
  <c r="H20" i="4"/>
  <c r="H21" i="4"/>
  <c r="H2" i="4"/>
  <c r="H3" i="4"/>
  <c r="H4" i="4"/>
  <c r="H5" i="4"/>
  <c r="D3" i="4" l="1"/>
  <c r="D4" i="4"/>
  <c r="D5" i="4"/>
  <c r="D6" i="4"/>
  <c r="D7" i="4"/>
  <c r="D8" i="4"/>
  <c r="D9" i="4"/>
  <c r="D10" i="4"/>
  <c r="D11" i="4"/>
  <c r="D12" i="4"/>
  <c r="D13" i="4"/>
  <c r="D14" i="4"/>
  <c r="D15" i="4"/>
  <c r="D16" i="4"/>
  <c r="D17" i="4"/>
  <c r="D18" i="4"/>
  <c r="D19" i="4"/>
  <c r="D20" i="4"/>
  <c r="D21" i="4"/>
  <c r="D2" i="4"/>
  <c r="AS12" i="2" l="1"/>
  <c r="AQ12" i="2"/>
  <c r="AO12" i="2"/>
  <c r="AM12" i="2"/>
  <c r="AK12" i="2"/>
  <c r="AI12" i="2"/>
  <c r="AG12" i="2"/>
  <c r="AE12" i="2"/>
  <c r="AC12" i="2"/>
  <c r="AA12" i="2"/>
  <c r="Y12" i="2"/>
  <c r="W12" i="2"/>
  <c r="U12" i="2"/>
  <c r="S12" i="2"/>
  <c r="Q12" i="2"/>
  <c r="O12" i="2"/>
  <c r="M12" i="2"/>
  <c r="K12" i="2"/>
  <c r="I12" i="2"/>
  <c r="G12" i="2"/>
  <c r="E12" i="2"/>
  <c r="C12" i="2" l="1"/>
  <c r="AS3" i="2" l="1"/>
  <c r="AQ3" i="2"/>
  <c r="AO3" i="2"/>
  <c r="AM3" i="2"/>
  <c r="AK3" i="2"/>
  <c r="AI3" i="2"/>
  <c r="AG3" i="2"/>
  <c r="AE3" i="2"/>
  <c r="AC3" i="2"/>
  <c r="AA3" i="2"/>
  <c r="Y3" i="2"/>
  <c r="W3" i="2"/>
  <c r="U3" i="2"/>
  <c r="S3" i="2"/>
  <c r="Q3" i="2"/>
  <c r="O3" i="2"/>
  <c r="M3" i="2"/>
  <c r="K3" i="2"/>
  <c r="I3" i="2"/>
  <c r="G3" i="2"/>
  <c r="E3" i="2"/>
  <c r="C3" i="2"/>
</calcChain>
</file>

<file path=xl/sharedStrings.xml><?xml version="1.0" encoding="utf-8"?>
<sst xmlns="http://schemas.openxmlformats.org/spreadsheetml/2006/main" count="324" uniqueCount="117">
  <si>
    <t>Numéro de chantier</t>
  </si>
  <si>
    <t>Camion</t>
  </si>
  <si>
    <t>Pelle</t>
  </si>
  <si>
    <t>Tracto</t>
  </si>
  <si>
    <t>Raboteuse</t>
  </si>
  <si>
    <t>Finisseur</t>
  </si>
  <si>
    <t>Compacteur</t>
  </si>
  <si>
    <t>Niveleuse</t>
  </si>
  <si>
    <t>Bull</t>
  </si>
  <si>
    <t>Mini-Pelle</t>
  </si>
  <si>
    <t>15T</t>
  </si>
  <si>
    <t>18T</t>
  </si>
  <si>
    <t>Ampirol</t>
  </si>
  <si>
    <t>Pata</t>
  </si>
  <si>
    <t>Gravillonneur</t>
  </si>
  <si>
    <t>Bouille</t>
  </si>
  <si>
    <t>Hydrocureuse</t>
  </si>
  <si>
    <t>Balayeuse</t>
  </si>
  <si>
    <t>Camion Grue</t>
  </si>
  <si>
    <t>Maniez</t>
  </si>
  <si>
    <t>Bonnoron</t>
  </si>
  <si>
    <t>Hogede</t>
  </si>
  <si>
    <t>Denorme</t>
  </si>
  <si>
    <t>Leupe</t>
  </si>
  <si>
    <t>Everard</t>
  </si>
  <si>
    <t>Deconninck</t>
  </si>
  <si>
    <t>Rommel</t>
  </si>
  <si>
    <t>Calais</t>
  </si>
  <si>
    <t>Douai</t>
  </si>
  <si>
    <t>Denain</t>
  </si>
  <si>
    <t>Interim</t>
  </si>
  <si>
    <t>Herlen</t>
  </si>
  <si>
    <t>Moreau</t>
  </si>
  <si>
    <t>Ryckembush</t>
  </si>
  <si>
    <t>Mini-finisseur</t>
  </si>
  <si>
    <t xml:space="preserve">Vogele </t>
  </si>
  <si>
    <t>Semi</t>
  </si>
  <si>
    <t>GNT</t>
  </si>
  <si>
    <t>TAD</t>
  </si>
  <si>
    <t>CTB</t>
  </si>
  <si>
    <t>GRUE</t>
  </si>
  <si>
    <t>PATA</t>
  </si>
  <si>
    <t>PC</t>
  </si>
  <si>
    <t>SBTP</t>
  </si>
  <si>
    <t>TLBCM</t>
  </si>
  <si>
    <t>FTD</t>
  </si>
  <si>
    <t>JANSSEN</t>
  </si>
  <si>
    <t>NAVE</t>
  </si>
  <si>
    <t>PICARRETA</t>
  </si>
  <si>
    <t>PLESSIET</t>
  </si>
  <si>
    <t>POULAIN</t>
  </si>
  <si>
    <t>SETIM</t>
  </si>
  <si>
    <t>POLAK</t>
  </si>
  <si>
    <t>KILOUTOU</t>
  </si>
  <si>
    <t>SALTI</t>
  </si>
  <si>
    <t>SALMAT</t>
  </si>
  <si>
    <t>EMM</t>
  </si>
  <si>
    <t>JEAN BART Loc</t>
  </si>
  <si>
    <t>AVART</t>
  </si>
  <si>
    <t>COURTOIS</t>
  </si>
  <si>
    <t>LOC'FLANDRES</t>
  </si>
  <si>
    <t>_15T</t>
  </si>
  <si>
    <t>_18T</t>
  </si>
  <si>
    <t>Pelle à pneu</t>
  </si>
  <si>
    <t>Pelle à chenille</t>
  </si>
  <si>
    <t>BARBAU</t>
  </si>
  <si>
    <t>Mini_Pelle</t>
  </si>
  <si>
    <t>Pelle_à_pneu</t>
  </si>
  <si>
    <t>Pelle_à_chenille</t>
  </si>
  <si>
    <t>Tracto-benne</t>
  </si>
  <si>
    <t>Tracto-citerne</t>
  </si>
  <si>
    <t>Mixte</t>
  </si>
  <si>
    <t>BW174</t>
  </si>
  <si>
    <t>V3</t>
  </si>
  <si>
    <t>V4</t>
  </si>
  <si>
    <t>V5</t>
  </si>
  <si>
    <t>Lieu</t>
  </si>
  <si>
    <t>35cm</t>
  </si>
  <si>
    <t>60cm</t>
  </si>
  <si>
    <t>1m</t>
  </si>
  <si>
    <t>1,2m</t>
  </si>
  <si>
    <t>1,5m</t>
  </si>
  <si>
    <t>2m</t>
  </si>
  <si>
    <t>Bordure</t>
  </si>
  <si>
    <t>Duo</t>
  </si>
  <si>
    <t>COLNOT</t>
  </si>
  <si>
    <t>FRAISAGE TP</t>
  </si>
  <si>
    <t>JV GROUPE</t>
  </si>
  <si>
    <t>SOLOC</t>
  </si>
  <si>
    <t xml:space="preserve">MAES </t>
  </si>
  <si>
    <t>PONSEEL</t>
  </si>
  <si>
    <t>POUPART</t>
  </si>
  <si>
    <t>FANADO</t>
  </si>
  <si>
    <t>Porte_engin</t>
  </si>
  <si>
    <t xml:space="preserve">FTD </t>
  </si>
  <si>
    <t>Entreprise</t>
  </si>
  <si>
    <t>Engins</t>
  </si>
  <si>
    <t>Email</t>
  </si>
  <si>
    <t>Mini-pelle</t>
  </si>
  <si>
    <t>Camion citerne</t>
  </si>
  <si>
    <t>Camion Citerne</t>
  </si>
  <si>
    <t>Camion_citerne</t>
  </si>
  <si>
    <t>Porte-engin</t>
  </si>
  <si>
    <t>Chargeuse</t>
  </si>
  <si>
    <t>JEAN_BART_Loc</t>
  </si>
  <si>
    <t>LOCFLANDRES</t>
  </si>
  <si>
    <t>JEAN BART Location</t>
  </si>
  <si>
    <t>Engins supplémentaires</t>
  </si>
  <si>
    <t>Date d'arrêt</t>
  </si>
  <si>
    <t>abc@orange.fr</t>
  </si>
  <si>
    <t>MRZ7</t>
  </si>
  <si>
    <t>Chauffeur</t>
  </si>
  <si>
    <t>Entr Finisseur</t>
  </si>
  <si>
    <t>Entr Raboteuse</t>
  </si>
  <si>
    <t>Entr Tracto</t>
  </si>
  <si>
    <t>EMAIL</t>
  </si>
  <si>
    <t>MOL6</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</si>
</sst>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40C]d\-mmm;@"/>
  </numFmts>
  <fonts count="6" x14ac:knownFonts="1">
    <font>
      <sz val="11"/>
      <color theme="1"/>
      <name val="Calibri"/>
      <family val="2"/>
      <scheme val="minor"/>
    </font>
    <font>
      <sz val="14"/>
      <color theme="1"/>
      <name val="Calibri"/>
      <family val="2"/>
      <scheme val="minor"/>
    </font>
    <font>
      <sz val="10"/>
      <color theme="1"/>
      <name val="Calibri"/>
      <family val="2"/>
      <scheme val="minor"/>
    </font>
    <font>
      <b/>
      <sz val="11"/>
      <color theme="1"/>
      <name val="Calibri"/>
      <family val="2"/>
      <scheme val="minor"/>
    </font>
    <font>
      <u/>
      <sz val="11"/>
      <color theme="10"/>
      <name val="Calibri"/>
      <family val="2"/>
      <scheme val="minor"/>
    </font>
    <font>
      <b/>
      <sz val="12"/>
      <color theme="1"/>
      <name val="Calibri"/>
      <family val="2"/>
      <scheme val="minor"/>
    </font>
  </fonts>
  <fills count="4">
    <fill>
      <patternFill patternType="none"/>
    </fill>
    <fill>
      <patternFill patternType="gray125"/>
    </fill>
    <fill>
      <patternFill patternType="solid">
        <fgColor rgb="FF92D050"/>
        <bgColor indexed="64"/>
      </patternFill>
    </fill>
    <fill>
      <patternFill patternType="solid">
        <fgColor theme="0"/>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bottom style="thin">
        <color auto="1"/>
      </bottom>
      <diagonal/>
    </border>
    <border>
      <left style="thin">
        <color auto="1"/>
      </left>
      <right style="thin">
        <color auto="1"/>
      </right>
      <top style="thin">
        <color auto="1"/>
      </top>
      <bottom style="medium">
        <color auto="1"/>
      </bottom>
      <diagonal/>
    </border>
    <border>
      <left style="thin">
        <color auto="1"/>
      </left>
      <right style="thin">
        <color auto="1"/>
      </right>
      <top/>
      <bottom/>
      <diagonal/>
    </border>
    <border>
      <left style="thin">
        <color auto="1"/>
      </left>
      <right style="thin">
        <color auto="1"/>
      </right>
      <top/>
      <bottom style="medium">
        <color auto="1"/>
      </bottom>
      <diagonal/>
    </border>
    <border>
      <left style="thin">
        <color auto="1"/>
      </left>
      <right style="thin">
        <color auto="1"/>
      </right>
      <top style="medium">
        <color auto="1"/>
      </top>
      <bottom style="thin">
        <color auto="1"/>
      </bottom>
      <diagonal/>
    </border>
    <border>
      <left style="thin">
        <color auto="1"/>
      </left>
      <right style="thin">
        <color auto="1"/>
      </right>
      <top style="medium">
        <color auto="1"/>
      </top>
      <bottom/>
      <diagonal/>
    </border>
    <border>
      <left/>
      <right/>
      <top/>
      <bottom style="thin">
        <color auto="1"/>
      </bottom>
      <diagonal/>
    </border>
  </borders>
  <cellStyleXfs count="2">
    <xf numFmtId="0" fontId="0" fillId="0" borderId="0"/>
    <xf numFmtId="0" fontId="4" fillId="0" borderId="0" applyNumberFormat="0" applyFill="0" applyBorder="0" applyAlignment="0" applyProtection="0"/>
  </cellStyleXfs>
  <cellXfs count="55">
    <xf numFmtId="0" fontId="0" fillId="0" borderId="0" xfId="0"/>
    <xf numFmtId="164" fontId="0" fillId="0" borderId="0" xfId="0" applyNumberFormat="1"/>
    <xf numFmtId="0" fontId="0" fillId="0" borderId="0" xfId="0" applyAlignment="1">
      <alignment horizontal="center"/>
    </xf>
    <xf numFmtId="0" fontId="0" fillId="0" borderId="0" xfId="0" applyAlignment="1">
      <alignment horizontal="center"/>
    </xf>
    <xf numFmtId="0" fontId="0" fillId="0" borderId="0" xfId="0" applyAlignment="1"/>
    <xf numFmtId="0" fontId="1" fillId="0" borderId="0" xfId="0" applyFont="1"/>
    <xf numFmtId="0" fontId="2" fillId="0" borderId="0" xfId="0" applyFont="1"/>
    <xf numFmtId="0" fontId="0" fillId="0" borderId="1" xfId="0" applyBorder="1" applyAlignment="1">
      <alignment horizontal="center" vertical="center" wrapText="1"/>
    </xf>
    <xf numFmtId="0" fontId="0" fillId="0" borderId="1" xfId="0" applyBorder="1" applyAlignment="1">
      <alignment horizontal="center"/>
    </xf>
    <xf numFmtId="0" fontId="0" fillId="0" borderId="1" xfId="0" applyBorder="1"/>
    <xf numFmtId="0" fontId="0" fillId="0" borderId="2" xfId="0" applyBorder="1" applyAlignment="1">
      <alignment horizontal="center" vertical="center"/>
    </xf>
    <xf numFmtId="0" fontId="0" fillId="0" borderId="3" xfId="0" applyBorder="1" applyAlignment="1">
      <alignment horizontal="center"/>
    </xf>
    <xf numFmtId="0" fontId="0" fillId="0" borderId="2" xfId="0" applyBorder="1"/>
    <xf numFmtId="0" fontId="0" fillId="0" borderId="3" xfId="0" applyBorder="1"/>
    <xf numFmtId="0" fontId="0" fillId="0" borderId="4" xfId="0" applyBorder="1"/>
    <xf numFmtId="0" fontId="0" fillId="0" borderId="6" xfId="0" applyBorder="1" applyAlignment="1">
      <alignment horizontal="center"/>
    </xf>
    <xf numFmtId="0" fontId="0" fillId="0" borderId="5" xfId="0" applyBorder="1"/>
    <xf numFmtId="0" fontId="0" fillId="0" borderId="6" xfId="0" applyBorder="1"/>
    <xf numFmtId="0" fontId="0" fillId="0" borderId="2" xfId="0" applyBorder="1" applyAlignment="1">
      <alignment horizontal="center" vertical="center"/>
    </xf>
    <xf numFmtId="0" fontId="0" fillId="0" borderId="3" xfId="0" applyBorder="1" applyAlignment="1">
      <alignment horizontal="center" vertical="center"/>
    </xf>
    <xf numFmtId="0" fontId="0" fillId="0" borderId="7" xfId="0" applyBorder="1"/>
    <xf numFmtId="0" fontId="0" fillId="0" borderId="8" xfId="0" applyBorder="1" applyAlignment="1">
      <alignment horizontal="center" vertical="center"/>
    </xf>
    <xf numFmtId="0" fontId="0" fillId="3" borderId="5" xfId="0" applyFill="1" applyBorder="1" applyAlignment="1">
      <alignment horizontal="center"/>
    </xf>
    <xf numFmtId="0" fontId="0" fillId="3" borderId="3" xfId="0" applyFill="1" applyBorder="1" applyAlignment="1">
      <alignment horizontal="center"/>
    </xf>
    <xf numFmtId="0" fontId="0" fillId="3" borderId="2" xfId="0" applyFill="1" applyBorder="1" applyAlignment="1">
      <alignment horizontal="center"/>
    </xf>
    <xf numFmtId="0" fontId="0" fillId="3" borderId="6" xfId="0" applyFill="1" applyBorder="1" applyAlignment="1">
      <alignment horizontal="center"/>
    </xf>
    <xf numFmtId="0" fontId="0" fillId="0" borderId="8" xfId="0" applyBorder="1"/>
    <xf numFmtId="0" fontId="0" fillId="0" borderId="6" xfId="0" applyBorder="1" applyAlignment="1">
      <alignment horizontal="center" vertical="center"/>
    </xf>
    <xf numFmtId="0" fontId="0" fillId="0" borderId="9" xfId="0" applyBorder="1" applyAlignment="1"/>
    <xf numFmtId="0" fontId="3" fillId="0" borderId="0" xfId="0" applyFont="1" applyAlignment="1">
      <alignment horizontal="center" vertical="center"/>
    </xf>
    <xf numFmtId="0" fontId="0" fillId="0" borderId="0" xfId="0" applyAlignment="1">
      <alignment vertical="center"/>
    </xf>
    <xf numFmtId="0" fontId="4" fillId="0" borderId="0" xfId="1"/>
    <xf numFmtId="0" fontId="5" fillId="0" borderId="0" xfId="0" applyFont="1" applyAlignment="1">
      <alignment horizontal="center" vertical="center" wrapText="1"/>
    </xf>
    <xf numFmtId="0" fontId="3" fillId="0" borderId="1" xfId="0" applyFont="1" applyBorder="1" applyAlignment="1">
      <alignment horizontal="center" vertical="center"/>
    </xf>
    <xf numFmtId="0" fontId="0" fillId="0" borderId="1" xfId="0" applyBorder="1" applyAlignment="1">
      <alignment vertical="center"/>
    </xf>
    <xf numFmtId="0" fontId="3" fillId="0" borderId="1" xfId="0" applyFont="1" applyBorder="1" applyAlignment="1">
      <alignment horizontal="center" vertical="center" wrapText="1"/>
    </xf>
    <xf numFmtId="14" fontId="0" fillId="0" borderId="1" xfId="0" applyNumberFormat="1" applyBorder="1"/>
    <xf numFmtId="0" fontId="0" fillId="0" borderId="5" xfId="0" applyBorder="1" applyAlignment="1">
      <alignment horizontal="center" vertical="center"/>
    </xf>
    <xf numFmtId="0" fontId="0" fillId="0" borderId="3" xfId="0" applyBorder="1" applyAlignment="1">
      <alignment horizontal="center" vertical="center"/>
    </xf>
    <xf numFmtId="0" fontId="0" fillId="0" borderId="8" xfId="0" applyBorder="1" applyAlignment="1">
      <alignment horizontal="center" vertical="center"/>
    </xf>
    <xf numFmtId="0" fontId="0" fillId="0" borderId="6" xfId="0" applyBorder="1" applyAlignment="1">
      <alignment horizontal="center" vertical="center"/>
    </xf>
    <xf numFmtId="0" fontId="0" fillId="0" borderId="2" xfId="0" applyBorder="1" applyAlignment="1">
      <alignment horizontal="center" vertical="center"/>
    </xf>
    <xf numFmtId="164" fontId="0" fillId="0" borderId="1" xfId="0" applyNumberFormat="1" applyBorder="1" applyAlignment="1">
      <alignment horizontal="center" vertical="center"/>
    </xf>
    <xf numFmtId="164" fontId="0" fillId="0" borderId="4" xfId="0" applyNumberFormat="1" applyBorder="1" applyAlignment="1">
      <alignment horizontal="center" vertical="center"/>
    </xf>
    <xf numFmtId="16" fontId="0" fillId="0" borderId="1" xfId="0" applyNumberFormat="1" applyBorder="1" applyAlignment="1">
      <alignment horizontal="center" vertical="center"/>
    </xf>
    <xf numFmtId="164" fontId="0" fillId="0" borderId="3" xfId="0" applyNumberFormat="1" applyBorder="1" applyAlignment="1">
      <alignment horizontal="center" vertical="center"/>
    </xf>
    <xf numFmtId="164" fontId="0" fillId="0" borderId="7" xfId="0" applyNumberFormat="1" applyBorder="1" applyAlignment="1">
      <alignment horizontal="center" vertical="center"/>
    </xf>
    <xf numFmtId="16" fontId="0" fillId="0" borderId="4" xfId="0" applyNumberFormat="1" applyBorder="1" applyAlignment="1">
      <alignment horizontal="center" vertical="center"/>
    </xf>
    <xf numFmtId="164" fontId="0" fillId="0" borderId="5" xfId="0" applyNumberFormat="1" applyBorder="1" applyAlignment="1">
      <alignment horizontal="center" vertical="center"/>
    </xf>
    <xf numFmtId="164" fontId="0" fillId="0" borderId="2" xfId="0" applyNumberFormat="1" applyBorder="1" applyAlignment="1">
      <alignment horizontal="center" vertical="center"/>
    </xf>
    <xf numFmtId="16" fontId="0" fillId="0" borderId="7" xfId="0" applyNumberFormat="1" applyBorder="1" applyAlignment="1">
      <alignment horizontal="center" vertical="center"/>
    </xf>
    <xf numFmtId="164" fontId="0" fillId="2" borderId="1" xfId="0" applyNumberFormat="1" applyFill="1" applyBorder="1" applyAlignment="1">
      <alignment horizontal="center"/>
    </xf>
    <xf numFmtId="16" fontId="0" fillId="2" borderId="1" xfId="0" applyNumberFormat="1" applyFill="1" applyBorder="1" applyAlignment="1">
      <alignment horizontal="center"/>
    </xf>
    <xf numFmtId="0" fontId="0" fillId="0" borderId="0" xfId="0" applyBorder="1"/>
    <xf numFmtId="0" fontId="4" fillId="0" borderId="0" xfId="1" applyFill="1" applyBorder="1"/>
  </cellXfs>
  <cellStyles count="2">
    <cellStyle name="Lien hypertexte" xfId="1" builtinId="8"/>
    <cellStyle name="Normal" xfId="0" builtinId="0"/>
  </cellStyles>
  <dxfs count="278">
    <dxf>
      <font>
        <b/>
        <i val="0"/>
      </font>
      <fill>
        <patternFill>
          <bgColor rgb="FFFF0000"/>
        </patternFill>
      </fill>
    </dxf>
    <dxf>
      <font>
        <b/>
        <i val="0"/>
      </font>
      <fill>
        <patternFill>
          <bgColor rgb="FFFFC000"/>
        </patternFill>
      </fill>
    </dxf>
    <dxf>
      <font>
        <b/>
        <i val="0"/>
      </font>
      <fill>
        <patternFill>
          <bgColor rgb="FF00B0F0"/>
        </patternFill>
      </fill>
    </dxf>
    <dxf>
      <font>
        <b/>
        <i val="0"/>
      </font>
      <fill>
        <patternFill>
          <bgColor theme="9" tint="0.39994506668294322"/>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C0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C0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0000"/>
        </patternFill>
      </fill>
    </dxf>
    <dxf>
      <font>
        <b/>
        <i val="0"/>
      </font>
      <fill>
        <patternFill>
          <bgColor rgb="FFFFC000"/>
        </patternFill>
      </fill>
    </dxf>
    <dxf>
      <font>
        <b/>
        <i val="0"/>
      </font>
      <fill>
        <patternFill>
          <bgColor rgb="FF00B0F0"/>
        </patternFill>
      </fill>
    </dxf>
    <dxf>
      <font>
        <b/>
        <i val="0"/>
      </font>
      <fill>
        <patternFill>
          <bgColor theme="9" tint="0.39994506668294322"/>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C0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C0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0000"/>
        </patternFill>
      </fill>
    </dxf>
    <dxf>
      <font>
        <b/>
        <i val="0"/>
      </font>
      <fill>
        <patternFill>
          <bgColor rgb="FFFFC000"/>
        </patternFill>
      </fill>
    </dxf>
    <dxf>
      <font>
        <b/>
        <i val="0"/>
      </font>
      <fill>
        <patternFill>
          <bgColor rgb="FF00B0F0"/>
        </patternFill>
      </fill>
    </dxf>
    <dxf>
      <font>
        <b/>
        <i val="0"/>
      </font>
      <fill>
        <patternFill>
          <bgColor theme="9" tint="0.39994506668294322"/>
        </patternFill>
      </fill>
    </dxf>
    <dxf>
      <font>
        <b/>
        <i val="0"/>
      </font>
      <fill>
        <patternFill>
          <bgColor rgb="FFFF0000"/>
        </patternFill>
      </fill>
    </dxf>
    <dxf>
      <font>
        <b/>
        <i val="0"/>
      </font>
      <fill>
        <patternFill>
          <bgColor rgb="FFFFC000"/>
        </patternFill>
      </fill>
    </dxf>
    <dxf>
      <font>
        <b/>
        <i val="0"/>
      </font>
      <fill>
        <patternFill>
          <bgColor rgb="FF00B0F0"/>
        </patternFill>
      </fill>
    </dxf>
    <dxf>
      <font>
        <b/>
        <i val="0"/>
      </font>
      <fill>
        <patternFill>
          <bgColor theme="9" tint="0.39994506668294322"/>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0000"/>
        </patternFill>
      </fill>
    </dxf>
    <dxf>
      <font>
        <b/>
        <i val="0"/>
      </font>
      <fill>
        <patternFill>
          <bgColor rgb="FFFFC000"/>
        </patternFill>
      </fill>
    </dxf>
    <dxf>
      <font>
        <b/>
        <i val="0"/>
      </font>
      <fill>
        <patternFill>
          <bgColor rgb="FF00B0F0"/>
        </patternFill>
      </fill>
    </dxf>
    <dxf>
      <font>
        <b/>
        <i val="0"/>
      </font>
      <fill>
        <patternFill>
          <bgColor theme="9" tint="0.39994506668294322"/>
        </patternFill>
      </fill>
    </dxf>
    <dxf>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0000"/>
        </patternFill>
      </fill>
    </dxf>
    <dxf>
      <font>
        <b/>
        <i val="0"/>
      </font>
      <fill>
        <patternFill>
          <bgColor rgb="FFFFC000"/>
        </patternFill>
      </fill>
    </dxf>
    <dxf>
      <font>
        <b/>
        <i val="0"/>
      </font>
      <fill>
        <patternFill>
          <bgColor rgb="FF00B0F0"/>
        </patternFill>
      </fill>
    </dxf>
    <dxf>
      <font>
        <b/>
        <i val="0"/>
      </font>
      <fill>
        <patternFill>
          <bgColor theme="9" tint="0.39994506668294322"/>
        </patternFill>
      </fill>
    </dxf>
    <dxf>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0000"/>
        </patternFill>
      </fill>
    </dxf>
    <dxf>
      <font>
        <b/>
        <i val="0"/>
      </font>
      <fill>
        <patternFill>
          <bgColor rgb="FFFFC000"/>
        </patternFill>
      </fill>
    </dxf>
    <dxf>
      <font>
        <b/>
        <i val="0"/>
      </font>
      <fill>
        <patternFill>
          <bgColor rgb="FF00B0F0"/>
        </patternFill>
      </fill>
    </dxf>
    <dxf>
      <font>
        <b/>
        <i val="0"/>
      </font>
      <fill>
        <patternFill>
          <bgColor theme="9" tint="0.39994506668294322"/>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0000"/>
        </patternFill>
      </fill>
    </dxf>
    <dxf>
      <font>
        <b/>
        <i val="0"/>
      </font>
      <fill>
        <patternFill>
          <bgColor rgb="FFFFC000"/>
        </patternFill>
      </fill>
    </dxf>
    <dxf>
      <font>
        <b/>
        <i val="0"/>
      </font>
      <fill>
        <patternFill>
          <bgColor rgb="FF00B0F0"/>
        </patternFill>
      </fill>
    </dxf>
    <dxf>
      <font>
        <b/>
        <i val="0"/>
      </font>
      <fill>
        <patternFill>
          <bgColor theme="9" tint="0.39994506668294322"/>
        </patternFill>
      </fill>
    </dxf>
    <dxf>
      <font>
        <b/>
        <i val="0"/>
      </font>
      <fill>
        <patternFill>
          <bgColor rgb="FFFF0000"/>
        </patternFill>
      </fill>
    </dxf>
    <dxf>
      <font>
        <b/>
        <i val="0"/>
      </font>
      <fill>
        <patternFill>
          <bgColor rgb="FFFFC000"/>
        </patternFill>
      </fill>
    </dxf>
    <dxf>
      <font>
        <b/>
        <i val="0"/>
      </font>
      <fill>
        <patternFill>
          <bgColor rgb="FF00B0F0"/>
        </patternFill>
      </fill>
    </dxf>
    <dxf>
      <font>
        <b/>
        <i val="0"/>
      </font>
      <fill>
        <patternFill>
          <bgColor theme="9" tint="0.39994506668294322"/>
        </patternFill>
      </fill>
    </dxf>
    <dxf>
      <font>
        <b/>
        <i val="0"/>
      </font>
      <fill>
        <patternFill>
          <bgColor rgb="FFFF0000"/>
        </patternFill>
      </fill>
    </dxf>
    <dxf>
      <font>
        <b/>
        <i val="0"/>
      </font>
      <fill>
        <patternFill>
          <bgColor rgb="FFFFC000"/>
        </patternFill>
      </fill>
    </dxf>
    <dxf>
      <font>
        <b/>
        <i val="0"/>
      </font>
      <fill>
        <patternFill>
          <bgColor rgb="FF00B0F0"/>
        </patternFill>
      </fill>
    </dxf>
    <dxf>
      <font>
        <b/>
        <i val="0"/>
      </font>
      <fill>
        <patternFill>
          <bgColor theme="9" tint="0.39994506668294322"/>
        </patternFill>
      </fill>
    </dxf>
    <dxf>
      <font>
        <b/>
        <i val="0"/>
      </font>
      <fill>
        <patternFill>
          <bgColor rgb="FFFF0000"/>
        </patternFill>
      </fill>
    </dxf>
    <dxf>
      <font>
        <b/>
        <i val="0"/>
      </font>
      <fill>
        <patternFill>
          <bgColor rgb="FFFFC000"/>
        </patternFill>
      </fill>
    </dxf>
    <dxf>
      <font>
        <b/>
        <i val="0"/>
      </font>
      <fill>
        <patternFill>
          <bgColor rgb="FF00B0F0"/>
        </patternFill>
      </fill>
    </dxf>
    <dxf>
      <font>
        <b/>
        <i val="0"/>
      </font>
      <fill>
        <patternFill>
          <bgColor theme="9" tint="0.39994506668294322"/>
        </patternFill>
      </fill>
    </dxf>
    <dxf>
      <font>
        <b/>
        <i val="0"/>
      </font>
      <fill>
        <patternFill>
          <bgColor rgb="FFFF0000"/>
        </patternFill>
      </fill>
    </dxf>
    <dxf>
      <font>
        <b/>
        <i val="0"/>
      </font>
      <fill>
        <patternFill>
          <bgColor rgb="FFFFC000"/>
        </patternFill>
      </fill>
    </dxf>
    <dxf>
      <font>
        <b/>
        <i val="0"/>
      </font>
      <fill>
        <patternFill>
          <bgColor rgb="FF00B0F0"/>
        </patternFill>
      </fill>
    </dxf>
    <dxf>
      <font>
        <b/>
        <i val="0"/>
      </font>
      <fill>
        <patternFill>
          <bgColor theme="9" tint="0.39994506668294322"/>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0000"/>
        </patternFill>
      </fill>
    </dxf>
    <dxf>
      <font>
        <b/>
        <i val="0"/>
      </font>
      <fill>
        <patternFill>
          <bgColor rgb="FFFFC000"/>
        </patternFill>
      </fill>
    </dxf>
    <dxf>
      <font>
        <b/>
        <i val="0"/>
      </font>
      <fill>
        <patternFill>
          <bgColor rgb="FF00B0F0"/>
        </patternFill>
      </fill>
    </dxf>
    <dxf>
      <font>
        <b/>
        <i val="0"/>
      </font>
      <fill>
        <patternFill>
          <bgColor theme="9" tint="0.39994506668294322"/>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0000"/>
        </patternFill>
      </fill>
    </dxf>
    <dxf>
      <font>
        <b/>
        <i val="0"/>
      </font>
      <fill>
        <patternFill>
          <bgColor rgb="FFFFC000"/>
        </patternFill>
      </fill>
    </dxf>
    <dxf>
      <font>
        <b/>
        <i val="0"/>
      </font>
      <fill>
        <patternFill>
          <bgColor rgb="FF00B0F0"/>
        </patternFill>
      </fill>
    </dxf>
    <dxf>
      <font>
        <b/>
        <i val="0"/>
      </font>
      <fill>
        <patternFill>
          <bgColor theme="9" tint="0.39994506668294322"/>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C0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C0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0000"/>
        </patternFill>
      </fill>
    </dxf>
    <dxf>
      <font>
        <b/>
        <i val="0"/>
      </font>
      <fill>
        <patternFill>
          <bgColor rgb="FFFFC000"/>
        </patternFill>
      </fill>
    </dxf>
    <dxf>
      <font>
        <b/>
        <i val="0"/>
      </font>
      <fill>
        <patternFill>
          <bgColor rgb="FF00B0F0"/>
        </patternFill>
      </fill>
    </dxf>
    <dxf>
      <font>
        <b/>
        <i val="0"/>
      </font>
      <fill>
        <patternFill>
          <bgColor theme="9" tint="0.39994506668294322"/>
        </patternFill>
      </fill>
    </dxf>
    <dxf>
      <font>
        <b/>
        <i val="0"/>
      </font>
      <fill>
        <patternFill>
          <bgColor rgb="FFFF0000"/>
        </patternFill>
      </fill>
    </dxf>
    <dxf>
      <font>
        <b/>
        <i val="0"/>
      </font>
      <fill>
        <patternFill>
          <bgColor rgb="FFFFC000"/>
        </patternFill>
      </fill>
    </dxf>
    <dxf>
      <font>
        <b/>
        <i val="0"/>
      </font>
      <fill>
        <patternFill>
          <bgColor rgb="FF00B0F0"/>
        </patternFill>
      </fill>
    </dxf>
    <dxf>
      <font>
        <b/>
        <i val="0"/>
      </font>
      <fill>
        <patternFill>
          <bgColor theme="9" tint="0.39994506668294322"/>
        </patternFill>
      </fill>
    </dxf>
    <dxf>
      <font>
        <b/>
        <i val="0"/>
      </font>
      <fill>
        <patternFill>
          <bgColor rgb="FFFF0000"/>
        </patternFill>
      </fill>
    </dxf>
    <dxf>
      <font>
        <b/>
        <i val="0"/>
      </font>
      <fill>
        <patternFill>
          <bgColor rgb="FFFFC000"/>
        </patternFill>
      </fill>
    </dxf>
    <dxf>
      <font>
        <b/>
        <i val="0"/>
      </font>
      <fill>
        <patternFill>
          <bgColor rgb="FF00B0F0"/>
        </patternFill>
      </fill>
    </dxf>
    <dxf>
      <font>
        <b/>
        <i val="0"/>
      </font>
      <fill>
        <patternFill>
          <bgColor theme="9" tint="0.39994506668294322"/>
        </patternFill>
      </fill>
    </dxf>
    <dxf>
      <font>
        <b/>
        <i val="0"/>
      </font>
      <fill>
        <patternFill>
          <bgColor rgb="FFFF0000"/>
        </patternFill>
      </fill>
    </dxf>
    <dxf>
      <font>
        <b/>
        <i val="0"/>
      </font>
      <fill>
        <patternFill>
          <bgColor rgb="FFFFC000"/>
        </patternFill>
      </fill>
    </dxf>
    <dxf>
      <font>
        <b/>
        <i val="0"/>
      </font>
      <fill>
        <patternFill>
          <bgColor rgb="FF00B0F0"/>
        </patternFill>
      </fill>
    </dxf>
    <dxf>
      <font>
        <b/>
        <i val="0"/>
      </font>
      <fill>
        <patternFill>
          <bgColor theme="9" tint="0.39994506668294322"/>
        </patternFill>
      </fill>
    </dxf>
    <dxf>
      <font>
        <b/>
        <i val="0"/>
      </font>
      <fill>
        <patternFill>
          <bgColor rgb="FFFF0000"/>
        </patternFill>
      </fill>
    </dxf>
    <dxf>
      <font>
        <b/>
        <i val="0"/>
      </font>
      <fill>
        <patternFill>
          <bgColor rgb="FFFFC000"/>
        </patternFill>
      </fill>
    </dxf>
    <dxf>
      <font>
        <b/>
        <i val="0"/>
      </font>
      <fill>
        <patternFill>
          <bgColor rgb="FF00B0F0"/>
        </patternFill>
      </fill>
    </dxf>
    <dxf>
      <font>
        <b/>
        <i val="0"/>
      </font>
      <fill>
        <patternFill>
          <bgColor theme="9" tint="0.39994506668294322"/>
        </patternFill>
      </fill>
    </dxf>
    <dxf>
      <font>
        <b/>
        <i val="0"/>
      </font>
      <fill>
        <patternFill>
          <bgColor rgb="FFFF0000"/>
        </patternFill>
      </fill>
    </dxf>
    <dxf>
      <font>
        <b/>
        <i val="0"/>
      </font>
      <fill>
        <patternFill>
          <bgColor rgb="FFFFC000"/>
        </patternFill>
      </fill>
    </dxf>
    <dxf>
      <font>
        <b/>
        <i val="0"/>
      </font>
      <fill>
        <patternFill>
          <bgColor rgb="FF00B0F0"/>
        </patternFill>
      </fill>
    </dxf>
    <dxf>
      <font>
        <b/>
        <i val="0"/>
      </font>
      <fill>
        <patternFill>
          <bgColor theme="9" tint="0.39994506668294322"/>
        </patternFill>
      </fill>
    </dxf>
    <dxf>
      <font>
        <b/>
        <i val="0"/>
      </font>
      <fill>
        <patternFill>
          <bgColor rgb="FFFF0000"/>
        </patternFill>
      </fill>
    </dxf>
    <dxf>
      <font>
        <b/>
        <i val="0"/>
      </font>
      <fill>
        <patternFill>
          <bgColor rgb="FFFFC000"/>
        </patternFill>
      </fill>
    </dxf>
    <dxf>
      <font>
        <b/>
        <i val="0"/>
      </font>
      <fill>
        <patternFill>
          <bgColor rgb="FF00B0F0"/>
        </patternFill>
      </fill>
    </dxf>
    <dxf>
      <font>
        <b/>
        <i val="0"/>
      </font>
      <fill>
        <patternFill>
          <bgColor theme="9" tint="0.39994506668294322"/>
        </patternFill>
      </fill>
    </dxf>
    <dxf>
      <font>
        <b/>
        <i val="0"/>
      </font>
      <fill>
        <patternFill>
          <bgColor rgb="FFFF0000"/>
        </patternFill>
      </fill>
    </dxf>
    <dxf>
      <font>
        <b/>
        <i val="0"/>
      </font>
      <fill>
        <patternFill>
          <bgColor rgb="FFFFC000"/>
        </patternFill>
      </fill>
    </dxf>
    <dxf>
      <font>
        <b/>
        <i val="0"/>
      </font>
      <fill>
        <patternFill>
          <bgColor rgb="FF00B0F0"/>
        </patternFill>
      </fill>
    </dxf>
    <dxf>
      <font>
        <b/>
        <i val="0"/>
      </font>
      <fill>
        <patternFill>
          <bgColor theme="9" tint="0.39994506668294322"/>
        </patternFill>
      </fill>
    </dxf>
    <dxf>
      <font>
        <b/>
        <i val="0"/>
      </font>
      <fill>
        <patternFill>
          <bgColor rgb="FFFF0000"/>
        </patternFill>
      </fill>
    </dxf>
    <dxf>
      <font>
        <b/>
        <i val="0"/>
      </font>
      <fill>
        <patternFill>
          <bgColor rgb="FFFFC000"/>
        </patternFill>
      </fill>
    </dxf>
    <dxf>
      <font>
        <b/>
        <i val="0"/>
      </font>
      <fill>
        <patternFill>
          <bgColor rgb="FF00B0F0"/>
        </patternFill>
      </fill>
    </dxf>
    <dxf>
      <font>
        <b/>
        <i val="0"/>
      </font>
      <fill>
        <patternFill>
          <bgColor theme="9" tint="0.39994506668294322"/>
        </patternFill>
      </fill>
    </dxf>
    <dxf>
      <font>
        <b/>
        <i val="0"/>
      </font>
      <fill>
        <patternFill>
          <bgColor rgb="FFFF0000"/>
        </patternFill>
      </fill>
    </dxf>
    <dxf>
      <font>
        <b/>
        <i val="0"/>
      </font>
      <fill>
        <patternFill>
          <bgColor rgb="FFFFC000"/>
        </patternFill>
      </fill>
    </dxf>
    <dxf>
      <font>
        <b/>
        <i val="0"/>
      </font>
      <fill>
        <patternFill>
          <bgColor rgb="FF00B0F0"/>
        </patternFill>
      </fill>
    </dxf>
    <dxf>
      <font>
        <b/>
        <i val="0"/>
      </font>
      <fill>
        <patternFill>
          <bgColor theme="9" tint="0.39994506668294322"/>
        </patternFill>
      </fill>
    </dxf>
    <dxf>
      <font>
        <b/>
        <i val="0"/>
      </font>
      <fill>
        <patternFill>
          <bgColor rgb="FFFF0000"/>
        </patternFill>
      </fill>
    </dxf>
    <dxf>
      <font>
        <b/>
        <i val="0"/>
      </font>
      <fill>
        <patternFill>
          <bgColor rgb="FFFFC000"/>
        </patternFill>
      </fill>
    </dxf>
    <dxf>
      <font>
        <b/>
        <i val="0"/>
      </font>
      <fill>
        <patternFill>
          <bgColor rgb="FF00B0F0"/>
        </patternFill>
      </fill>
    </dxf>
    <dxf>
      <font>
        <b/>
        <i val="0"/>
      </font>
      <fill>
        <patternFill>
          <bgColor theme="9" tint="0.39994506668294322"/>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C0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C0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C0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C0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abc@orange.fr" TargetMode="External"/><Relationship Id="rId1" Type="http://schemas.openxmlformats.org/officeDocument/2006/relationships/hyperlink" Target="mailto:abc@orange.fr"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abc@orange.fr" TargetMode="External"/><Relationship Id="rId2" Type="http://schemas.openxmlformats.org/officeDocument/2006/relationships/hyperlink" Target="mailto:abc@orange.fr" TargetMode="External"/><Relationship Id="rId1" Type="http://schemas.openxmlformats.org/officeDocument/2006/relationships/hyperlink" Target="mailto:abc@orange.fr" TargetMode="External"/><Relationship Id="rId5" Type="http://schemas.openxmlformats.org/officeDocument/2006/relationships/hyperlink" Target="mailto:abc@orange.fr" TargetMode="External"/><Relationship Id="rId4" Type="http://schemas.openxmlformats.org/officeDocument/2006/relationships/hyperlink" Target="mailto:abc@orange.fr"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B3:AY44"/>
  <sheetViews>
    <sheetView topLeftCell="AG1" zoomScale="85" zoomScaleNormal="85" workbookViewId="0">
      <selection activeCell="AO30" sqref="AJ30:AO31"/>
    </sheetView>
  </sheetViews>
  <sheetFormatPr baseColWidth="10" defaultRowHeight="15" x14ac:dyDescent="0.25"/>
  <cols>
    <col min="2" max="2" width="14.5703125" bestFit="1" customWidth="1"/>
    <col min="3" max="3" width="12.42578125" bestFit="1" customWidth="1"/>
    <col min="4" max="4" width="15.7109375" bestFit="1" customWidth="1"/>
    <col min="5" max="5" width="17" bestFit="1" customWidth="1"/>
    <col min="6" max="6" width="13.42578125" bestFit="1" customWidth="1"/>
    <col min="7" max="7" width="13.7109375" bestFit="1" customWidth="1"/>
    <col min="8" max="8" width="13.42578125" bestFit="1" customWidth="1"/>
    <col min="11" max="11" width="12.5703125" bestFit="1" customWidth="1"/>
    <col min="12" max="13" width="13.28515625" bestFit="1" customWidth="1"/>
    <col min="21" max="21" width="12.5703125" bestFit="1" customWidth="1"/>
    <col min="38" max="38" width="11.85546875" bestFit="1" customWidth="1"/>
    <col min="51" max="51" width="23" customWidth="1"/>
  </cols>
  <sheetData>
    <row r="3" spans="2:51" s="32" customFormat="1" ht="31.5" x14ac:dyDescent="0.25">
      <c r="B3" s="32" t="s">
        <v>1</v>
      </c>
      <c r="C3" s="32" t="s">
        <v>111</v>
      </c>
      <c r="D3" s="32" t="s">
        <v>2</v>
      </c>
      <c r="E3" s="32" t="s">
        <v>3</v>
      </c>
      <c r="F3" s="32" t="s">
        <v>114</v>
      </c>
      <c r="G3" s="32" t="s">
        <v>7</v>
      </c>
      <c r="H3" s="32" t="s">
        <v>5</v>
      </c>
      <c r="I3" s="32" t="s">
        <v>112</v>
      </c>
      <c r="J3" s="32" t="s">
        <v>36</v>
      </c>
      <c r="K3" s="32" t="s">
        <v>6</v>
      </c>
      <c r="L3" s="32" t="s">
        <v>4</v>
      </c>
      <c r="M3" s="32" t="s">
        <v>113</v>
      </c>
      <c r="N3" s="32" t="s">
        <v>10</v>
      </c>
      <c r="O3" s="32" t="s">
        <v>11</v>
      </c>
      <c r="P3" s="32" t="s">
        <v>40</v>
      </c>
      <c r="Q3" s="32" t="s">
        <v>41</v>
      </c>
      <c r="R3" s="32" t="s">
        <v>42</v>
      </c>
      <c r="S3" s="32" t="s">
        <v>12</v>
      </c>
      <c r="T3" s="32" t="s">
        <v>16</v>
      </c>
      <c r="U3" s="32" t="s">
        <v>17</v>
      </c>
      <c r="V3" s="32" t="s">
        <v>100</v>
      </c>
      <c r="W3" s="32" t="s">
        <v>9</v>
      </c>
      <c r="X3" s="32" t="s">
        <v>63</v>
      </c>
      <c r="Y3" s="32" t="s">
        <v>64</v>
      </c>
      <c r="AB3" s="32" t="s">
        <v>58</v>
      </c>
      <c r="AC3" s="32" t="s">
        <v>59</v>
      </c>
      <c r="AD3" s="32" t="s">
        <v>39</v>
      </c>
      <c r="AE3" s="32" t="s">
        <v>56</v>
      </c>
      <c r="AF3" s="32" t="s">
        <v>94</v>
      </c>
      <c r="AG3" s="32" t="s">
        <v>46</v>
      </c>
      <c r="AH3" s="32" t="s">
        <v>57</v>
      </c>
      <c r="AI3" s="32" t="s">
        <v>53</v>
      </c>
      <c r="AJ3" s="32" t="s">
        <v>60</v>
      </c>
      <c r="AK3" s="32" t="s">
        <v>47</v>
      </c>
      <c r="AL3" s="32" t="s">
        <v>48</v>
      </c>
      <c r="AM3" s="32" t="s">
        <v>49</v>
      </c>
      <c r="AN3" s="32" t="s">
        <v>52</v>
      </c>
      <c r="AO3" s="32" t="s">
        <v>50</v>
      </c>
      <c r="AP3" s="32" t="s">
        <v>55</v>
      </c>
      <c r="AQ3" s="32" t="s">
        <v>54</v>
      </c>
      <c r="AR3" s="32" t="s">
        <v>43</v>
      </c>
      <c r="AS3" s="32" t="s">
        <v>51</v>
      </c>
      <c r="AT3" s="32" t="s">
        <v>38</v>
      </c>
      <c r="AU3" s="32" t="s">
        <v>44</v>
      </c>
      <c r="AX3" s="32" t="s">
        <v>95</v>
      </c>
      <c r="AY3" s="32" t="s">
        <v>115</v>
      </c>
    </row>
    <row r="4" spans="2:51" x14ac:dyDescent="0.25">
      <c r="B4" t="s">
        <v>61</v>
      </c>
      <c r="C4" t="s">
        <v>20</v>
      </c>
      <c r="D4" t="s">
        <v>66</v>
      </c>
      <c r="E4" t="s">
        <v>69</v>
      </c>
      <c r="F4" t="s">
        <v>59</v>
      </c>
      <c r="G4" t="s">
        <v>27</v>
      </c>
      <c r="H4" t="s">
        <v>34</v>
      </c>
      <c r="I4" t="s">
        <v>27</v>
      </c>
      <c r="J4" t="s">
        <v>37</v>
      </c>
      <c r="K4" t="s">
        <v>71</v>
      </c>
      <c r="L4" t="s">
        <v>77</v>
      </c>
      <c r="M4" t="s">
        <v>85</v>
      </c>
      <c r="N4" t="s">
        <v>20</v>
      </c>
      <c r="O4" t="s">
        <v>20</v>
      </c>
      <c r="P4" t="s">
        <v>20</v>
      </c>
      <c r="Q4" t="s">
        <v>22</v>
      </c>
      <c r="R4" t="s">
        <v>21</v>
      </c>
      <c r="S4" t="s">
        <v>20</v>
      </c>
      <c r="T4" t="s">
        <v>52</v>
      </c>
      <c r="U4" t="s">
        <v>52</v>
      </c>
      <c r="V4" t="s">
        <v>45</v>
      </c>
      <c r="W4" t="s">
        <v>65</v>
      </c>
      <c r="X4" t="s">
        <v>58</v>
      </c>
      <c r="Y4" t="s">
        <v>60</v>
      </c>
      <c r="AB4" t="s">
        <v>63</v>
      </c>
      <c r="AC4" t="s">
        <v>8</v>
      </c>
      <c r="AD4" t="s">
        <v>11</v>
      </c>
      <c r="AE4" t="s">
        <v>98</v>
      </c>
      <c r="AF4" t="s">
        <v>12</v>
      </c>
      <c r="AG4" t="s">
        <v>63</v>
      </c>
      <c r="AH4" t="s">
        <v>98</v>
      </c>
      <c r="AI4" t="s">
        <v>98</v>
      </c>
      <c r="AJ4" t="s">
        <v>63</v>
      </c>
      <c r="AK4" t="s">
        <v>102</v>
      </c>
      <c r="AL4" t="s">
        <v>11</v>
      </c>
      <c r="AM4" t="s">
        <v>11</v>
      </c>
      <c r="AN4" t="s">
        <v>17</v>
      </c>
      <c r="AO4" t="s">
        <v>11</v>
      </c>
      <c r="AP4" t="s">
        <v>98</v>
      </c>
      <c r="AQ4" t="s">
        <v>98</v>
      </c>
      <c r="AR4" t="s">
        <v>98</v>
      </c>
      <c r="AS4" t="s">
        <v>11</v>
      </c>
      <c r="AT4" t="s">
        <v>36</v>
      </c>
      <c r="AU4" t="s">
        <v>12</v>
      </c>
      <c r="AX4" s="53" t="s">
        <v>58</v>
      </c>
      <c r="AY4" s="54" t="s">
        <v>109</v>
      </c>
    </row>
    <row r="5" spans="2:51" x14ac:dyDescent="0.25">
      <c r="B5" t="s">
        <v>62</v>
      </c>
      <c r="C5" t="s">
        <v>25</v>
      </c>
      <c r="D5" t="s">
        <v>68</v>
      </c>
      <c r="E5" t="s">
        <v>70</v>
      </c>
      <c r="F5" t="s">
        <v>46</v>
      </c>
      <c r="G5" t="s">
        <v>29</v>
      </c>
      <c r="H5" t="s">
        <v>35</v>
      </c>
      <c r="I5" t="s">
        <v>65</v>
      </c>
      <c r="J5" t="s">
        <v>19</v>
      </c>
      <c r="K5" t="s">
        <v>72</v>
      </c>
      <c r="L5" t="s">
        <v>78</v>
      </c>
      <c r="M5" t="s">
        <v>86</v>
      </c>
      <c r="N5" t="s">
        <v>27</v>
      </c>
      <c r="O5" t="s">
        <v>39</v>
      </c>
      <c r="P5" t="s">
        <v>27</v>
      </c>
      <c r="Q5" t="s">
        <v>25</v>
      </c>
      <c r="R5" t="s">
        <v>23</v>
      </c>
      <c r="S5" t="s">
        <v>27</v>
      </c>
      <c r="V5" t="s">
        <v>44</v>
      </c>
      <c r="W5" t="s">
        <v>56</v>
      </c>
      <c r="X5" t="s">
        <v>27</v>
      </c>
      <c r="Y5" t="s">
        <v>59</v>
      </c>
      <c r="AB5" t="s">
        <v>36</v>
      </c>
      <c r="AC5" t="s">
        <v>64</v>
      </c>
      <c r="AE5" t="s">
        <v>103</v>
      </c>
      <c r="AF5" t="s">
        <v>99</v>
      </c>
      <c r="AG5" t="s">
        <v>12</v>
      </c>
      <c r="AH5" t="s">
        <v>103</v>
      </c>
      <c r="AI5" t="s">
        <v>103</v>
      </c>
      <c r="AJ5" t="s">
        <v>64</v>
      </c>
      <c r="AK5" t="s">
        <v>11</v>
      </c>
      <c r="AL5" t="s">
        <v>36</v>
      </c>
      <c r="AN5" t="s">
        <v>16</v>
      </c>
      <c r="AP5" t="s">
        <v>103</v>
      </c>
      <c r="AQ5" t="s">
        <v>103</v>
      </c>
      <c r="AR5" t="s">
        <v>34</v>
      </c>
      <c r="AT5" t="s">
        <v>11</v>
      </c>
      <c r="AU5" t="s">
        <v>99</v>
      </c>
      <c r="AX5" s="53" t="s">
        <v>59</v>
      </c>
      <c r="AY5" s="54" t="s">
        <v>109</v>
      </c>
    </row>
    <row r="6" spans="2:51" x14ac:dyDescent="0.25">
      <c r="B6" t="s">
        <v>12</v>
      </c>
      <c r="C6" t="s">
        <v>22</v>
      </c>
      <c r="D6" t="s">
        <v>67</v>
      </c>
      <c r="F6" t="s">
        <v>89</v>
      </c>
      <c r="G6" t="s">
        <v>92</v>
      </c>
      <c r="I6" t="s">
        <v>29</v>
      </c>
      <c r="J6" t="s">
        <v>21</v>
      </c>
      <c r="K6" t="s">
        <v>73</v>
      </c>
      <c r="L6" t="s">
        <v>79</v>
      </c>
      <c r="M6" t="s">
        <v>87</v>
      </c>
      <c r="N6" t="s">
        <v>25</v>
      </c>
      <c r="O6" t="s">
        <v>25</v>
      </c>
      <c r="P6" t="s">
        <v>25</v>
      </c>
      <c r="R6" t="s">
        <v>19</v>
      </c>
      <c r="S6" t="s">
        <v>25</v>
      </c>
      <c r="W6" t="s">
        <v>57</v>
      </c>
      <c r="X6" t="s">
        <v>59</v>
      </c>
      <c r="AC6" t="s">
        <v>63</v>
      </c>
      <c r="AG6" t="s">
        <v>11</v>
      </c>
      <c r="AK6" t="s">
        <v>36</v>
      </c>
      <c r="AR6" t="s">
        <v>36</v>
      </c>
      <c r="AX6" s="53" t="s">
        <v>39</v>
      </c>
      <c r="AY6" s="54" t="s">
        <v>109</v>
      </c>
    </row>
    <row r="7" spans="2:51" x14ac:dyDescent="0.25">
      <c r="B7" t="s">
        <v>17</v>
      </c>
      <c r="C7" t="s">
        <v>24</v>
      </c>
      <c r="F7" t="s">
        <v>90</v>
      </c>
      <c r="I7" t="s">
        <v>28</v>
      </c>
      <c r="J7" t="s">
        <v>30</v>
      </c>
      <c r="K7" t="s">
        <v>74</v>
      </c>
      <c r="L7" t="s">
        <v>80</v>
      </c>
      <c r="M7" t="s">
        <v>54</v>
      </c>
      <c r="N7" t="s">
        <v>22</v>
      </c>
      <c r="O7" t="s">
        <v>22</v>
      </c>
      <c r="P7" t="s">
        <v>22</v>
      </c>
      <c r="R7" t="s">
        <v>47</v>
      </c>
      <c r="S7" t="s">
        <v>22</v>
      </c>
      <c r="W7" t="s">
        <v>53</v>
      </c>
      <c r="X7" t="s">
        <v>28</v>
      </c>
      <c r="AC7" t="s">
        <v>69</v>
      </c>
      <c r="AG7" t="s">
        <v>69</v>
      </c>
      <c r="AX7" s="53" t="s">
        <v>56</v>
      </c>
      <c r="AY7" s="54" t="s">
        <v>109</v>
      </c>
    </row>
    <row r="8" spans="2:51" x14ac:dyDescent="0.25">
      <c r="B8" t="s">
        <v>15</v>
      </c>
      <c r="C8" t="s">
        <v>21</v>
      </c>
      <c r="F8" t="s">
        <v>91</v>
      </c>
      <c r="K8" t="s">
        <v>75</v>
      </c>
      <c r="L8" t="s">
        <v>81</v>
      </c>
      <c r="M8" t="s">
        <v>88</v>
      </c>
      <c r="N8" t="s">
        <v>24</v>
      </c>
      <c r="O8" t="s">
        <v>24</v>
      </c>
      <c r="P8" t="s">
        <v>24</v>
      </c>
      <c r="R8" t="s">
        <v>43</v>
      </c>
      <c r="S8" t="s">
        <v>24</v>
      </c>
      <c r="W8" t="s">
        <v>55</v>
      </c>
      <c r="X8" t="s">
        <v>31</v>
      </c>
      <c r="AC8" t="s">
        <v>70</v>
      </c>
      <c r="AG8" t="s">
        <v>70</v>
      </c>
      <c r="AX8" s="53" t="s">
        <v>94</v>
      </c>
      <c r="AY8" s="54" t="s">
        <v>109</v>
      </c>
    </row>
    <row r="9" spans="2:51" x14ac:dyDescent="0.25">
      <c r="B9" t="s">
        <v>18</v>
      </c>
      <c r="C9" t="s">
        <v>30</v>
      </c>
      <c r="L9" t="s">
        <v>82</v>
      </c>
      <c r="N9" t="s">
        <v>21</v>
      </c>
      <c r="O9" t="s">
        <v>21</v>
      </c>
      <c r="P9" t="s">
        <v>21</v>
      </c>
      <c r="S9" t="s">
        <v>45</v>
      </c>
      <c r="W9" t="s">
        <v>54</v>
      </c>
      <c r="X9" t="s">
        <v>46</v>
      </c>
      <c r="AX9" s="53" t="s">
        <v>46</v>
      </c>
      <c r="AY9" s="54" t="s">
        <v>109</v>
      </c>
    </row>
    <row r="10" spans="2:51" x14ac:dyDescent="0.25">
      <c r="B10" t="s">
        <v>101</v>
      </c>
      <c r="C10" t="s">
        <v>23</v>
      </c>
      <c r="L10" t="s">
        <v>83</v>
      </c>
      <c r="N10" t="s">
        <v>30</v>
      </c>
      <c r="O10" t="s">
        <v>30</v>
      </c>
      <c r="P10" t="s">
        <v>30</v>
      </c>
      <c r="S10" t="s">
        <v>21</v>
      </c>
      <c r="X10" t="s">
        <v>60</v>
      </c>
      <c r="AX10" s="53" t="s">
        <v>106</v>
      </c>
      <c r="AY10" s="54" t="s">
        <v>109</v>
      </c>
    </row>
    <row r="11" spans="2:51" x14ac:dyDescent="0.25">
      <c r="B11" t="s">
        <v>14</v>
      </c>
      <c r="C11" t="s">
        <v>19</v>
      </c>
      <c r="L11" t="s">
        <v>84</v>
      </c>
      <c r="N11" t="s">
        <v>23</v>
      </c>
      <c r="O11" t="s">
        <v>46</v>
      </c>
      <c r="P11" t="s">
        <v>23</v>
      </c>
      <c r="S11" t="s">
        <v>30</v>
      </c>
      <c r="X11" t="s">
        <v>32</v>
      </c>
      <c r="AX11" s="53" t="s">
        <v>53</v>
      </c>
      <c r="AY11" s="54" t="s">
        <v>109</v>
      </c>
    </row>
    <row r="12" spans="2:51" s="6" customFormat="1" x14ac:dyDescent="0.25">
      <c r="B12" t="s">
        <v>16</v>
      </c>
      <c r="C12" s="6" t="s">
        <v>26</v>
      </c>
      <c r="N12" t="s">
        <v>19</v>
      </c>
      <c r="O12" t="s">
        <v>23</v>
      </c>
      <c r="P12" t="s">
        <v>19</v>
      </c>
      <c r="Q12"/>
      <c r="R12"/>
      <c r="S12" t="s">
        <v>46</v>
      </c>
      <c r="T12"/>
      <c r="U12"/>
      <c r="V12"/>
      <c r="W12"/>
      <c r="X12" t="s">
        <v>33</v>
      </c>
      <c r="Y12"/>
      <c r="Z12"/>
      <c r="AB12"/>
      <c r="AC12"/>
      <c r="AD12"/>
      <c r="AE12"/>
      <c r="AF12"/>
      <c r="AG12"/>
      <c r="AH12"/>
      <c r="AI12"/>
      <c r="AJ12"/>
      <c r="AK12"/>
      <c r="AL12"/>
      <c r="AM12"/>
      <c r="AN12"/>
      <c r="AO12"/>
      <c r="AP12"/>
      <c r="AQ12"/>
      <c r="AR12"/>
      <c r="AS12"/>
      <c r="AT12"/>
      <c r="AU12"/>
      <c r="AV12"/>
      <c r="AX12" s="53" t="s">
        <v>60</v>
      </c>
      <c r="AY12" s="54" t="s">
        <v>109</v>
      </c>
    </row>
    <row r="13" spans="2:51" x14ac:dyDescent="0.25">
      <c r="B13" t="s">
        <v>93</v>
      </c>
      <c r="N13" t="s">
        <v>26</v>
      </c>
      <c r="O13" t="s">
        <v>19</v>
      </c>
      <c r="P13" t="s">
        <v>26</v>
      </c>
      <c r="S13" t="s">
        <v>23</v>
      </c>
      <c r="AX13" s="53" t="s">
        <v>47</v>
      </c>
      <c r="AY13" s="54" t="s">
        <v>109</v>
      </c>
    </row>
    <row r="14" spans="2:51" ht="15.75" customHeight="1" x14ac:dyDescent="0.25">
      <c r="B14" s="6" t="s">
        <v>13</v>
      </c>
      <c r="O14" t="s">
        <v>47</v>
      </c>
      <c r="S14" t="s">
        <v>19</v>
      </c>
      <c r="AX14" s="53" t="s">
        <v>48</v>
      </c>
      <c r="AY14" s="54" t="s">
        <v>109</v>
      </c>
    </row>
    <row r="15" spans="2:51" x14ac:dyDescent="0.25">
      <c r="O15" t="s">
        <v>48</v>
      </c>
      <c r="S15" t="s">
        <v>26</v>
      </c>
      <c r="AX15" s="53" t="s">
        <v>49</v>
      </c>
      <c r="AY15" s="54" t="s">
        <v>109</v>
      </c>
    </row>
    <row r="16" spans="2:51" x14ac:dyDescent="0.25">
      <c r="O16" t="s">
        <v>49</v>
      </c>
      <c r="S16" t="s">
        <v>44</v>
      </c>
      <c r="AX16" s="53" t="s">
        <v>52</v>
      </c>
      <c r="AY16" s="54" t="s">
        <v>109</v>
      </c>
    </row>
    <row r="17" spans="2:51" x14ac:dyDescent="0.25">
      <c r="O17" t="s">
        <v>50</v>
      </c>
      <c r="AX17" s="53" t="s">
        <v>50</v>
      </c>
      <c r="AY17" s="54" t="s">
        <v>109</v>
      </c>
    </row>
    <row r="18" spans="2:51" x14ac:dyDescent="0.25">
      <c r="O18" t="s">
        <v>26</v>
      </c>
      <c r="AX18" s="53" t="s">
        <v>55</v>
      </c>
      <c r="AY18" s="54" t="s">
        <v>109</v>
      </c>
    </row>
    <row r="19" spans="2:51" ht="18.75" x14ac:dyDescent="0.3">
      <c r="B19" s="5"/>
      <c r="C19" s="5"/>
      <c r="D19" s="5"/>
      <c r="E19" s="5"/>
      <c r="F19" s="5"/>
      <c r="G19" s="5"/>
      <c r="H19" s="5"/>
      <c r="O19" t="s">
        <v>51</v>
      </c>
      <c r="AX19" s="53" t="s">
        <v>54</v>
      </c>
      <c r="AY19" s="54" t="s">
        <v>109</v>
      </c>
    </row>
    <row r="20" spans="2:51" x14ac:dyDescent="0.25">
      <c r="O20" t="s">
        <v>38</v>
      </c>
      <c r="AX20" s="53" t="s">
        <v>43</v>
      </c>
      <c r="AY20" s="54" t="s">
        <v>109</v>
      </c>
    </row>
    <row r="21" spans="2:51" x14ac:dyDescent="0.25">
      <c r="AX21" s="53" t="s">
        <v>51</v>
      </c>
      <c r="AY21" s="54" t="s">
        <v>109</v>
      </c>
    </row>
    <row r="22" spans="2:51" x14ac:dyDescent="0.25">
      <c r="AX22" s="53" t="s">
        <v>38</v>
      </c>
      <c r="AY22" s="54" t="s">
        <v>109</v>
      </c>
    </row>
    <row r="23" spans="2:51" x14ac:dyDescent="0.25">
      <c r="AX23" s="53" t="s">
        <v>44</v>
      </c>
      <c r="AY23" s="54" t="s">
        <v>109</v>
      </c>
    </row>
    <row r="43" spans="50:50" s="5" customFormat="1" ht="18.75" x14ac:dyDescent="0.3">
      <c r="AX43"/>
    </row>
    <row r="44" spans="50:50" ht="18.75" x14ac:dyDescent="0.3">
      <c r="AX44" s="5"/>
    </row>
  </sheetData>
  <sortState ref="B42:B62">
    <sortCondition ref="B62"/>
  </sortState>
  <hyperlinks>
    <hyperlink ref="AY4" r:id="rId1"/>
    <hyperlink ref="AY5"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H21"/>
  <sheetViews>
    <sheetView tabSelected="1" workbookViewId="0">
      <selection activeCell="F6" sqref="F6"/>
    </sheetView>
  </sheetViews>
  <sheetFormatPr baseColWidth="10" defaultRowHeight="15" x14ac:dyDescent="0.25"/>
  <cols>
    <col min="1" max="1" width="18.42578125" bestFit="1" customWidth="1"/>
    <col min="2" max="2" width="13.85546875" hidden="1" customWidth="1"/>
    <col min="3" max="3" width="3.28515625" customWidth="1"/>
    <col min="5" max="5" width="12" bestFit="1" customWidth="1"/>
    <col min="6" max="6" width="16.28515625" customWidth="1"/>
    <col min="7" max="7" width="17.140625" customWidth="1"/>
    <col min="8" max="8" width="29.85546875" customWidth="1"/>
  </cols>
  <sheetData>
    <row r="1" spans="1:8" s="30" customFormat="1" ht="30" x14ac:dyDescent="0.25">
      <c r="A1" s="33" t="s">
        <v>95</v>
      </c>
      <c r="B1" s="33" t="s">
        <v>95</v>
      </c>
      <c r="C1" s="34"/>
      <c r="D1" s="33" t="s">
        <v>108</v>
      </c>
      <c r="E1" s="33" t="s">
        <v>96</v>
      </c>
      <c r="F1" s="35" t="s">
        <v>107</v>
      </c>
      <c r="G1" s="35" t="s">
        <v>0</v>
      </c>
      <c r="H1" s="29" t="s">
        <v>97</v>
      </c>
    </row>
    <row r="2" spans="1:8" x14ac:dyDescent="0.25">
      <c r="A2" s="9" t="s">
        <v>39</v>
      </c>
      <c r="B2" s="9" t="s">
        <v>58</v>
      </c>
      <c r="C2" s="9"/>
      <c r="D2" s="36">
        <f ca="1">TODAY()</f>
        <v>42508</v>
      </c>
      <c r="E2" s="9" t="s">
        <v>36</v>
      </c>
      <c r="F2" s="9"/>
      <c r="G2" s="9" t="s">
        <v>110</v>
      </c>
      <c r="H2" s="31" t="str">
        <f>IF(A2="","",VLOOKUP(A2,Liste!$AX$4:$AY$23,2,0))</f>
        <v>abc@orange.fr</v>
      </c>
    </row>
    <row r="3" spans="1:8" x14ac:dyDescent="0.25">
      <c r="A3" s="9" t="s">
        <v>59</v>
      </c>
      <c r="B3" s="9" t="s">
        <v>59</v>
      </c>
      <c r="C3" s="9"/>
      <c r="D3" s="36">
        <f t="shared" ref="D3:D21" ca="1" si="0">TODAY()</f>
        <v>42508</v>
      </c>
      <c r="E3" s="9" t="s">
        <v>63</v>
      </c>
      <c r="F3" s="9" t="s">
        <v>69</v>
      </c>
      <c r="G3" s="9" t="s">
        <v>116</v>
      </c>
      <c r="H3" s="31" t="str">
        <f>IF(A3="","",VLOOKUP(A3,Liste!$AX$4:$AY$23,2,0))</f>
        <v>abc@orange.fr</v>
      </c>
    </row>
    <row r="4" spans="1:8" x14ac:dyDescent="0.25">
      <c r="A4" s="9"/>
      <c r="B4" s="9" t="s">
        <v>39</v>
      </c>
      <c r="C4" s="9"/>
      <c r="D4" s="36">
        <f t="shared" ca="1" si="0"/>
        <v>42508</v>
      </c>
      <c r="E4" s="9"/>
      <c r="F4" s="9"/>
      <c r="G4" s="9"/>
      <c r="H4" s="31" t="str">
        <f>IF(A4="","",VLOOKUP(A4,Liste!$AX$4:$AY$23,2,0))</f>
        <v/>
      </c>
    </row>
    <row r="5" spans="1:8" x14ac:dyDescent="0.25">
      <c r="A5" s="9"/>
      <c r="B5" s="9" t="s">
        <v>56</v>
      </c>
      <c r="C5" s="9"/>
      <c r="D5" s="36">
        <f t="shared" ca="1" si="0"/>
        <v>42508</v>
      </c>
      <c r="E5" s="9"/>
      <c r="F5" s="9"/>
      <c r="G5" s="9"/>
      <c r="H5" s="31" t="str">
        <f>IF(A5="","",VLOOKUP(A5,Liste!$AX$4:$AY$23,2,0))</f>
        <v/>
      </c>
    </row>
    <row r="6" spans="1:8" x14ac:dyDescent="0.25">
      <c r="A6" s="9"/>
      <c r="B6" s="9" t="s">
        <v>94</v>
      </c>
      <c r="C6" s="9"/>
      <c r="D6" s="36">
        <f t="shared" ca="1" si="0"/>
        <v>42508</v>
      </c>
      <c r="E6" s="9"/>
      <c r="F6" s="9"/>
      <c r="G6" s="9"/>
      <c r="H6" s="31" t="str">
        <f>IF(A6="","",VLOOKUP(A6,Liste!$AX$4:$AY$23,2,0))</f>
        <v/>
      </c>
    </row>
    <row r="7" spans="1:8" x14ac:dyDescent="0.25">
      <c r="A7" s="9"/>
      <c r="B7" s="9" t="s">
        <v>46</v>
      </c>
      <c r="C7" s="9"/>
      <c r="D7" s="36">
        <f t="shared" ca="1" si="0"/>
        <v>42508</v>
      </c>
      <c r="E7" s="9"/>
      <c r="F7" s="9"/>
      <c r="G7" s="9"/>
      <c r="H7" s="31" t="str">
        <f>IF(A7="","",VLOOKUP(A7,Liste!$AX$4:$AY$23,2,0))</f>
        <v/>
      </c>
    </row>
    <row r="8" spans="1:8" x14ac:dyDescent="0.25">
      <c r="A8" s="9"/>
      <c r="B8" s="9" t="s">
        <v>104</v>
      </c>
      <c r="C8" s="9"/>
      <c r="D8" s="36">
        <f t="shared" ca="1" si="0"/>
        <v>42508</v>
      </c>
      <c r="E8" s="9"/>
      <c r="F8" s="9"/>
      <c r="G8" s="9"/>
      <c r="H8" s="31" t="str">
        <f>IF(A8="","",VLOOKUP(A8,Liste!$AX$4:$AY$23,2,0))</f>
        <v/>
      </c>
    </row>
    <row r="9" spans="1:8" x14ac:dyDescent="0.25">
      <c r="A9" s="9"/>
      <c r="B9" s="9" t="s">
        <v>53</v>
      </c>
      <c r="C9" s="9"/>
      <c r="D9" s="36">
        <f t="shared" ca="1" si="0"/>
        <v>42508</v>
      </c>
      <c r="E9" s="9"/>
      <c r="F9" s="9"/>
      <c r="G9" s="9"/>
      <c r="H9" s="31" t="str">
        <f>IF(A9="","",VLOOKUP(A9,Liste!$AX$4:$AY$23,2,0))</f>
        <v/>
      </c>
    </row>
    <row r="10" spans="1:8" x14ac:dyDescent="0.25">
      <c r="A10" s="9"/>
      <c r="B10" s="9" t="s">
        <v>105</v>
      </c>
      <c r="C10" s="9"/>
      <c r="D10" s="36">
        <f t="shared" ca="1" si="0"/>
        <v>42508</v>
      </c>
      <c r="E10" s="9"/>
      <c r="F10" s="9"/>
      <c r="G10" s="9"/>
      <c r="H10" s="31" t="str">
        <f>IF(A10="","",VLOOKUP(A10,Liste!$AX$4:$AY$23,2,0))</f>
        <v/>
      </c>
    </row>
    <row r="11" spans="1:8" x14ac:dyDescent="0.25">
      <c r="A11" s="9"/>
      <c r="B11" s="9" t="s">
        <v>47</v>
      </c>
      <c r="C11" s="9"/>
      <c r="D11" s="36">
        <f t="shared" ca="1" si="0"/>
        <v>42508</v>
      </c>
      <c r="E11" s="9"/>
      <c r="F11" s="9"/>
      <c r="G11" s="9"/>
      <c r="H11" s="31" t="str">
        <f>IF(A11="","",VLOOKUP(A11,Liste!$AX$4:$AY$23,2,0))</f>
        <v/>
      </c>
    </row>
    <row r="12" spans="1:8" x14ac:dyDescent="0.25">
      <c r="A12" s="9"/>
      <c r="B12" s="9" t="s">
        <v>48</v>
      </c>
      <c r="C12" s="9"/>
      <c r="D12" s="36">
        <f t="shared" ca="1" si="0"/>
        <v>42508</v>
      </c>
      <c r="E12" s="9"/>
      <c r="F12" s="9"/>
      <c r="G12" s="9"/>
      <c r="H12" s="31" t="str">
        <f>IF(A12="","",VLOOKUP(A12,Liste!$AX$4:$AY$23,2,0))</f>
        <v/>
      </c>
    </row>
    <row r="13" spans="1:8" x14ac:dyDescent="0.25">
      <c r="A13" s="9"/>
      <c r="B13" s="9" t="s">
        <v>49</v>
      </c>
      <c r="C13" s="9"/>
      <c r="D13" s="36">
        <f t="shared" ca="1" si="0"/>
        <v>42508</v>
      </c>
      <c r="E13" s="9"/>
      <c r="F13" s="9"/>
      <c r="G13" s="9"/>
      <c r="H13" s="31" t="str">
        <f>IF(A13="","",VLOOKUP(A13,Liste!$AX$4:$AY$23,2,0))</f>
        <v/>
      </c>
    </row>
    <row r="14" spans="1:8" x14ac:dyDescent="0.25">
      <c r="A14" s="9"/>
      <c r="B14" s="9" t="s">
        <v>52</v>
      </c>
      <c r="C14" s="9"/>
      <c r="D14" s="36">
        <f t="shared" ca="1" si="0"/>
        <v>42508</v>
      </c>
      <c r="E14" s="9"/>
      <c r="F14" s="9"/>
      <c r="G14" s="9"/>
      <c r="H14" s="31" t="str">
        <f>IF(A14="","",VLOOKUP(A14,Liste!$AX$4:$AY$23,2,0))</f>
        <v/>
      </c>
    </row>
    <row r="15" spans="1:8" x14ac:dyDescent="0.25">
      <c r="A15" s="9"/>
      <c r="B15" s="9" t="s">
        <v>50</v>
      </c>
      <c r="C15" s="9"/>
      <c r="D15" s="36">
        <f t="shared" ca="1" si="0"/>
        <v>42508</v>
      </c>
      <c r="E15" s="9"/>
      <c r="F15" s="9"/>
      <c r="G15" s="9"/>
      <c r="H15" s="31" t="str">
        <f>IF(A15="","",VLOOKUP(A15,Liste!$AX$4:$AY$23,2,0))</f>
        <v/>
      </c>
    </row>
    <row r="16" spans="1:8" x14ac:dyDescent="0.25">
      <c r="A16" s="9"/>
      <c r="B16" s="9" t="s">
        <v>55</v>
      </c>
      <c r="C16" s="9"/>
      <c r="D16" s="36">
        <f t="shared" ca="1" si="0"/>
        <v>42508</v>
      </c>
      <c r="E16" s="9"/>
      <c r="F16" s="9"/>
      <c r="G16" s="9"/>
      <c r="H16" s="31" t="str">
        <f>IF(A16="","",VLOOKUP(A16,Liste!$AX$4:$AY$23,2,0))</f>
        <v/>
      </c>
    </row>
    <row r="17" spans="1:8" x14ac:dyDescent="0.25">
      <c r="A17" s="9"/>
      <c r="B17" s="9" t="s">
        <v>54</v>
      </c>
      <c r="C17" s="9"/>
      <c r="D17" s="36">
        <f t="shared" ca="1" si="0"/>
        <v>42508</v>
      </c>
      <c r="E17" s="9"/>
      <c r="F17" s="9"/>
      <c r="G17" s="9"/>
      <c r="H17" s="31" t="str">
        <f>IF(A17="","",VLOOKUP(A17,Liste!$AX$4:$AY$23,2,0))</f>
        <v/>
      </c>
    </row>
    <row r="18" spans="1:8" x14ac:dyDescent="0.25">
      <c r="A18" s="9"/>
      <c r="B18" s="9" t="s">
        <v>43</v>
      </c>
      <c r="C18" s="9"/>
      <c r="D18" s="36">
        <f t="shared" ca="1" si="0"/>
        <v>42508</v>
      </c>
      <c r="E18" s="9"/>
      <c r="F18" s="9"/>
      <c r="G18" s="9"/>
      <c r="H18" s="31" t="str">
        <f>IF(A18="","",VLOOKUP(A18,Liste!$AX$4:$AY$23,2,0))</f>
        <v/>
      </c>
    </row>
    <row r="19" spans="1:8" x14ac:dyDescent="0.25">
      <c r="A19" s="9"/>
      <c r="B19" s="9" t="s">
        <v>51</v>
      </c>
      <c r="C19" s="9"/>
      <c r="D19" s="36">
        <f t="shared" ca="1" si="0"/>
        <v>42508</v>
      </c>
      <c r="E19" s="9"/>
      <c r="F19" s="9"/>
      <c r="G19" s="9"/>
      <c r="H19" s="31" t="str">
        <f>IF(A19="","",VLOOKUP(A19,Liste!$AX$4:$AY$23,2,0))</f>
        <v/>
      </c>
    </row>
    <row r="20" spans="1:8" x14ac:dyDescent="0.25">
      <c r="A20" s="9"/>
      <c r="B20" s="9" t="s">
        <v>38</v>
      </c>
      <c r="C20" s="9"/>
      <c r="D20" s="36">
        <f t="shared" ca="1" si="0"/>
        <v>42508</v>
      </c>
      <c r="E20" s="9"/>
      <c r="F20" s="9"/>
      <c r="G20" s="9"/>
      <c r="H20" s="31" t="str">
        <f>IF(A20="","",VLOOKUP(A20,Liste!$AX$4:$AY$23,2,0))</f>
        <v/>
      </c>
    </row>
    <row r="21" spans="1:8" x14ac:dyDescent="0.25">
      <c r="A21" s="9"/>
      <c r="B21" s="9" t="s">
        <v>44</v>
      </c>
      <c r="C21" s="9"/>
      <c r="D21" s="36">
        <f t="shared" ca="1" si="0"/>
        <v>42508</v>
      </c>
      <c r="E21" s="9"/>
      <c r="F21" s="9"/>
      <c r="G21" s="9"/>
      <c r="H21" s="31" t="str">
        <f>IF(A21="","",VLOOKUP(A21,Liste!$AX$4:$AY$23,2,0))</f>
        <v/>
      </c>
    </row>
  </sheetData>
  <sortState ref="B2:B22">
    <sortCondition ref="B2"/>
  </sortState>
  <dataValidations count="21">
    <dataValidation type="list" allowBlank="1" showInputMessage="1" showErrorMessage="1" sqref="E2:F2">
      <formula1>avart</formula1>
    </dataValidation>
    <dataValidation type="list" allowBlank="1" showInputMessage="1" showErrorMessage="1" sqref="E3:F3">
      <formula1>Courtois</formula1>
    </dataValidation>
    <dataValidation type="list" allowBlank="1" showInputMessage="1" showErrorMessage="1" sqref="E21:F21">
      <formula1>TLBCM</formula1>
    </dataValidation>
    <dataValidation type="list" allowBlank="1" showInputMessage="1" showErrorMessage="1" sqref="E4:F4">
      <formula1>ctb</formula1>
    </dataValidation>
    <dataValidation type="list" allowBlank="1" showInputMessage="1" showErrorMessage="1" sqref="E5:F5">
      <formula1>EMM</formula1>
    </dataValidation>
    <dataValidation type="list" allowBlank="1" showInputMessage="1" showErrorMessage="1" sqref="E6:F6">
      <formula1>FTD</formula1>
    </dataValidation>
    <dataValidation type="list" allowBlank="1" showInputMessage="1" showErrorMessage="1" sqref="E7:F7">
      <formula1>Janssen</formula1>
    </dataValidation>
    <dataValidation type="list" allowBlank="1" showInputMessage="1" showErrorMessage="1" sqref="E8:F8">
      <formula1>Jean_bart_loc</formula1>
    </dataValidation>
    <dataValidation type="list" allowBlank="1" showInputMessage="1" showErrorMessage="1" sqref="E9:F9">
      <formula1>Kiloutou</formula1>
    </dataValidation>
    <dataValidation type="list" allowBlank="1" showInputMessage="1" showErrorMessage="1" sqref="E10:F10">
      <formula1>LocFlandres</formula1>
    </dataValidation>
    <dataValidation type="list" allowBlank="1" showInputMessage="1" showErrorMessage="1" sqref="E11:F11">
      <formula1>nave</formula1>
    </dataValidation>
    <dataValidation type="list" allowBlank="1" showInputMessage="1" showErrorMessage="1" sqref="E12:F12">
      <formula1>Picarreta</formula1>
    </dataValidation>
    <dataValidation type="list" allowBlank="1" showInputMessage="1" showErrorMessage="1" sqref="E13:F13">
      <formula1>Plessiet</formula1>
    </dataValidation>
    <dataValidation type="list" allowBlank="1" showInputMessage="1" showErrorMessage="1" sqref="E14:F14">
      <formula1>Polak</formula1>
    </dataValidation>
    <dataValidation type="list" allowBlank="1" showInputMessage="1" showErrorMessage="1" sqref="E15:F15">
      <formula1>Poulain</formula1>
    </dataValidation>
    <dataValidation type="list" allowBlank="1" showInputMessage="1" showErrorMessage="1" sqref="E16:F16">
      <formula1>Salmat</formula1>
    </dataValidation>
    <dataValidation type="list" allowBlank="1" showInputMessage="1" showErrorMessage="1" sqref="E17:F17">
      <formula1>Salti</formula1>
    </dataValidation>
    <dataValidation type="list" allowBlank="1" showInputMessage="1" showErrorMessage="1" sqref="E18:F18">
      <formula1>SBTP</formula1>
    </dataValidation>
    <dataValidation type="list" allowBlank="1" showInputMessage="1" showErrorMessage="1" sqref="E19:F19">
      <formula1>Setim</formula1>
    </dataValidation>
    <dataValidation type="list" allowBlank="1" showInputMessage="1" showErrorMessage="1" sqref="E20:F20">
      <formula1>TAD</formula1>
    </dataValidation>
    <dataValidation type="list" allowBlank="1" showInputMessage="1" showErrorMessage="1" sqref="A2:A21">
      <formula1>Entreprise</formula1>
    </dataValidation>
  </dataValidations>
  <hyperlinks>
    <hyperlink ref="H2:H4" r:id="rId1" display="abc@orange.fr"/>
    <hyperlink ref="H6:H8" r:id="rId2" display="abc@orange.fr"/>
    <hyperlink ref="H10:H12" r:id="rId3" display="abc@orange.fr"/>
    <hyperlink ref="H14:H16" r:id="rId4" display="abc@orange.fr"/>
    <hyperlink ref="H18:H20" r:id="rId5" display="abc@orange.fr"/>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AT57"/>
  <sheetViews>
    <sheetView zoomScale="90" zoomScaleNormal="90" workbookViewId="0">
      <pane xSplit="2" ySplit="3" topLeftCell="C4" activePane="bottomRight" state="frozen"/>
      <selection pane="topRight" activeCell="C1" sqref="C1"/>
      <selection pane="bottomLeft" activeCell="A4" sqref="A4"/>
      <selection pane="bottomRight" activeCell="C41" sqref="C41"/>
    </sheetView>
  </sheetViews>
  <sheetFormatPr baseColWidth="10" defaultRowHeight="15" outlineLevelRow="2" x14ac:dyDescent="0.25"/>
  <cols>
    <col min="1" max="1" width="11.7109375" bestFit="1" customWidth="1"/>
    <col min="2" max="2" width="0" hidden="1" customWidth="1"/>
    <col min="3" max="3" width="13.28515625" style="2" customWidth="1"/>
    <col min="4" max="4" width="3.28515625" style="2" customWidth="1"/>
    <col min="5" max="5" width="13.28515625" customWidth="1"/>
    <col min="6" max="6" width="3.28515625" style="3" customWidth="1"/>
    <col min="7" max="7" width="13.28515625" customWidth="1"/>
    <col min="8" max="8" width="3.28515625" style="3" customWidth="1"/>
    <col min="9" max="9" width="13.28515625" customWidth="1"/>
    <col min="10" max="10" width="3.28515625" style="3" customWidth="1"/>
    <col min="11" max="11" width="13.28515625" customWidth="1"/>
    <col min="12" max="12" width="3.28515625" style="3" customWidth="1"/>
    <col min="13" max="13" width="13.28515625" customWidth="1"/>
    <col min="14" max="14" width="3.28515625" style="3" customWidth="1"/>
    <col min="15" max="15" width="13.28515625" customWidth="1"/>
    <col min="16" max="16" width="3.28515625" style="3" customWidth="1"/>
    <col min="17" max="17" width="13.28515625" customWidth="1"/>
    <col min="18" max="18" width="3.28515625" style="3" customWidth="1"/>
    <col min="19" max="19" width="13.28515625" customWidth="1"/>
    <col min="20" max="20" width="3.28515625" customWidth="1"/>
    <col min="21" max="21" width="13.28515625" customWidth="1"/>
    <col min="22" max="22" width="3.28515625" customWidth="1"/>
    <col min="23" max="23" width="13.28515625" customWidth="1"/>
    <col min="24" max="24" width="3.28515625" customWidth="1"/>
    <col min="25" max="25" width="13.28515625" customWidth="1"/>
    <col min="26" max="26" width="3.28515625" customWidth="1"/>
    <col min="27" max="27" width="13.28515625" customWidth="1"/>
    <col min="28" max="28" width="3.28515625" customWidth="1"/>
    <col min="29" max="29" width="13.28515625" customWidth="1"/>
    <col min="30" max="30" width="3.28515625" customWidth="1"/>
    <col min="31" max="31" width="13.28515625" customWidth="1"/>
    <col min="32" max="32" width="3.28515625" customWidth="1"/>
    <col min="33" max="33" width="13.28515625" customWidth="1"/>
    <col min="34" max="34" width="3.28515625" customWidth="1"/>
    <col min="35" max="35" width="13.28515625" customWidth="1"/>
    <col min="36" max="36" width="3.28515625" customWidth="1"/>
    <col min="37" max="37" width="13.28515625" customWidth="1"/>
    <col min="38" max="38" width="3.28515625" customWidth="1"/>
    <col min="39" max="39" width="13.28515625" customWidth="1"/>
    <col min="40" max="40" width="3.28515625" customWidth="1"/>
    <col min="41" max="41" width="13.28515625" customWidth="1"/>
    <col min="42" max="42" width="3.28515625" customWidth="1"/>
    <col min="43" max="43" width="13.28515625" customWidth="1"/>
    <col min="44" max="44" width="3.28515625" customWidth="1"/>
    <col min="45" max="45" width="13.28515625" customWidth="1"/>
    <col min="46" max="46" width="3.28515625" customWidth="1"/>
  </cols>
  <sheetData>
    <row r="1" spans="1:46" x14ac:dyDescent="0.25">
      <c r="C1" s="4" t="s">
        <v>0</v>
      </c>
      <c r="D1" s="4"/>
      <c r="E1" s="4"/>
      <c r="F1" s="4"/>
      <c r="G1" s="4"/>
      <c r="H1" s="4"/>
      <c r="I1" s="4"/>
      <c r="J1" s="4"/>
      <c r="K1" s="4"/>
      <c r="L1" s="4"/>
      <c r="M1" s="4"/>
      <c r="N1" s="4"/>
      <c r="O1" s="4"/>
      <c r="P1" s="4"/>
      <c r="Q1" s="4"/>
      <c r="R1" s="4"/>
      <c r="S1" s="4"/>
      <c r="T1" s="4"/>
      <c r="U1" s="4"/>
      <c r="V1" s="4"/>
      <c r="W1" s="4"/>
      <c r="X1" s="4"/>
      <c r="Y1" s="4"/>
      <c r="Z1" s="4"/>
      <c r="AA1" s="4"/>
      <c r="AB1" s="4"/>
      <c r="AC1" s="4"/>
      <c r="AD1" s="4"/>
      <c r="AE1" s="4"/>
      <c r="AF1" s="4"/>
      <c r="AG1" s="4"/>
      <c r="AH1" s="4"/>
      <c r="AI1" s="4"/>
      <c r="AJ1" s="4"/>
      <c r="AK1" s="4"/>
      <c r="AL1" s="4"/>
      <c r="AM1" s="4"/>
      <c r="AN1" s="4"/>
      <c r="AO1" s="4"/>
      <c r="AP1" s="4"/>
      <c r="AQ1" s="4"/>
      <c r="AR1" s="4"/>
      <c r="AS1" s="4"/>
    </row>
    <row r="2" spans="1:46" x14ac:dyDescent="0.25">
      <c r="C2" s="28" t="s">
        <v>76</v>
      </c>
      <c r="D2" s="28"/>
      <c r="E2" s="28"/>
      <c r="F2" s="28"/>
      <c r="G2" s="28"/>
      <c r="H2" s="28"/>
      <c r="I2" s="28"/>
      <c r="J2" s="28"/>
      <c r="K2" s="28"/>
      <c r="L2" s="28"/>
      <c r="M2" s="28"/>
      <c r="N2" s="28"/>
      <c r="O2" s="28"/>
      <c r="P2" s="28"/>
      <c r="Q2" s="28"/>
      <c r="R2" s="28"/>
      <c r="S2" s="28"/>
      <c r="T2" s="28"/>
      <c r="U2" s="28"/>
      <c r="V2" s="28"/>
      <c r="W2" s="28"/>
      <c r="X2" s="28"/>
      <c r="Y2" s="28"/>
      <c r="Z2" s="28"/>
      <c r="AA2" s="28"/>
      <c r="AB2" s="28"/>
      <c r="AC2" s="28"/>
      <c r="AD2" s="28"/>
      <c r="AE2" s="28"/>
      <c r="AF2" s="28"/>
      <c r="AG2" s="28"/>
      <c r="AH2" s="28"/>
      <c r="AI2" s="28"/>
      <c r="AJ2" s="28"/>
      <c r="AK2" s="28"/>
      <c r="AL2" s="28"/>
      <c r="AM2" s="28"/>
      <c r="AN2" s="28"/>
      <c r="AO2" s="28"/>
      <c r="AP2" s="28"/>
      <c r="AQ2" s="28"/>
      <c r="AR2" s="28"/>
      <c r="AS2" s="28"/>
    </row>
    <row r="3" spans="1:46" s="2" customFormat="1" x14ac:dyDescent="0.25">
      <c r="A3" s="7"/>
      <c r="B3" s="8"/>
      <c r="C3" s="52">
        <f ca="1">DATE(YEAR(TODAY()),5,2)</f>
        <v>42492</v>
      </c>
      <c r="D3" s="52"/>
      <c r="E3" s="51">
        <f ca="1">DATE(YEAR(TODAY()),5,3)</f>
        <v>42493</v>
      </c>
      <c r="F3" s="51"/>
      <c r="G3" s="51">
        <f ca="1">DATE(YEAR(TODAY()),5,4)</f>
        <v>42494</v>
      </c>
      <c r="H3" s="51"/>
      <c r="I3" s="51">
        <f ca="1">DATE(YEAR(TODAY()),5,5)</f>
        <v>42495</v>
      </c>
      <c r="J3" s="51"/>
      <c r="K3" s="51">
        <f ca="1">DATE(YEAR(TODAY()),5,6)</f>
        <v>42496</v>
      </c>
      <c r="L3" s="51"/>
      <c r="M3" s="51">
        <f ca="1">DATE(YEAR(TODAY()),5,9)</f>
        <v>42499</v>
      </c>
      <c r="N3" s="51"/>
      <c r="O3" s="51">
        <f ca="1">DATE(YEAR(TODAY()),5,10)</f>
        <v>42500</v>
      </c>
      <c r="P3" s="51"/>
      <c r="Q3" s="51">
        <f ca="1">DATE(YEAR(TODAY()),5,11)</f>
        <v>42501</v>
      </c>
      <c r="R3" s="51"/>
      <c r="S3" s="51">
        <f ca="1">DATE(YEAR(TODAY()),5,12)</f>
        <v>42502</v>
      </c>
      <c r="T3" s="51"/>
      <c r="U3" s="51">
        <f ca="1">DATE(YEAR(TODAY()),5,13)</f>
        <v>42503</v>
      </c>
      <c r="V3" s="51"/>
      <c r="W3" s="51">
        <f ca="1">DATE(YEAR(TODAY()),5,16)</f>
        <v>42506</v>
      </c>
      <c r="X3" s="51"/>
      <c r="Y3" s="51">
        <f ca="1">DATE(YEAR(TODAY()),5,17)</f>
        <v>42507</v>
      </c>
      <c r="Z3" s="51"/>
      <c r="AA3" s="51">
        <f ca="1">DATE(YEAR(TODAY()),5,18)</f>
        <v>42508</v>
      </c>
      <c r="AB3" s="51"/>
      <c r="AC3" s="51">
        <f ca="1">DATE(YEAR(TODAY()),5,19)</f>
        <v>42509</v>
      </c>
      <c r="AD3" s="51"/>
      <c r="AE3" s="51">
        <f ca="1">DATE(YEAR(TODAY()),5,20)</f>
        <v>42510</v>
      </c>
      <c r="AF3" s="51"/>
      <c r="AG3" s="51">
        <f ca="1">DATE(YEAR(TODAY()),5,23)</f>
        <v>42513</v>
      </c>
      <c r="AH3" s="51"/>
      <c r="AI3" s="51">
        <f ca="1">DATE(YEAR(TODAY()),5,24)</f>
        <v>42514</v>
      </c>
      <c r="AJ3" s="51"/>
      <c r="AK3" s="51">
        <f ca="1">DATE(YEAR(TODAY()),5,25)</f>
        <v>42515</v>
      </c>
      <c r="AL3" s="51"/>
      <c r="AM3" s="51">
        <f ca="1">DATE(YEAR(TODAY()),5,26)</f>
        <v>42516</v>
      </c>
      <c r="AN3" s="51"/>
      <c r="AO3" s="51">
        <f ca="1">DATE(YEAR(TODAY()),5,27)</f>
        <v>42517</v>
      </c>
      <c r="AP3" s="51"/>
      <c r="AQ3" s="51">
        <f ca="1">DATE(YEAR(TODAY()),5,30)</f>
        <v>42520</v>
      </c>
      <c r="AR3" s="51"/>
      <c r="AS3" s="51">
        <f ca="1">DATE(YEAR(TODAY()),5,31)</f>
        <v>42521</v>
      </c>
      <c r="AT3" s="51"/>
    </row>
    <row r="4" spans="1:46" x14ac:dyDescent="0.25">
      <c r="A4" s="44" t="s">
        <v>1</v>
      </c>
      <c r="B4" s="9"/>
      <c r="C4" s="10"/>
      <c r="D4" s="41"/>
      <c r="E4" s="18"/>
      <c r="F4" s="41"/>
      <c r="G4" s="18"/>
      <c r="H4" s="41"/>
      <c r="I4" s="18"/>
      <c r="J4" s="41"/>
      <c r="K4" s="18"/>
      <c r="L4" s="41"/>
      <c r="M4" s="18"/>
      <c r="N4" s="41"/>
      <c r="O4" s="18"/>
      <c r="P4" s="41"/>
      <c r="Q4" s="18"/>
      <c r="R4" s="41"/>
      <c r="S4" s="18"/>
      <c r="T4" s="41"/>
      <c r="U4" s="18"/>
      <c r="V4" s="41"/>
      <c r="W4" s="18"/>
      <c r="X4" s="41"/>
      <c r="Y4" s="18"/>
      <c r="Z4" s="41"/>
      <c r="AA4" s="18"/>
      <c r="AB4" s="41"/>
      <c r="AC4" s="18"/>
      <c r="AD4" s="41"/>
      <c r="AE4" s="18"/>
      <c r="AF4" s="41"/>
      <c r="AG4" s="18"/>
      <c r="AH4" s="41"/>
      <c r="AI4" s="18"/>
      <c r="AJ4" s="41"/>
      <c r="AK4" s="18"/>
      <c r="AL4" s="41"/>
      <c r="AM4" s="18"/>
      <c r="AN4" s="41"/>
      <c r="AO4" s="18"/>
      <c r="AP4" s="41"/>
      <c r="AQ4" s="18"/>
      <c r="AR4" s="41"/>
      <c r="AS4" s="18"/>
      <c r="AT4" s="41"/>
    </row>
    <row r="5" spans="1:46" ht="15.75" customHeight="1" thickBot="1" x14ac:dyDescent="0.3">
      <c r="A5" s="44"/>
      <c r="B5" s="9"/>
      <c r="C5" s="11"/>
      <c r="D5" s="38"/>
      <c r="E5" s="11"/>
      <c r="F5" s="38"/>
      <c r="G5" s="11"/>
      <c r="H5" s="38"/>
      <c r="I5" s="11"/>
      <c r="J5" s="38"/>
      <c r="K5" s="11"/>
      <c r="L5" s="38"/>
      <c r="M5" s="11"/>
      <c r="N5" s="38"/>
      <c r="O5" s="11"/>
      <c r="P5" s="38"/>
      <c r="Q5" s="11"/>
      <c r="R5" s="38"/>
      <c r="S5" s="11"/>
      <c r="T5" s="38"/>
      <c r="U5" s="11"/>
      <c r="V5" s="38"/>
      <c r="W5" s="11"/>
      <c r="X5" s="38"/>
      <c r="Y5" s="11"/>
      <c r="Z5" s="38"/>
      <c r="AA5" s="11"/>
      <c r="AB5" s="38"/>
      <c r="AC5" s="11"/>
      <c r="AD5" s="38"/>
      <c r="AE5" s="11"/>
      <c r="AF5" s="38"/>
      <c r="AG5" s="11"/>
      <c r="AH5" s="38"/>
      <c r="AI5" s="11"/>
      <c r="AJ5" s="38"/>
      <c r="AK5" s="11"/>
      <c r="AL5" s="38"/>
      <c r="AM5" s="11"/>
      <c r="AN5" s="38"/>
      <c r="AO5" s="11"/>
      <c r="AP5" s="38"/>
      <c r="AQ5" s="11"/>
      <c r="AR5" s="38"/>
      <c r="AS5" s="11"/>
      <c r="AT5" s="38"/>
    </row>
    <row r="6" spans="1:46" hidden="1" outlineLevel="1" x14ac:dyDescent="0.25">
      <c r="A6" s="44" t="s">
        <v>1</v>
      </c>
      <c r="B6" s="9"/>
      <c r="C6" s="18"/>
      <c r="D6" s="41"/>
      <c r="E6" s="18"/>
      <c r="F6" s="41"/>
      <c r="G6" s="18"/>
      <c r="H6" s="41"/>
      <c r="I6" s="18"/>
      <c r="J6" s="41"/>
      <c r="K6" s="18"/>
      <c r="L6" s="41"/>
      <c r="M6" s="18"/>
      <c r="N6" s="41"/>
      <c r="O6" s="18"/>
      <c r="P6" s="41"/>
      <c r="Q6" s="18"/>
      <c r="R6" s="41"/>
      <c r="S6" s="18"/>
      <c r="T6" s="41"/>
      <c r="U6" s="18"/>
      <c r="V6" s="41"/>
      <c r="W6" s="18"/>
      <c r="X6" s="41"/>
      <c r="Y6" s="18"/>
      <c r="Z6" s="41"/>
      <c r="AA6" s="18"/>
      <c r="AB6" s="41"/>
      <c r="AC6" s="18"/>
      <c r="AD6" s="41"/>
      <c r="AE6" s="18"/>
      <c r="AF6" s="41"/>
      <c r="AG6" s="18"/>
      <c r="AH6" s="41"/>
      <c r="AI6" s="18"/>
      <c r="AJ6" s="41"/>
      <c r="AK6" s="18"/>
      <c r="AL6" s="41"/>
      <c r="AM6" s="18"/>
      <c r="AN6" s="41"/>
      <c r="AO6" s="18"/>
      <c r="AP6" s="41"/>
      <c r="AQ6" s="18"/>
      <c r="AR6" s="41"/>
      <c r="AS6" s="18"/>
      <c r="AT6" s="41"/>
    </row>
    <row r="7" spans="1:46" hidden="1" outlineLevel="1" x14ac:dyDescent="0.25">
      <c r="A7" s="44"/>
      <c r="B7" s="9"/>
      <c r="C7" s="11"/>
      <c r="D7" s="38"/>
      <c r="E7" s="11"/>
      <c r="F7" s="38"/>
      <c r="G7" s="11"/>
      <c r="H7" s="38"/>
      <c r="I7" s="11"/>
      <c r="J7" s="38"/>
      <c r="K7" s="11"/>
      <c r="L7" s="38"/>
      <c r="M7" s="11"/>
      <c r="N7" s="38"/>
      <c r="O7" s="11"/>
      <c r="P7" s="38"/>
      <c r="Q7" s="11"/>
      <c r="R7" s="38"/>
      <c r="S7" s="11"/>
      <c r="T7" s="38"/>
      <c r="U7" s="11"/>
      <c r="V7" s="38"/>
      <c r="W7" s="11"/>
      <c r="X7" s="38"/>
      <c r="Y7" s="11"/>
      <c r="Z7" s="38"/>
      <c r="AA7" s="11"/>
      <c r="AB7" s="38"/>
      <c r="AC7" s="11"/>
      <c r="AD7" s="38"/>
      <c r="AE7" s="11"/>
      <c r="AF7" s="38"/>
      <c r="AG7" s="11"/>
      <c r="AH7" s="38"/>
      <c r="AI7" s="11"/>
      <c r="AJ7" s="38"/>
      <c r="AK7" s="11"/>
      <c r="AL7" s="38"/>
      <c r="AM7" s="11"/>
      <c r="AN7" s="38"/>
      <c r="AO7" s="11"/>
      <c r="AP7" s="38"/>
      <c r="AQ7" s="11"/>
      <c r="AR7" s="38"/>
      <c r="AS7" s="11"/>
      <c r="AT7" s="38"/>
    </row>
    <row r="8" spans="1:46" hidden="1" outlineLevel="2" x14ac:dyDescent="0.25">
      <c r="A8" s="44" t="s">
        <v>1</v>
      </c>
      <c r="B8" s="9"/>
      <c r="C8" s="18"/>
      <c r="D8" s="41"/>
      <c r="E8" s="18"/>
      <c r="F8" s="41"/>
      <c r="G8" s="18"/>
      <c r="H8" s="41"/>
      <c r="I8" s="18"/>
      <c r="J8" s="41"/>
      <c r="K8" s="18"/>
      <c r="L8" s="41"/>
      <c r="M8" s="18"/>
      <c r="N8" s="41"/>
      <c r="O8" s="18"/>
      <c r="P8" s="41"/>
      <c r="Q8" s="18"/>
      <c r="R8" s="41"/>
      <c r="S8" s="18"/>
      <c r="T8" s="41"/>
      <c r="U8" s="18"/>
      <c r="V8" s="41"/>
      <c r="W8" s="18"/>
      <c r="X8" s="41"/>
      <c r="Y8" s="18"/>
      <c r="Z8" s="41"/>
      <c r="AA8" s="18"/>
      <c r="AB8" s="41"/>
      <c r="AC8" s="18"/>
      <c r="AD8" s="41"/>
      <c r="AE8" s="18"/>
      <c r="AF8" s="41"/>
      <c r="AG8" s="18"/>
      <c r="AH8" s="41"/>
      <c r="AI8" s="18"/>
      <c r="AJ8" s="41"/>
      <c r="AK8" s="18"/>
      <c r="AL8" s="41"/>
      <c r="AM8" s="18"/>
      <c r="AN8" s="41"/>
      <c r="AO8" s="18"/>
      <c r="AP8" s="41"/>
      <c r="AQ8" s="18"/>
      <c r="AR8" s="41"/>
      <c r="AS8" s="18"/>
      <c r="AT8" s="41"/>
    </row>
    <row r="9" spans="1:46" hidden="1" outlineLevel="2" x14ac:dyDescent="0.25">
      <c r="A9" s="44"/>
      <c r="B9" s="9"/>
      <c r="C9" s="11"/>
      <c r="D9" s="38"/>
      <c r="E9" s="11"/>
      <c r="F9" s="38"/>
      <c r="G9" s="11"/>
      <c r="H9" s="38"/>
      <c r="I9" s="11"/>
      <c r="J9" s="38"/>
      <c r="K9" s="11"/>
      <c r="L9" s="38"/>
      <c r="M9" s="11"/>
      <c r="N9" s="38"/>
      <c r="O9" s="11"/>
      <c r="P9" s="38"/>
      <c r="Q9" s="11"/>
      <c r="R9" s="38"/>
      <c r="S9" s="11"/>
      <c r="T9" s="38"/>
      <c r="U9" s="11"/>
      <c r="V9" s="38"/>
      <c r="W9" s="11"/>
      <c r="X9" s="38"/>
      <c r="Y9" s="11"/>
      <c r="Z9" s="38"/>
      <c r="AA9" s="11"/>
      <c r="AB9" s="38"/>
      <c r="AC9" s="11"/>
      <c r="AD9" s="38"/>
      <c r="AE9" s="11"/>
      <c r="AF9" s="38"/>
      <c r="AG9" s="11"/>
      <c r="AH9" s="38"/>
      <c r="AI9" s="11"/>
      <c r="AJ9" s="38"/>
      <c r="AK9" s="11"/>
      <c r="AL9" s="38"/>
      <c r="AM9" s="11"/>
      <c r="AN9" s="38"/>
      <c r="AO9" s="11"/>
      <c r="AP9" s="38"/>
      <c r="AQ9" s="11"/>
      <c r="AR9" s="38"/>
      <c r="AS9" s="11"/>
      <c r="AT9" s="38"/>
    </row>
    <row r="10" spans="1:46" hidden="1" outlineLevel="2" x14ac:dyDescent="0.25">
      <c r="A10" s="44" t="s">
        <v>1</v>
      </c>
      <c r="B10" s="9"/>
      <c r="C10" s="18"/>
      <c r="D10" s="41"/>
      <c r="E10" s="18"/>
      <c r="F10" s="41"/>
      <c r="G10" s="18"/>
      <c r="H10" s="41"/>
      <c r="I10" s="18"/>
      <c r="J10" s="41"/>
      <c r="K10" s="18"/>
      <c r="L10" s="41"/>
      <c r="M10" s="18"/>
      <c r="N10" s="41"/>
      <c r="O10" s="18"/>
      <c r="P10" s="41"/>
      <c r="Q10" s="18"/>
      <c r="R10" s="41"/>
      <c r="S10" s="18"/>
      <c r="T10" s="41"/>
      <c r="U10" s="18"/>
      <c r="V10" s="41"/>
      <c r="W10" s="18"/>
      <c r="X10" s="41"/>
      <c r="Y10" s="18"/>
      <c r="Z10" s="41"/>
      <c r="AA10" s="18"/>
      <c r="AB10" s="41"/>
      <c r="AC10" s="18"/>
      <c r="AD10" s="41"/>
      <c r="AE10" s="18"/>
      <c r="AF10" s="41"/>
      <c r="AG10" s="18"/>
      <c r="AH10" s="41"/>
      <c r="AI10" s="18"/>
      <c r="AJ10" s="41"/>
      <c r="AK10" s="18"/>
      <c r="AL10" s="41"/>
      <c r="AM10" s="18"/>
      <c r="AN10" s="41"/>
      <c r="AO10" s="18"/>
      <c r="AP10" s="41"/>
      <c r="AQ10" s="18"/>
      <c r="AR10" s="41"/>
      <c r="AS10" s="18"/>
      <c r="AT10" s="41"/>
    </row>
    <row r="11" spans="1:46" ht="15.75" hidden="1" outlineLevel="2" thickBot="1" x14ac:dyDescent="0.3">
      <c r="A11" s="47"/>
      <c r="B11" s="14"/>
      <c r="C11" s="11"/>
      <c r="D11" s="38"/>
      <c r="E11" s="11"/>
      <c r="F11" s="38"/>
      <c r="G11" s="11"/>
      <c r="H11" s="38"/>
      <c r="I11" s="11"/>
      <c r="J11" s="38"/>
      <c r="K11" s="11"/>
      <c r="L11" s="38"/>
      <c r="M11" s="11"/>
      <c r="N11" s="38"/>
      <c r="O11" s="11"/>
      <c r="P11" s="38"/>
      <c r="Q11" s="11"/>
      <c r="R11" s="38"/>
      <c r="S11" s="11"/>
      <c r="T11" s="38"/>
      <c r="U11" s="11"/>
      <c r="V11" s="38"/>
      <c r="W11" s="11"/>
      <c r="X11" s="38"/>
      <c r="Y11" s="11"/>
      <c r="Z11" s="38"/>
      <c r="AA11" s="11"/>
      <c r="AB11" s="38"/>
      <c r="AC11" s="11"/>
      <c r="AD11" s="38"/>
      <c r="AE11" s="11"/>
      <c r="AF11" s="38"/>
      <c r="AG11" s="11"/>
      <c r="AH11" s="38"/>
      <c r="AI11" s="11"/>
      <c r="AJ11" s="38"/>
      <c r="AK11" s="11"/>
      <c r="AL11" s="38"/>
      <c r="AM11" s="11"/>
      <c r="AN11" s="38"/>
      <c r="AO11" s="11"/>
      <c r="AP11" s="38"/>
      <c r="AQ11" s="11"/>
      <c r="AR11" s="38"/>
      <c r="AS11" s="11"/>
      <c r="AT11" s="38"/>
    </row>
    <row r="12" spans="1:46" collapsed="1" x14ac:dyDescent="0.25">
      <c r="A12" s="50" t="s">
        <v>36</v>
      </c>
      <c r="B12" s="20"/>
      <c r="C12" s="21" t="str">
        <f>IF(C13="","","Semi")</f>
        <v/>
      </c>
      <c r="D12" s="39"/>
      <c r="E12" s="21" t="str">
        <f t="shared" ref="E12" si="0">IF(E13="","","Semi")</f>
        <v/>
      </c>
      <c r="F12" s="39"/>
      <c r="G12" s="21" t="str">
        <f t="shared" ref="G12" si="1">IF(G13="","","Semi")</f>
        <v/>
      </c>
      <c r="H12" s="39"/>
      <c r="I12" s="21" t="str">
        <f t="shared" ref="I12" si="2">IF(I13="","","Semi")</f>
        <v/>
      </c>
      <c r="J12" s="39"/>
      <c r="K12" s="21" t="str">
        <f t="shared" ref="K12" si="3">IF(K13="","","Semi")</f>
        <v/>
      </c>
      <c r="L12" s="39"/>
      <c r="M12" s="21" t="str">
        <f t="shared" ref="M12" si="4">IF(M13="","","Semi")</f>
        <v/>
      </c>
      <c r="N12" s="39"/>
      <c r="O12" s="21" t="str">
        <f t="shared" ref="O12" si="5">IF(O13="","","Semi")</f>
        <v/>
      </c>
      <c r="P12" s="39"/>
      <c r="Q12" s="21" t="str">
        <f t="shared" ref="Q12" si="6">IF(Q13="","","Semi")</f>
        <v/>
      </c>
      <c r="R12" s="39"/>
      <c r="S12" s="21" t="str">
        <f t="shared" ref="S12" si="7">IF(S13="","","Semi")</f>
        <v/>
      </c>
      <c r="T12" s="39"/>
      <c r="U12" s="21" t="str">
        <f t="shared" ref="U12" si="8">IF(U13="","","Semi")</f>
        <v/>
      </c>
      <c r="V12" s="39"/>
      <c r="W12" s="21" t="str">
        <f t="shared" ref="W12" si="9">IF(W13="","","Semi")</f>
        <v/>
      </c>
      <c r="X12" s="39"/>
      <c r="Y12" s="21" t="str">
        <f t="shared" ref="Y12" si="10">IF(Y13="","","Semi")</f>
        <v/>
      </c>
      <c r="Z12" s="39"/>
      <c r="AA12" s="21" t="str">
        <f t="shared" ref="AA12" si="11">IF(AA13="","","Semi")</f>
        <v/>
      </c>
      <c r="AB12" s="39"/>
      <c r="AC12" s="21" t="str">
        <f t="shared" ref="AC12" si="12">IF(AC13="","","Semi")</f>
        <v/>
      </c>
      <c r="AD12" s="39"/>
      <c r="AE12" s="21" t="str">
        <f t="shared" ref="AE12" si="13">IF(AE13="","","Semi")</f>
        <v/>
      </c>
      <c r="AF12" s="39"/>
      <c r="AG12" s="21" t="str">
        <f t="shared" ref="AG12" si="14">IF(AG13="","","Semi")</f>
        <v/>
      </c>
      <c r="AH12" s="39"/>
      <c r="AI12" s="21" t="str">
        <f t="shared" ref="AI12" si="15">IF(AI13="","","Semi")</f>
        <v/>
      </c>
      <c r="AJ12" s="39"/>
      <c r="AK12" s="21" t="str">
        <f t="shared" ref="AK12" si="16">IF(AK13="","","Semi")</f>
        <v/>
      </c>
      <c r="AL12" s="39"/>
      <c r="AM12" s="21" t="str">
        <f t="shared" ref="AM12" si="17">IF(AM13="","","Semi")</f>
        <v/>
      </c>
      <c r="AN12" s="39"/>
      <c r="AO12" s="21" t="str">
        <f t="shared" ref="AO12" si="18">IF(AO13="","","Semi")</f>
        <v/>
      </c>
      <c r="AP12" s="39"/>
      <c r="AQ12" s="21" t="str">
        <f t="shared" ref="AQ12" si="19">IF(AQ13="","","Semi")</f>
        <v/>
      </c>
      <c r="AR12" s="39"/>
      <c r="AS12" s="21" t="str">
        <f t="shared" ref="AS12" si="20">IF(AS13="","","Semi")</f>
        <v/>
      </c>
      <c r="AT12" s="39"/>
    </row>
    <row r="13" spans="1:46" ht="15.75" thickBot="1" x14ac:dyDescent="0.3">
      <c r="A13" s="47"/>
      <c r="B13" s="14"/>
      <c r="C13" s="15"/>
      <c r="D13" s="40"/>
      <c r="E13" s="15"/>
      <c r="F13" s="40"/>
      <c r="G13" s="15"/>
      <c r="H13" s="40"/>
      <c r="I13" s="15"/>
      <c r="J13" s="40"/>
      <c r="K13" s="15"/>
      <c r="L13" s="40"/>
      <c r="M13" s="15"/>
      <c r="N13" s="40"/>
      <c r="O13" s="15"/>
      <c r="P13" s="40"/>
      <c r="Q13" s="15"/>
      <c r="R13" s="40"/>
      <c r="S13" s="15"/>
      <c r="T13" s="40"/>
      <c r="U13" s="15"/>
      <c r="V13" s="40"/>
      <c r="W13" s="15"/>
      <c r="X13" s="40"/>
      <c r="Y13" s="15"/>
      <c r="Z13" s="40"/>
      <c r="AA13" s="15"/>
      <c r="AB13" s="40"/>
      <c r="AC13" s="15"/>
      <c r="AD13" s="40"/>
      <c r="AE13" s="15"/>
      <c r="AF13" s="40"/>
      <c r="AG13" s="15"/>
      <c r="AH13" s="40"/>
      <c r="AI13" s="15"/>
      <c r="AJ13" s="40"/>
      <c r="AK13" s="15"/>
      <c r="AL13" s="40"/>
      <c r="AM13" s="15"/>
      <c r="AN13" s="40"/>
      <c r="AO13" s="15"/>
      <c r="AP13" s="40"/>
      <c r="AQ13" s="15"/>
      <c r="AR13" s="40"/>
      <c r="AS13" s="15"/>
      <c r="AT13" s="40"/>
    </row>
    <row r="14" spans="1:46" x14ac:dyDescent="0.25">
      <c r="A14" s="45" t="s">
        <v>2</v>
      </c>
      <c r="B14" s="13"/>
      <c r="C14" s="22"/>
      <c r="D14" s="37"/>
      <c r="E14" s="22"/>
      <c r="F14" s="37"/>
      <c r="G14" s="22"/>
      <c r="H14" s="37"/>
      <c r="I14" s="22"/>
      <c r="J14" s="37"/>
      <c r="K14" s="22"/>
      <c r="L14" s="37"/>
      <c r="M14" s="22"/>
      <c r="N14" s="37"/>
      <c r="O14" s="22"/>
      <c r="P14" s="37"/>
      <c r="Q14" s="22"/>
      <c r="R14" s="37"/>
      <c r="S14" s="22"/>
      <c r="T14" s="37"/>
      <c r="U14" s="22"/>
      <c r="V14" s="37"/>
      <c r="W14" s="22"/>
      <c r="X14" s="37"/>
      <c r="Y14" s="22"/>
      <c r="Z14" s="37"/>
      <c r="AA14" s="22"/>
      <c r="AB14" s="37"/>
      <c r="AC14" s="22"/>
      <c r="AD14" s="37"/>
      <c r="AE14" s="22"/>
      <c r="AF14" s="37"/>
      <c r="AG14" s="22"/>
      <c r="AH14" s="37"/>
      <c r="AI14" s="22"/>
      <c r="AJ14" s="37"/>
      <c r="AK14" s="22"/>
      <c r="AL14" s="37"/>
      <c r="AM14" s="22"/>
      <c r="AN14" s="37"/>
      <c r="AO14" s="22"/>
      <c r="AP14" s="37"/>
      <c r="AQ14" s="22"/>
      <c r="AR14" s="37"/>
      <c r="AS14" s="22"/>
      <c r="AT14" s="37"/>
    </row>
    <row r="15" spans="1:46" ht="15.75" thickBot="1" x14ac:dyDescent="0.3">
      <c r="A15" s="42"/>
      <c r="B15" s="9"/>
      <c r="C15" s="23"/>
      <c r="D15" s="38"/>
      <c r="E15" s="23"/>
      <c r="F15" s="38"/>
      <c r="G15" s="23"/>
      <c r="H15" s="38"/>
      <c r="I15" s="23"/>
      <c r="J15" s="38"/>
      <c r="K15" s="23"/>
      <c r="L15" s="38"/>
      <c r="M15" s="23"/>
      <c r="N15" s="38"/>
      <c r="O15" s="23"/>
      <c r="P15" s="38"/>
      <c r="Q15" s="23"/>
      <c r="R15" s="38"/>
      <c r="S15" s="23"/>
      <c r="T15" s="38"/>
      <c r="U15" s="23"/>
      <c r="V15" s="38"/>
      <c r="W15" s="23"/>
      <c r="X15" s="38"/>
      <c r="Y15" s="23"/>
      <c r="Z15" s="38"/>
      <c r="AA15" s="23"/>
      <c r="AB15" s="38"/>
      <c r="AC15" s="23"/>
      <c r="AD15" s="38"/>
      <c r="AE15" s="23"/>
      <c r="AF15" s="38"/>
      <c r="AG15" s="23"/>
      <c r="AH15" s="38"/>
      <c r="AI15" s="23"/>
      <c r="AJ15" s="38"/>
      <c r="AK15" s="23"/>
      <c r="AL15" s="38"/>
      <c r="AM15" s="23"/>
      <c r="AN15" s="38"/>
      <c r="AO15" s="23"/>
      <c r="AP15" s="38"/>
      <c r="AQ15" s="23"/>
      <c r="AR15" s="38"/>
      <c r="AS15" s="23"/>
      <c r="AT15" s="38"/>
    </row>
    <row r="16" spans="1:46" hidden="1" outlineLevel="1" x14ac:dyDescent="0.25">
      <c r="A16" s="45" t="s">
        <v>2</v>
      </c>
      <c r="B16" s="13"/>
      <c r="C16" s="22"/>
      <c r="D16" s="37"/>
      <c r="E16" s="22"/>
      <c r="F16" s="37"/>
      <c r="G16" s="22"/>
      <c r="H16" s="37"/>
      <c r="I16" s="22"/>
      <c r="J16" s="37"/>
      <c r="K16" s="22"/>
      <c r="L16" s="37"/>
      <c r="M16" s="22"/>
      <c r="N16" s="37"/>
      <c r="O16" s="22"/>
      <c r="P16" s="37"/>
      <c r="Q16" s="22"/>
      <c r="R16" s="37"/>
      <c r="S16" s="22"/>
      <c r="T16" s="37"/>
      <c r="U16" s="22"/>
      <c r="V16" s="37"/>
      <c r="W16" s="22"/>
      <c r="X16" s="37"/>
      <c r="Y16" s="22"/>
      <c r="Z16" s="37"/>
      <c r="AA16" s="22"/>
      <c r="AB16" s="37"/>
      <c r="AC16" s="22"/>
      <c r="AD16" s="37"/>
      <c r="AE16" s="22"/>
      <c r="AF16" s="37"/>
      <c r="AG16" s="22"/>
      <c r="AH16" s="37"/>
      <c r="AI16" s="22"/>
      <c r="AJ16" s="37"/>
      <c r="AK16" s="22"/>
      <c r="AL16" s="37"/>
      <c r="AM16" s="22"/>
      <c r="AN16" s="37"/>
      <c r="AO16" s="22"/>
      <c r="AP16" s="37"/>
      <c r="AQ16" s="22"/>
      <c r="AR16" s="37"/>
      <c r="AS16" s="22"/>
      <c r="AT16" s="37"/>
    </row>
    <row r="17" spans="1:46" hidden="1" outlineLevel="1" x14ac:dyDescent="0.25">
      <c r="A17" s="42"/>
      <c r="B17" s="9"/>
      <c r="C17" s="23"/>
      <c r="D17" s="38"/>
      <c r="E17" s="23"/>
      <c r="F17" s="38"/>
      <c r="G17" s="23"/>
      <c r="H17" s="38"/>
      <c r="I17" s="23"/>
      <c r="J17" s="38"/>
      <c r="K17" s="23"/>
      <c r="L17" s="38"/>
      <c r="M17" s="23"/>
      <c r="N17" s="38"/>
      <c r="O17" s="23"/>
      <c r="P17" s="38"/>
      <c r="Q17" s="23"/>
      <c r="R17" s="38"/>
      <c r="S17" s="23"/>
      <c r="T17" s="38"/>
      <c r="U17" s="23"/>
      <c r="V17" s="38"/>
      <c r="W17" s="23"/>
      <c r="X17" s="38"/>
      <c r="Y17" s="23"/>
      <c r="Z17" s="38"/>
      <c r="AA17" s="23"/>
      <c r="AB17" s="38"/>
      <c r="AC17" s="23"/>
      <c r="AD17" s="38"/>
      <c r="AE17" s="23"/>
      <c r="AF17" s="38"/>
      <c r="AG17" s="23"/>
      <c r="AH17" s="38"/>
      <c r="AI17" s="23"/>
      <c r="AJ17" s="38"/>
      <c r="AK17" s="23"/>
      <c r="AL17" s="38"/>
      <c r="AM17" s="23"/>
      <c r="AN17" s="38"/>
      <c r="AO17" s="23"/>
      <c r="AP17" s="38"/>
      <c r="AQ17" s="23"/>
      <c r="AR17" s="38"/>
      <c r="AS17" s="23"/>
      <c r="AT17" s="38"/>
    </row>
    <row r="18" spans="1:46" hidden="1" outlineLevel="2" x14ac:dyDescent="0.25">
      <c r="A18" s="45" t="s">
        <v>2</v>
      </c>
      <c r="B18" s="13"/>
      <c r="C18" s="22"/>
      <c r="D18" s="37"/>
      <c r="E18" s="22"/>
      <c r="F18" s="37"/>
      <c r="G18" s="22"/>
      <c r="H18" s="37"/>
      <c r="I18" s="22"/>
      <c r="J18" s="37"/>
      <c r="K18" s="22"/>
      <c r="L18" s="37"/>
      <c r="M18" s="22"/>
      <c r="N18" s="37"/>
      <c r="O18" s="22"/>
      <c r="P18" s="37"/>
      <c r="Q18" s="22"/>
      <c r="R18" s="37"/>
      <c r="S18" s="22"/>
      <c r="T18" s="37"/>
      <c r="U18" s="22"/>
      <c r="V18" s="37"/>
      <c r="W18" s="22"/>
      <c r="X18" s="37"/>
      <c r="Y18" s="22"/>
      <c r="Z18" s="37"/>
      <c r="AA18" s="22"/>
      <c r="AB18" s="37"/>
      <c r="AC18" s="22"/>
      <c r="AD18" s="37"/>
      <c r="AE18" s="22"/>
      <c r="AF18" s="37"/>
      <c r="AG18" s="22"/>
      <c r="AH18" s="37"/>
      <c r="AI18" s="22"/>
      <c r="AJ18" s="37"/>
      <c r="AK18" s="22"/>
      <c r="AL18" s="37"/>
      <c r="AM18" s="22"/>
      <c r="AN18" s="37"/>
      <c r="AO18" s="22"/>
      <c r="AP18" s="37"/>
      <c r="AQ18" s="22"/>
      <c r="AR18" s="37"/>
      <c r="AS18" s="22"/>
      <c r="AT18" s="37"/>
    </row>
    <row r="19" spans="1:46" hidden="1" outlineLevel="2" x14ac:dyDescent="0.25">
      <c r="A19" s="42"/>
      <c r="B19" s="9"/>
      <c r="C19" s="23"/>
      <c r="D19" s="38"/>
      <c r="E19" s="23"/>
      <c r="F19" s="38"/>
      <c r="G19" s="23"/>
      <c r="H19" s="38"/>
      <c r="I19" s="23"/>
      <c r="J19" s="38"/>
      <c r="K19" s="23"/>
      <c r="L19" s="38"/>
      <c r="M19" s="23"/>
      <c r="N19" s="38"/>
      <c r="O19" s="23"/>
      <c r="P19" s="38"/>
      <c r="Q19" s="23"/>
      <c r="R19" s="38"/>
      <c r="S19" s="23"/>
      <c r="T19" s="38"/>
      <c r="U19" s="23"/>
      <c r="V19" s="38"/>
      <c r="W19" s="23"/>
      <c r="X19" s="38"/>
      <c r="Y19" s="23"/>
      <c r="Z19" s="38"/>
      <c r="AA19" s="23"/>
      <c r="AB19" s="38"/>
      <c r="AC19" s="23"/>
      <c r="AD19" s="38"/>
      <c r="AE19" s="23"/>
      <c r="AF19" s="38"/>
      <c r="AG19" s="23"/>
      <c r="AH19" s="38"/>
      <c r="AI19" s="23"/>
      <c r="AJ19" s="38"/>
      <c r="AK19" s="23"/>
      <c r="AL19" s="38"/>
      <c r="AM19" s="23"/>
      <c r="AN19" s="38"/>
      <c r="AO19" s="23"/>
      <c r="AP19" s="38"/>
      <c r="AQ19" s="23"/>
      <c r="AR19" s="38"/>
      <c r="AS19" s="23"/>
      <c r="AT19" s="38"/>
    </row>
    <row r="20" spans="1:46" hidden="1" outlineLevel="2" x14ac:dyDescent="0.25">
      <c r="A20" s="42" t="s">
        <v>2</v>
      </c>
      <c r="B20" s="9"/>
      <c r="C20" s="24"/>
      <c r="D20" s="41"/>
      <c r="E20" s="24"/>
      <c r="F20" s="41"/>
      <c r="G20" s="24"/>
      <c r="H20" s="41"/>
      <c r="I20" s="24"/>
      <c r="J20" s="41"/>
      <c r="K20" s="24"/>
      <c r="L20" s="41"/>
      <c r="M20" s="24"/>
      <c r="N20" s="41"/>
      <c r="O20" s="24"/>
      <c r="P20" s="41"/>
      <c r="Q20" s="24"/>
      <c r="R20" s="41"/>
      <c r="S20" s="24"/>
      <c r="T20" s="41"/>
      <c r="U20" s="24"/>
      <c r="V20" s="41"/>
      <c r="W20" s="24"/>
      <c r="X20" s="41"/>
      <c r="Y20" s="24"/>
      <c r="Z20" s="41"/>
      <c r="AA20" s="24"/>
      <c r="AB20" s="41"/>
      <c r="AC20" s="24"/>
      <c r="AD20" s="41"/>
      <c r="AE20" s="24"/>
      <c r="AF20" s="41"/>
      <c r="AG20" s="24"/>
      <c r="AH20" s="41"/>
      <c r="AI20" s="24"/>
      <c r="AJ20" s="41"/>
      <c r="AK20" s="24"/>
      <c r="AL20" s="41"/>
      <c r="AM20" s="24"/>
      <c r="AN20" s="41"/>
      <c r="AO20" s="24"/>
      <c r="AP20" s="41"/>
      <c r="AQ20" s="24"/>
      <c r="AR20" s="41"/>
      <c r="AS20" s="24"/>
      <c r="AT20" s="41"/>
    </row>
    <row r="21" spans="1:46" ht="15.75" hidden="1" outlineLevel="2" thickBot="1" x14ac:dyDescent="0.3">
      <c r="A21" s="43"/>
      <c r="B21" s="14"/>
      <c r="C21" s="25"/>
      <c r="D21" s="40"/>
      <c r="E21" s="25"/>
      <c r="F21" s="40"/>
      <c r="G21" s="25"/>
      <c r="H21" s="40"/>
      <c r="I21" s="25"/>
      <c r="J21" s="40"/>
      <c r="K21" s="25"/>
      <c r="L21" s="40"/>
      <c r="M21" s="25"/>
      <c r="N21" s="40"/>
      <c r="O21" s="25"/>
      <c r="P21" s="40"/>
      <c r="Q21" s="25"/>
      <c r="R21" s="40"/>
      <c r="S21" s="25"/>
      <c r="T21" s="40"/>
      <c r="U21" s="25"/>
      <c r="V21" s="40"/>
      <c r="W21" s="25"/>
      <c r="X21" s="40"/>
      <c r="Y21" s="25"/>
      <c r="Z21" s="40"/>
      <c r="AA21" s="25"/>
      <c r="AB21" s="40"/>
      <c r="AC21" s="25"/>
      <c r="AD21" s="40"/>
      <c r="AE21" s="25"/>
      <c r="AF21" s="40"/>
      <c r="AG21" s="25"/>
      <c r="AH21" s="40"/>
      <c r="AI21" s="25"/>
      <c r="AJ21" s="40"/>
      <c r="AK21" s="25"/>
      <c r="AL21" s="40"/>
      <c r="AM21" s="25"/>
      <c r="AN21" s="40"/>
      <c r="AO21" s="25"/>
      <c r="AP21" s="40"/>
      <c r="AQ21" s="25"/>
      <c r="AR21" s="40"/>
      <c r="AS21" s="25"/>
      <c r="AT21" s="40"/>
    </row>
    <row r="22" spans="1:46" collapsed="1" x14ac:dyDescent="0.25">
      <c r="A22" s="46" t="s">
        <v>8</v>
      </c>
      <c r="B22" s="13"/>
      <c r="C22" s="16"/>
      <c r="D22" s="39"/>
      <c r="E22" s="26"/>
      <c r="F22" s="39"/>
      <c r="G22" s="26"/>
      <c r="H22" s="39"/>
      <c r="I22" s="26"/>
      <c r="J22" s="39"/>
      <c r="K22" s="26"/>
      <c r="L22" s="39"/>
      <c r="M22" s="26"/>
      <c r="N22" s="39"/>
      <c r="O22" s="26"/>
      <c r="P22" s="39"/>
      <c r="Q22" s="26"/>
      <c r="R22" s="39"/>
      <c r="S22" s="26"/>
      <c r="T22" s="39"/>
      <c r="U22" s="26"/>
      <c r="V22" s="39"/>
      <c r="W22" s="26"/>
      <c r="X22" s="39"/>
      <c r="Y22" s="26"/>
      <c r="Z22" s="39"/>
      <c r="AA22" s="26"/>
      <c r="AB22" s="39"/>
      <c r="AC22" s="26"/>
      <c r="AD22" s="39"/>
      <c r="AE22" s="26"/>
      <c r="AF22" s="39"/>
      <c r="AG22" s="26"/>
      <c r="AH22" s="39"/>
      <c r="AI22" s="26"/>
      <c r="AJ22" s="39"/>
      <c r="AK22" s="26"/>
      <c r="AL22" s="39"/>
      <c r="AM22" s="26"/>
      <c r="AN22" s="39"/>
      <c r="AO22" s="26"/>
      <c r="AP22" s="39"/>
      <c r="AQ22" s="26"/>
      <c r="AR22" s="39"/>
      <c r="AS22" s="26"/>
      <c r="AT22" s="39"/>
    </row>
    <row r="23" spans="1:46" ht="16.5" customHeight="1" thickBot="1" x14ac:dyDescent="0.3">
      <c r="A23" s="43"/>
      <c r="B23" s="14"/>
      <c r="C23" s="17"/>
      <c r="D23" s="40"/>
      <c r="E23" s="17"/>
      <c r="F23" s="40"/>
      <c r="G23" s="17"/>
      <c r="H23" s="40"/>
      <c r="I23" s="17"/>
      <c r="J23" s="40"/>
      <c r="K23" s="17"/>
      <c r="L23" s="40"/>
      <c r="M23" s="17"/>
      <c r="N23" s="40"/>
      <c r="O23" s="17"/>
      <c r="P23" s="40"/>
      <c r="Q23" s="17"/>
      <c r="R23" s="40"/>
      <c r="S23" s="17"/>
      <c r="T23" s="40"/>
      <c r="U23" s="17"/>
      <c r="V23" s="40"/>
      <c r="W23" s="17"/>
      <c r="X23" s="40"/>
      <c r="Y23" s="17"/>
      <c r="Z23" s="40"/>
      <c r="AA23" s="17"/>
      <c r="AB23" s="40"/>
      <c r="AC23" s="17"/>
      <c r="AD23" s="40"/>
      <c r="AE23" s="17"/>
      <c r="AF23" s="40"/>
      <c r="AG23" s="17"/>
      <c r="AH23" s="40"/>
      <c r="AI23" s="17"/>
      <c r="AJ23" s="40"/>
      <c r="AK23" s="17"/>
      <c r="AL23" s="40"/>
      <c r="AM23" s="17"/>
      <c r="AN23" s="40"/>
      <c r="AO23" s="17"/>
      <c r="AP23" s="40"/>
      <c r="AQ23" s="17"/>
      <c r="AR23" s="40"/>
      <c r="AS23" s="17"/>
      <c r="AT23" s="40"/>
    </row>
    <row r="24" spans="1:46" x14ac:dyDescent="0.25">
      <c r="A24" s="46" t="s">
        <v>3</v>
      </c>
      <c r="B24" s="20"/>
      <c r="C24" s="26"/>
      <c r="D24" s="39"/>
      <c r="E24" s="26"/>
      <c r="F24" s="39"/>
      <c r="G24" s="26"/>
      <c r="H24" s="39"/>
      <c r="I24" s="26"/>
      <c r="J24" s="39"/>
      <c r="K24" s="26"/>
      <c r="L24" s="39"/>
      <c r="M24" s="26"/>
      <c r="N24" s="39"/>
      <c r="O24" s="26"/>
      <c r="P24" s="39"/>
      <c r="Q24" s="26"/>
      <c r="R24" s="39"/>
      <c r="S24" s="26"/>
      <c r="T24" s="39"/>
      <c r="U24" s="26"/>
      <c r="V24" s="39"/>
      <c r="W24" s="26"/>
      <c r="X24" s="39"/>
      <c r="Y24" s="26"/>
      <c r="Z24" s="39"/>
      <c r="AA24" s="26"/>
      <c r="AB24" s="39"/>
      <c r="AC24" s="26"/>
      <c r="AD24" s="39"/>
      <c r="AE24" s="26"/>
      <c r="AF24" s="39"/>
      <c r="AG24" s="26"/>
      <c r="AH24" s="39"/>
      <c r="AI24" s="26"/>
      <c r="AJ24" s="39"/>
      <c r="AK24" s="26"/>
      <c r="AL24" s="39"/>
      <c r="AM24" s="26"/>
      <c r="AN24" s="39"/>
      <c r="AO24" s="26"/>
      <c r="AP24" s="39"/>
      <c r="AQ24" s="26"/>
      <c r="AR24" s="39"/>
      <c r="AS24" s="26"/>
      <c r="AT24" s="39"/>
    </row>
    <row r="25" spans="1:46" ht="15.75" thickBot="1" x14ac:dyDescent="0.3">
      <c r="A25" s="42"/>
      <c r="B25" s="9"/>
      <c r="C25" s="16"/>
      <c r="D25" s="37"/>
      <c r="E25" s="16"/>
      <c r="F25" s="37"/>
      <c r="G25" s="16"/>
      <c r="H25" s="37"/>
      <c r="I25" s="16"/>
      <c r="J25" s="37"/>
      <c r="K25" s="16"/>
      <c r="L25" s="37"/>
      <c r="M25" s="16"/>
      <c r="N25" s="37"/>
      <c r="O25" s="16"/>
      <c r="P25" s="37"/>
      <c r="Q25" s="16"/>
      <c r="R25" s="37"/>
      <c r="S25" s="16"/>
      <c r="T25" s="37"/>
      <c r="U25" s="16"/>
      <c r="V25" s="37"/>
      <c r="W25" s="16"/>
      <c r="X25" s="37"/>
      <c r="Y25" s="16"/>
      <c r="Z25" s="37"/>
      <c r="AA25" s="16"/>
      <c r="AB25" s="37"/>
      <c r="AC25" s="16"/>
      <c r="AD25" s="37"/>
      <c r="AE25" s="16"/>
      <c r="AF25" s="37"/>
      <c r="AG25" s="16"/>
      <c r="AH25" s="37"/>
      <c r="AI25" s="16"/>
      <c r="AJ25" s="37"/>
      <c r="AK25" s="16"/>
      <c r="AL25" s="37"/>
      <c r="AM25" s="16"/>
      <c r="AN25" s="37"/>
      <c r="AO25" s="16"/>
      <c r="AP25" s="37"/>
      <c r="AQ25" s="16"/>
      <c r="AR25" s="37"/>
      <c r="AS25" s="16"/>
      <c r="AT25" s="37"/>
    </row>
    <row r="26" spans="1:46" ht="14.25" hidden="1" customHeight="1" outlineLevel="1" x14ac:dyDescent="0.25">
      <c r="A26" s="48" t="s">
        <v>3</v>
      </c>
      <c r="B26" s="13"/>
      <c r="C26" s="12"/>
      <c r="D26" s="41"/>
      <c r="E26" s="12"/>
      <c r="F26" s="41"/>
      <c r="G26" s="12"/>
      <c r="H26" s="41"/>
      <c r="I26" s="12"/>
      <c r="J26" s="41"/>
      <c r="K26" s="12"/>
      <c r="L26" s="41"/>
      <c r="M26" s="12"/>
      <c r="N26" s="41"/>
      <c r="O26" s="12"/>
      <c r="P26" s="41"/>
      <c r="Q26" s="12"/>
      <c r="R26" s="41"/>
      <c r="S26" s="12"/>
      <c r="T26" s="41"/>
      <c r="U26" s="12"/>
      <c r="V26" s="41"/>
      <c r="W26" s="12"/>
      <c r="X26" s="41"/>
      <c r="Y26" s="12"/>
      <c r="Z26" s="41"/>
      <c r="AA26" s="12"/>
      <c r="AB26" s="41"/>
      <c r="AC26" s="12"/>
      <c r="AD26" s="41"/>
      <c r="AE26" s="12"/>
      <c r="AF26" s="41"/>
      <c r="AG26" s="12"/>
      <c r="AH26" s="41"/>
      <c r="AI26" s="12"/>
      <c r="AJ26" s="41"/>
      <c r="AK26" s="12"/>
      <c r="AL26" s="41"/>
      <c r="AM26" s="12"/>
      <c r="AN26" s="41"/>
      <c r="AO26" s="12"/>
      <c r="AP26" s="41"/>
      <c r="AQ26" s="12"/>
      <c r="AR26" s="41"/>
      <c r="AS26" s="12"/>
      <c r="AT26" s="41"/>
    </row>
    <row r="27" spans="1:46" ht="14.25" hidden="1" customHeight="1" outlineLevel="1" x14ac:dyDescent="0.25">
      <c r="A27" s="45"/>
      <c r="B27" s="9"/>
      <c r="C27" s="16"/>
      <c r="D27" s="37"/>
      <c r="E27" s="16"/>
      <c r="F27" s="37"/>
      <c r="G27" s="16"/>
      <c r="H27" s="37"/>
      <c r="I27" s="16"/>
      <c r="J27" s="37"/>
      <c r="K27" s="16"/>
      <c r="L27" s="37"/>
      <c r="M27" s="16"/>
      <c r="N27" s="37"/>
      <c r="O27" s="16"/>
      <c r="P27" s="37"/>
      <c r="Q27" s="16"/>
      <c r="R27" s="37"/>
      <c r="S27" s="16"/>
      <c r="T27" s="37"/>
      <c r="U27" s="16"/>
      <c r="V27" s="37"/>
      <c r="W27" s="16"/>
      <c r="X27" s="37"/>
      <c r="Y27" s="16"/>
      <c r="Z27" s="37"/>
      <c r="AA27" s="16"/>
      <c r="AB27" s="37"/>
      <c r="AC27" s="16"/>
      <c r="AD27" s="37"/>
      <c r="AE27" s="16"/>
      <c r="AF27" s="37"/>
      <c r="AG27" s="16"/>
      <c r="AH27" s="37"/>
      <c r="AI27" s="16"/>
      <c r="AJ27" s="37"/>
      <c r="AK27" s="16"/>
      <c r="AL27" s="37"/>
      <c r="AM27" s="16"/>
      <c r="AN27" s="37"/>
      <c r="AO27" s="16"/>
      <c r="AP27" s="37"/>
      <c r="AQ27" s="16"/>
      <c r="AR27" s="37"/>
      <c r="AS27" s="16"/>
      <c r="AT27" s="37"/>
    </row>
    <row r="28" spans="1:46" ht="14.25" hidden="1" customHeight="1" outlineLevel="2" x14ac:dyDescent="0.25">
      <c r="A28" s="49" t="s">
        <v>3</v>
      </c>
      <c r="B28" s="13"/>
      <c r="C28" s="12"/>
      <c r="D28" s="41"/>
      <c r="E28" s="12"/>
      <c r="F28" s="41"/>
      <c r="G28" s="12"/>
      <c r="H28" s="41"/>
      <c r="I28" s="12"/>
      <c r="J28" s="41"/>
      <c r="K28" s="12"/>
      <c r="L28" s="41"/>
      <c r="M28" s="12"/>
      <c r="N28" s="41"/>
      <c r="O28" s="12"/>
      <c r="P28" s="41"/>
      <c r="Q28" s="12"/>
      <c r="R28" s="41"/>
      <c r="S28" s="12"/>
      <c r="T28" s="41"/>
      <c r="U28" s="12"/>
      <c r="V28" s="41"/>
      <c r="W28" s="12"/>
      <c r="X28" s="41"/>
      <c r="Y28" s="12"/>
      <c r="Z28" s="41"/>
      <c r="AA28" s="12"/>
      <c r="AB28" s="41"/>
      <c r="AC28" s="12"/>
      <c r="AD28" s="41"/>
      <c r="AE28" s="12"/>
      <c r="AF28" s="41"/>
      <c r="AG28" s="12"/>
      <c r="AH28" s="41"/>
      <c r="AI28" s="12"/>
      <c r="AJ28" s="41"/>
      <c r="AK28" s="12"/>
      <c r="AL28" s="41"/>
      <c r="AM28" s="12"/>
      <c r="AN28" s="41"/>
      <c r="AO28" s="12"/>
      <c r="AP28" s="41"/>
      <c r="AQ28" s="12"/>
      <c r="AR28" s="41"/>
      <c r="AS28" s="12"/>
      <c r="AT28" s="41"/>
    </row>
    <row r="29" spans="1:46" ht="14.25" hidden="1" customHeight="1" outlineLevel="2" thickBot="1" x14ac:dyDescent="0.3">
      <c r="A29" s="48"/>
      <c r="B29" s="12"/>
      <c r="C29" s="16"/>
      <c r="D29" s="37"/>
      <c r="E29" s="16"/>
      <c r="F29" s="37"/>
      <c r="G29" s="16"/>
      <c r="H29" s="37"/>
      <c r="I29" s="16"/>
      <c r="J29" s="37"/>
      <c r="K29" s="16"/>
      <c r="L29" s="37"/>
      <c r="M29" s="16"/>
      <c r="N29" s="37"/>
      <c r="O29" s="16"/>
      <c r="P29" s="37"/>
      <c r="Q29" s="16"/>
      <c r="R29" s="37"/>
      <c r="S29" s="16"/>
      <c r="T29" s="37"/>
      <c r="U29" s="16"/>
      <c r="V29" s="37"/>
      <c r="W29" s="16"/>
      <c r="X29" s="37"/>
      <c r="Y29" s="16"/>
      <c r="Z29" s="37"/>
      <c r="AA29" s="16"/>
      <c r="AB29" s="37"/>
      <c r="AC29" s="16"/>
      <c r="AD29" s="37"/>
      <c r="AE29" s="16"/>
      <c r="AF29" s="37"/>
      <c r="AG29" s="16"/>
      <c r="AH29" s="37"/>
      <c r="AI29" s="16"/>
      <c r="AJ29" s="37"/>
      <c r="AK29" s="16"/>
      <c r="AL29" s="37"/>
      <c r="AM29" s="16"/>
      <c r="AN29" s="37"/>
      <c r="AO29" s="16"/>
      <c r="AP29" s="37"/>
      <c r="AQ29" s="16"/>
      <c r="AR29" s="37"/>
      <c r="AS29" s="16"/>
      <c r="AT29" s="37"/>
    </row>
    <row r="30" spans="1:46" collapsed="1" x14ac:dyDescent="0.25">
      <c r="A30" s="46" t="s">
        <v>5</v>
      </c>
      <c r="B30" s="20"/>
      <c r="C30" s="26"/>
      <c r="D30" s="21"/>
      <c r="E30" s="26"/>
      <c r="F30" s="21"/>
      <c r="G30" s="26"/>
      <c r="H30" s="21"/>
      <c r="I30" s="26"/>
      <c r="J30" s="21"/>
      <c r="K30" s="26"/>
      <c r="L30" s="21"/>
      <c r="M30" s="26"/>
      <c r="N30" s="21"/>
      <c r="O30" s="26"/>
      <c r="P30" s="21"/>
      <c r="Q30" s="26"/>
      <c r="R30" s="21"/>
      <c r="S30" s="26"/>
      <c r="T30" s="21"/>
      <c r="U30" s="26"/>
      <c r="V30" s="21"/>
      <c r="W30" s="26"/>
      <c r="X30" s="21"/>
      <c r="Y30" s="26"/>
      <c r="Z30" s="21"/>
      <c r="AA30" s="26"/>
      <c r="AB30" s="21"/>
      <c r="AC30" s="26"/>
      <c r="AD30" s="21"/>
      <c r="AE30" s="26"/>
      <c r="AF30" s="21"/>
      <c r="AG30" s="26"/>
      <c r="AH30" s="21"/>
      <c r="AI30" s="26"/>
      <c r="AJ30" s="21"/>
      <c r="AK30" s="26"/>
      <c r="AL30" s="21"/>
      <c r="AM30" s="26"/>
      <c r="AN30" s="21"/>
      <c r="AO30" s="26"/>
      <c r="AP30" s="21"/>
      <c r="AQ30" s="26"/>
      <c r="AR30" s="21"/>
      <c r="AS30" s="26"/>
      <c r="AT30" s="21"/>
    </row>
    <row r="31" spans="1:46" ht="15.75" thickBot="1" x14ac:dyDescent="0.3">
      <c r="A31" s="42"/>
      <c r="B31" s="9"/>
      <c r="C31" s="13"/>
      <c r="D31" s="19"/>
      <c r="E31" s="13"/>
      <c r="F31" s="19"/>
      <c r="G31" s="13"/>
      <c r="H31" s="19"/>
      <c r="I31" s="13"/>
      <c r="J31" s="19"/>
      <c r="K31" s="13"/>
      <c r="L31" s="19"/>
      <c r="M31" s="13"/>
      <c r="N31" s="19"/>
      <c r="O31" s="13"/>
      <c r="P31" s="19"/>
      <c r="Q31" s="13"/>
      <c r="R31" s="19"/>
      <c r="S31" s="13"/>
      <c r="T31" s="19"/>
      <c r="U31" s="13"/>
      <c r="V31" s="19"/>
      <c r="W31" s="13"/>
      <c r="X31" s="19"/>
      <c r="Y31" s="13"/>
      <c r="Z31" s="19"/>
      <c r="AA31" s="13"/>
      <c r="AB31" s="19"/>
      <c r="AC31" s="13"/>
      <c r="AD31" s="19"/>
      <c r="AE31" s="13"/>
      <c r="AF31" s="19"/>
      <c r="AG31" s="13"/>
      <c r="AH31" s="19"/>
      <c r="AI31" s="13"/>
      <c r="AJ31" s="19"/>
      <c r="AK31" s="13"/>
      <c r="AL31" s="19"/>
      <c r="AM31" s="13"/>
      <c r="AN31" s="19"/>
      <c r="AO31" s="13"/>
      <c r="AP31" s="19"/>
      <c r="AQ31" s="13"/>
      <c r="AR31" s="19"/>
      <c r="AS31" s="13"/>
      <c r="AT31" s="19"/>
    </row>
    <row r="32" spans="1:46" hidden="1" outlineLevel="1" x14ac:dyDescent="0.25">
      <c r="A32" s="42" t="s">
        <v>5</v>
      </c>
      <c r="B32" s="9"/>
      <c r="C32" s="12"/>
      <c r="D32" s="10"/>
      <c r="E32" s="12"/>
      <c r="F32" s="10"/>
      <c r="G32" s="12"/>
      <c r="H32" s="10"/>
      <c r="I32" s="12"/>
      <c r="J32" s="10"/>
      <c r="K32" s="12"/>
      <c r="L32" s="10"/>
      <c r="M32" s="12"/>
      <c r="N32" s="10"/>
      <c r="O32" s="12"/>
      <c r="P32" s="10"/>
      <c r="Q32" s="12"/>
      <c r="R32" s="10"/>
      <c r="S32" s="12"/>
      <c r="T32" s="10"/>
      <c r="U32" s="12"/>
      <c r="V32" s="10"/>
      <c r="W32" s="12"/>
      <c r="X32" s="10"/>
      <c r="Y32" s="12"/>
      <c r="Z32" s="10"/>
      <c r="AA32" s="12"/>
      <c r="AB32" s="10"/>
      <c r="AC32" s="12"/>
      <c r="AD32" s="10"/>
      <c r="AE32" s="12"/>
      <c r="AF32" s="10"/>
      <c r="AG32" s="12"/>
      <c r="AH32" s="10"/>
      <c r="AI32" s="12"/>
      <c r="AJ32" s="10"/>
      <c r="AK32" s="12"/>
      <c r="AL32" s="10"/>
      <c r="AM32" s="12"/>
      <c r="AN32" s="10"/>
      <c r="AO32" s="12"/>
      <c r="AP32" s="10"/>
      <c r="AQ32" s="12"/>
      <c r="AR32" s="10"/>
      <c r="AS32" s="12"/>
      <c r="AT32" s="10"/>
    </row>
    <row r="33" spans="1:46" ht="15.75" hidden="1" outlineLevel="1" thickBot="1" x14ac:dyDescent="0.3">
      <c r="A33" s="43"/>
      <c r="B33" s="14"/>
      <c r="C33" s="17"/>
      <c r="D33" s="27"/>
      <c r="E33" s="17"/>
      <c r="F33" s="27"/>
      <c r="G33" s="17"/>
      <c r="H33" s="27"/>
      <c r="I33" s="17"/>
      <c r="J33" s="27"/>
      <c r="K33" s="17"/>
      <c r="L33" s="27"/>
      <c r="M33" s="17"/>
      <c r="N33" s="27"/>
      <c r="O33" s="17"/>
      <c r="P33" s="27"/>
      <c r="Q33" s="17"/>
      <c r="R33" s="27"/>
      <c r="S33" s="17"/>
      <c r="T33" s="27"/>
      <c r="U33" s="17"/>
      <c r="V33" s="27"/>
      <c r="W33" s="17"/>
      <c r="X33" s="27"/>
      <c r="Y33" s="17"/>
      <c r="Z33" s="27"/>
      <c r="AA33" s="17"/>
      <c r="AB33" s="27"/>
      <c r="AC33" s="17"/>
      <c r="AD33" s="27"/>
      <c r="AE33" s="17"/>
      <c r="AF33" s="27"/>
      <c r="AG33" s="17"/>
      <c r="AH33" s="27"/>
      <c r="AI33" s="17"/>
      <c r="AJ33" s="27"/>
      <c r="AK33" s="17"/>
      <c r="AL33" s="27"/>
      <c r="AM33" s="17"/>
      <c r="AN33" s="27"/>
      <c r="AO33" s="17"/>
      <c r="AP33" s="27"/>
      <c r="AQ33" s="17"/>
      <c r="AR33" s="27"/>
      <c r="AS33" s="17"/>
      <c r="AT33" s="27"/>
    </row>
    <row r="34" spans="1:46" collapsed="1" x14ac:dyDescent="0.25">
      <c r="A34" s="46" t="s">
        <v>6</v>
      </c>
      <c r="B34" s="20"/>
      <c r="C34" s="26"/>
      <c r="D34" s="39"/>
      <c r="E34" s="26"/>
      <c r="F34" s="39"/>
      <c r="G34" s="26"/>
      <c r="H34" s="39"/>
      <c r="I34" s="26"/>
      <c r="J34" s="39"/>
      <c r="K34" s="26"/>
      <c r="L34" s="39"/>
      <c r="M34" s="26"/>
      <c r="N34" s="39"/>
      <c r="O34" s="26"/>
      <c r="P34" s="39"/>
      <c r="Q34" s="26"/>
      <c r="R34" s="39"/>
      <c r="S34" s="26"/>
      <c r="T34" s="39"/>
      <c r="U34" s="26"/>
      <c r="V34" s="39"/>
      <c r="W34" s="26"/>
      <c r="X34" s="39"/>
      <c r="Y34" s="26"/>
      <c r="Z34" s="39"/>
      <c r="AA34" s="26"/>
      <c r="AB34" s="39"/>
      <c r="AC34" s="26"/>
      <c r="AD34" s="39"/>
      <c r="AE34" s="26"/>
      <c r="AF34" s="39"/>
      <c r="AG34" s="26"/>
      <c r="AH34" s="39"/>
      <c r="AI34" s="26"/>
      <c r="AJ34" s="39"/>
      <c r="AK34" s="26"/>
      <c r="AL34" s="39"/>
      <c r="AM34" s="26"/>
      <c r="AN34" s="39"/>
      <c r="AO34" s="26"/>
      <c r="AP34" s="39"/>
      <c r="AQ34" s="26"/>
      <c r="AR34" s="39"/>
      <c r="AS34" s="26"/>
      <c r="AT34" s="39"/>
    </row>
    <row r="35" spans="1:46" ht="15.75" thickBot="1" x14ac:dyDescent="0.3">
      <c r="A35" s="42"/>
      <c r="B35" s="9"/>
      <c r="C35" s="13"/>
      <c r="D35" s="38"/>
      <c r="E35" s="13"/>
      <c r="F35" s="38"/>
      <c r="G35" s="13"/>
      <c r="H35" s="38"/>
      <c r="I35" s="13"/>
      <c r="J35" s="38"/>
      <c r="K35" s="13"/>
      <c r="L35" s="38"/>
      <c r="M35" s="13"/>
      <c r="N35" s="38"/>
      <c r="O35" s="13"/>
      <c r="P35" s="38"/>
      <c r="Q35" s="13"/>
      <c r="R35" s="38"/>
      <c r="S35" s="13"/>
      <c r="T35" s="38"/>
      <c r="U35" s="13"/>
      <c r="V35" s="38"/>
      <c r="W35" s="13"/>
      <c r="X35" s="38"/>
      <c r="Y35" s="13"/>
      <c r="Z35" s="38"/>
      <c r="AA35" s="13"/>
      <c r="AB35" s="38"/>
      <c r="AC35" s="13"/>
      <c r="AD35" s="38"/>
      <c r="AE35" s="13"/>
      <c r="AF35" s="38"/>
      <c r="AG35" s="13"/>
      <c r="AH35" s="38"/>
      <c r="AI35" s="13"/>
      <c r="AJ35" s="38"/>
      <c r="AK35" s="13"/>
      <c r="AL35" s="38"/>
      <c r="AM35" s="13"/>
      <c r="AN35" s="38"/>
      <c r="AO35" s="13"/>
      <c r="AP35" s="38"/>
      <c r="AQ35" s="13"/>
      <c r="AR35" s="38"/>
      <c r="AS35" s="13"/>
      <c r="AT35" s="38"/>
    </row>
    <row r="36" spans="1:46" hidden="1" outlineLevel="1" x14ac:dyDescent="0.25">
      <c r="A36" s="42" t="s">
        <v>6</v>
      </c>
      <c r="B36" s="9"/>
      <c r="C36" s="12"/>
      <c r="D36" s="41"/>
      <c r="E36" s="12"/>
      <c r="F36" s="41"/>
      <c r="G36" s="12"/>
      <c r="H36" s="41"/>
      <c r="I36" s="12"/>
      <c r="J36" s="41"/>
      <c r="K36" s="12"/>
      <c r="L36" s="41"/>
      <c r="M36" s="12"/>
      <c r="N36" s="41"/>
      <c r="O36" s="12"/>
      <c r="P36" s="41"/>
      <c r="Q36" s="12"/>
      <c r="R36" s="41"/>
      <c r="S36" s="12"/>
      <c r="T36" s="41"/>
      <c r="U36" s="12"/>
      <c r="V36" s="41"/>
      <c r="W36" s="12"/>
      <c r="X36" s="41"/>
      <c r="Y36" s="12"/>
      <c r="Z36" s="41"/>
      <c r="AA36" s="12"/>
      <c r="AB36" s="41"/>
      <c r="AC36" s="12"/>
      <c r="AD36" s="41"/>
      <c r="AE36" s="12"/>
      <c r="AF36" s="41"/>
      <c r="AG36" s="12"/>
      <c r="AH36" s="41"/>
      <c r="AI36" s="12"/>
      <c r="AJ36" s="41"/>
      <c r="AK36" s="12"/>
      <c r="AL36" s="41"/>
      <c r="AM36" s="12"/>
      <c r="AN36" s="41"/>
      <c r="AO36" s="12"/>
      <c r="AP36" s="41"/>
      <c r="AQ36" s="12"/>
      <c r="AR36" s="41"/>
      <c r="AS36" s="12"/>
      <c r="AT36" s="41"/>
    </row>
    <row r="37" spans="1:46" ht="15.75" hidden="1" outlineLevel="1" thickBot="1" x14ac:dyDescent="0.3">
      <c r="A37" s="43"/>
      <c r="B37" s="14"/>
      <c r="C37" s="17"/>
      <c r="D37" s="40"/>
      <c r="E37" s="17"/>
      <c r="F37" s="40"/>
      <c r="G37" s="17"/>
      <c r="H37" s="40"/>
      <c r="I37" s="17"/>
      <c r="J37" s="40"/>
      <c r="K37" s="17"/>
      <c r="L37" s="40"/>
      <c r="M37" s="17"/>
      <c r="N37" s="40"/>
      <c r="O37" s="17"/>
      <c r="P37" s="40"/>
      <c r="Q37" s="17"/>
      <c r="R37" s="40"/>
      <c r="S37" s="17"/>
      <c r="T37" s="40"/>
      <c r="U37" s="17"/>
      <c r="V37" s="40"/>
      <c r="W37" s="17"/>
      <c r="X37" s="40"/>
      <c r="Y37" s="17"/>
      <c r="Z37" s="40"/>
      <c r="AA37" s="17"/>
      <c r="AB37" s="40"/>
      <c r="AC37" s="17"/>
      <c r="AD37" s="40"/>
      <c r="AE37" s="17"/>
      <c r="AF37" s="40"/>
      <c r="AG37" s="17"/>
      <c r="AH37" s="40"/>
      <c r="AI37" s="17"/>
      <c r="AJ37" s="40"/>
      <c r="AK37" s="17"/>
      <c r="AL37" s="40"/>
      <c r="AM37" s="17"/>
      <c r="AN37" s="40"/>
      <c r="AO37" s="17"/>
      <c r="AP37" s="40"/>
      <c r="AQ37" s="17"/>
      <c r="AR37" s="40"/>
      <c r="AS37" s="17"/>
      <c r="AT37" s="40"/>
    </row>
    <row r="38" spans="1:46" collapsed="1" x14ac:dyDescent="0.25">
      <c r="A38" s="46" t="s">
        <v>7</v>
      </c>
      <c r="B38" s="20"/>
      <c r="C38" s="26"/>
      <c r="D38" s="39"/>
      <c r="E38" s="26"/>
      <c r="F38" s="39"/>
      <c r="G38" s="26"/>
      <c r="H38" s="39"/>
      <c r="I38" s="26"/>
      <c r="J38" s="39"/>
      <c r="K38" s="26"/>
      <c r="L38" s="39"/>
      <c r="M38" s="26"/>
      <c r="N38" s="39"/>
      <c r="O38" s="26"/>
      <c r="P38" s="39"/>
      <c r="Q38" s="26"/>
      <c r="R38" s="39"/>
      <c r="S38" s="26"/>
      <c r="T38" s="39"/>
      <c r="U38" s="26"/>
      <c r="V38" s="39"/>
      <c r="W38" s="26"/>
      <c r="X38" s="39"/>
      <c r="Y38" s="26"/>
      <c r="Z38" s="39"/>
      <c r="AA38" s="26"/>
      <c r="AB38" s="39"/>
      <c r="AC38" s="26"/>
      <c r="AD38" s="39"/>
      <c r="AE38" s="26"/>
      <c r="AF38" s="39"/>
      <c r="AG38" s="26"/>
      <c r="AH38" s="39"/>
      <c r="AI38" s="26"/>
      <c r="AJ38" s="39"/>
      <c r="AK38" s="26"/>
      <c r="AL38" s="39"/>
      <c r="AM38" s="26"/>
      <c r="AN38" s="39"/>
      <c r="AO38" s="26"/>
      <c r="AP38" s="39"/>
      <c r="AQ38" s="26"/>
      <c r="AR38" s="39"/>
      <c r="AS38" s="26"/>
      <c r="AT38" s="39"/>
    </row>
    <row r="39" spans="1:46" ht="15.75" thickBot="1" x14ac:dyDescent="0.3">
      <c r="A39" s="43"/>
      <c r="B39" s="14"/>
      <c r="C39" s="17"/>
      <c r="D39" s="40"/>
      <c r="E39" s="17"/>
      <c r="F39" s="40"/>
      <c r="G39" s="17"/>
      <c r="H39" s="40"/>
      <c r="I39" s="17"/>
      <c r="J39" s="40"/>
      <c r="K39" s="17"/>
      <c r="L39" s="40"/>
      <c r="M39" s="17"/>
      <c r="N39" s="40"/>
      <c r="O39" s="17"/>
      <c r="P39" s="40"/>
      <c r="Q39" s="17"/>
      <c r="R39" s="40"/>
      <c r="S39" s="17"/>
      <c r="T39" s="40"/>
      <c r="U39" s="17"/>
      <c r="V39" s="40"/>
      <c r="W39" s="17"/>
      <c r="X39" s="40"/>
      <c r="Y39" s="17"/>
      <c r="Z39" s="40"/>
      <c r="AA39" s="17"/>
      <c r="AB39" s="40"/>
      <c r="AC39" s="17"/>
      <c r="AD39" s="40"/>
      <c r="AE39" s="17"/>
      <c r="AF39" s="40"/>
      <c r="AG39" s="17"/>
      <c r="AH39" s="40"/>
      <c r="AI39" s="17"/>
      <c r="AJ39" s="40"/>
      <c r="AK39" s="17"/>
      <c r="AL39" s="40"/>
      <c r="AM39" s="17"/>
      <c r="AN39" s="40"/>
      <c r="AO39" s="17"/>
      <c r="AP39" s="40"/>
      <c r="AQ39" s="17"/>
      <c r="AR39" s="40"/>
      <c r="AS39" s="17"/>
      <c r="AT39" s="40"/>
    </row>
    <row r="40" spans="1:46" x14ac:dyDescent="0.25">
      <c r="A40" s="45" t="s">
        <v>4</v>
      </c>
      <c r="B40" s="13"/>
      <c r="C40" s="16"/>
      <c r="D40" s="37"/>
      <c r="E40" s="16"/>
      <c r="F40" s="37"/>
      <c r="G40" s="16"/>
      <c r="H40" s="37"/>
      <c r="I40" s="16"/>
      <c r="J40" s="37"/>
      <c r="K40" s="16"/>
      <c r="L40" s="37"/>
      <c r="M40" s="16"/>
      <c r="N40" s="37"/>
      <c r="O40" s="16"/>
      <c r="P40" s="37"/>
      <c r="Q40" s="16"/>
      <c r="R40" s="37"/>
      <c r="S40" s="16"/>
      <c r="T40" s="37"/>
      <c r="U40" s="16"/>
      <c r="V40" s="37"/>
      <c r="W40" s="16"/>
      <c r="X40" s="37"/>
      <c r="Y40" s="16"/>
      <c r="Z40" s="37"/>
      <c r="AA40" s="16"/>
      <c r="AB40" s="37"/>
      <c r="AC40" s="16"/>
      <c r="AD40" s="37"/>
      <c r="AE40" s="16"/>
      <c r="AF40" s="37"/>
      <c r="AG40" s="16"/>
      <c r="AH40" s="37"/>
      <c r="AI40" s="16"/>
      <c r="AJ40" s="37"/>
      <c r="AK40" s="16"/>
      <c r="AL40" s="37"/>
      <c r="AM40" s="16"/>
      <c r="AN40" s="37"/>
      <c r="AO40" s="16"/>
      <c r="AP40" s="37"/>
      <c r="AQ40" s="16"/>
      <c r="AR40" s="37"/>
      <c r="AS40" s="16"/>
      <c r="AT40" s="37"/>
    </row>
    <row r="41" spans="1:46" x14ac:dyDescent="0.25">
      <c r="A41" s="42"/>
      <c r="B41" s="9"/>
      <c r="C41" s="13"/>
      <c r="D41" s="38"/>
      <c r="E41" s="13"/>
      <c r="F41" s="38"/>
      <c r="G41" s="13"/>
      <c r="H41" s="38"/>
      <c r="I41" s="13"/>
      <c r="J41" s="38"/>
      <c r="K41" s="13"/>
      <c r="L41" s="38"/>
      <c r="M41" s="13"/>
      <c r="N41" s="38"/>
      <c r="O41" s="13"/>
      <c r="P41" s="38"/>
      <c r="Q41" s="13"/>
      <c r="R41" s="38"/>
      <c r="S41" s="13"/>
      <c r="T41" s="38"/>
      <c r="U41" s="13"/>
      <c r="V41" s="38"/>
      <c r="W41" s="13"/>
      <c r="X41" s="38"/>
      <c r="Y41" s="13"/>
      <c r="Z41" s="38"/>
      <c r="AA41" s="13"/>
      <c r="AB41" s="38"/>
      <c r="AC41" s="13"/>
      <c r="AD41" s="38"/>
      <c r="AE41" s="13"/>
      <c r="AF41" s="38"/>
      <c r="AG41" s="13"/>
      <c r="AH41" s="38"/>
      <c r="AI41" s="13"/>
      <c r="AJ41" s="38"/>
      <c r="AK41" s="13"/>
      <c r="AL41" s="38"/>
      <c r="AM41" s="13"/>
      <c r="AN41" s="38"/>
      <c r="AO41" s="13"/>
      <c r="AP41" s="38"/>
      <c r="AQ41" s="13"/>
      <c r="AR41" s="38"/>
      <c r="AS41" s="13"/>
      <c r="AT41" s="38"/>
    </row>
    <row r="42" spans="1:46" x14ac:dyDescent="0.25">
      <c r="A42" s="1"/>
      <c r="C42"/>
    </row>
    <row r="43" spans="1:46" x14ac:dyDescent="0.25">
      <c r="A43" s="1"/>
      <c r="C43"/>
    </row>
    <row r="44" spans="1:46" x14ac:dyDescent="0.25">
      <c r="A44" s="1"/>
      <c r="C44"/>
    </row>
    <row r="45" spans="1:46" x14ac:dyDescent="0.25">
      <c r="A45" s="1"/>
      <c r="C45"/>
    </row>
    <row r="46" spans="1:46" x14ac:dyDescent="0.25">
      <c r="A46" s="1"/>
      <c r="C46"/>
    </row>
    <row r="47" spans="1:46" x14ac:dyDescent="0.25">
      <c r="A47" s="1"/>
      <c r="C47"/>
    </row>
    <row r="48" spans="1:46" x14ac:dyDescent="0.25">
      <c r="A48" s="1"/>
      <c r="C48"/>
    </row>
    <row r="49" spans="1:3" x14ac:dyDescent="0.25">
      <c r="A49" s="1"/>
      <c r="C49"/>
    </row>
    <row r="50" spans="1:3" x14ac:dyDescent="0.25">
      <c r="A50" s="1"/>
      <c r="C50"/>
    </row>
    <row r="51" spans="1:3" x14ac:dyDescent="0.25">
      <c r="A51" s="1"/>
      <c r="C51"/>
    </row>
    <row r="52" spans="1:3" x14ac:dyDescent="0.25">
      <c r="A52" s="1"/>
      <c r="C52"/>
    </row>
    <row r="53" spans="1:3" x14ac:dyDescent="0.25">
      <c r="A53" s="1"/>
      <c r="C53"/>
    </row>
    <row r="54" spans="1:3" x14ac:dyDescent="0.25">
      <c r="A54" s="1"/>
      <c r="C54"/>
    </row>
    <row r="55" spans="1:3" x14ac:dyDescent="0.25">
      <c r="A55" s="1"/>
      <c r="C55"/>
    </row>
    <row r="56" spans="1:3" x14ac:dyDescent="0.25">
      <c r="A56" s="1"/>
      <c r="C56"/>
    </row>
    <row r="57" spans="1:3" x14ac:dyDescent="0.25">
      <c r="A57" s="1"/>
      <c r="C57"/>
    </row>
  </sheetData>
  <dataConsolidate/>
  <mergeCells count="415">
    <mergeCell ref="AB10:AB11"/>
    <mergeCell ref="AD10:AD11"/>
    <mergeCell ref="AF10:AF11"/>
    <mergeCell ref="AH10:AH11"/>
    <mergeCell ref="AJ10:AJ11"/>
    <mergeCell ref="AL10:AL11"/>
    <mergeCell ref="AN10:AN11"/>
    <mergeCell ref="AP10:AP11"/>
    <mergeCell ref="AP6:AP7"/>
    <mergeCell ref="AR6:AR7"/>
    <mergeCell ref="AT6:AT7"/>
    <mergeCell ref="X4:X5"/>
    <mergeCell ref="AR10:AR11"/>
    <mergeCell ref="T8:T9"/>
    <mergeCell ref="V8:V9"/>
    <mergeCell ref="X8:X9"/>
    <mergeCell ref="Z8:Z9"/>
    <mergeCell ref="AB8:AB9"/>
    <mergeCell ref="AD8:AD9"/>
    <mergeCell ref="AF8:AF9"/>
    <mergeCell ref="AH8:AH9"/>
    <mergeCell ref="AJ8:AJ9"/>
    <mergeCell ref="AT10:AT11"/>
    <mergeCell ref="AL8:AL9"/>
    <mergeCell ref="AN8:AN9"/>
    <mergeCell ref="AP8:AP9"/>
    <mergeCell ref="AR8:AR9"/>
    <mergeCell ref="AT8:AT9"/>
    <mergeCell ref="T10:T11"/>
    <mergeCell ref="V10:V11"/>
    <mergeCell ref="X10:X11"/>
    <mergeCell ref="Z10:Z11"/>
    <mergeCell ref="X6:X7"/>
    <mergeCell ref="Z6:Z7"/>
    <mergeCell ref="AB6:AB7"/>
    <mergeCell ref="AD6:AD7"/>
    <mergeCell ref="AF6:AF7"/>
    <mergeCell ref="AH6:AH7"/>
    <mergeCell ref="AJ6:AJ7"/>
    <mergeCell ref="AL6:AL7"/>
    <mergeCell ref="AN6:AN7"/>
    <mergeCell ref="Z4:Z5"/>
    <mergeCell ref="AB4:AB5"/>
    <mergeCell ref="AD4:AD5"/>
    <mergeCell ref="AF4:AF5"/>
    <mergeCell ref="AH4:AH5"/>
    <mergeCell ref="AJ4:AJ5"/>
    <mergeCell ref="AL4:AL5"/>
    <mergeCell ref="AN4:AN5"/>
    <mergeCell ref="AS3:AT3"/>
    <mergeCell ref="AQ3:AR3"/>
    <mergeCell ref="AP4:AP5"/>
    <mergeCell ref="AR4:AR5"/>
    <mergeCell ref="AT4:AT5"/>
    <mergeCell ref="H4:H5"/>
    <mergeCell ref="J4:J5"/>
    <mergeCell ref="L4:L5"/>
    <mergeCell ref="N4:N5"/>
    <mergeCell ref="P4:P5"/>
    <mergeCell ref="R4:R5"/>
    <mergeCell ref="T4:T5"/>
    <mergeCell ref="V4:V5"/>
    <mergeCell ref="W3:X3"/>
    <mergeCell ref="U3:V3"/>
    <mergeCell ref="S3:T3"/>
    <mergeCell ref="AO3:AP3"/>
    <mergeCell ref="AM3:AN3"/>
    <mergeCell ref="AK3:AL3"/>
    <mergeCell ref="AI3:AJ3"/>
    <mergeCell ref="AG3:AH3"/>
    <mergeCell ref="AE3:AF3"/>
    <mergeCell ref="AC3:AD3"/>
    <mergeCell ref="AA3:AB3"/>
    <mergeCell ref="P6:P7"/>
    <mergeCell ref="R6:R7"/>
    <mergeCell ref="T6:T7"/>
    <mergeCell ref="V6:V7"/>
    <mergeCell ref="H10:H11"/>
    <mergeCell ref="J10:J11"/>
    <mergeCell ref="L10:L11"/>
    <mergeCell ref="N10:N11"/>
    <mergeCell ref="P10:P11"/>
    <mergeCell ref="R10:R11"/>
    <mergeCell ref="D8:D9"/>
    <mergeCell ref="J12:J13"/>
    <mergeCell ref="J14:J15"/>
    <mergeCell ref="J16:J17"/>
    <mergeCell ref="L12:L13"/>
    <mergeCell ref="H6:H7"/>
    <mergeCell ref="J6:J7"/>
    <mergeCell ref="L6:L7"/>
    <mergeCell ref="N6:N7"/>
    <mergeCell ref="H12:H13"/>
    <mergeCell ref="D36:D37"/>
    <mergeCell ref="D38:D39"/>
    <mergeCell ref="D40:D41"/>
    <mergeCell ref="F4:F5"/>
    <mergeCell ref="Y3:Z3"/>
    <mergeCell ref="D20:D21"/>
    <mergeCell ref="D22:D23"/>
    <mergeCell ref="D24:D25"/>
    <mergeCell ref="G3:H3"/>
    <mergeCell ref="Q3:R3"/>
    <mergeCell ref="O3:P3"/>
    <mergeCell ref="M3:N3"/>
    <mergeCell ref="K3:L3"/>
    <mergeCell ref="I3:J3"/>
    <mergeCell ref="H8:H9"/>
    <mergeCell ref="J8:J9"/>
    <mergeCell ref="L8:L9"/>
    <mergeCell ref="N8:N9"/>
    <mergeCell ref="P8:P9"/>
    <mergeCell ref="R8:R9"/>
    <mergeCell ref="C3:D3"/>
    <mergeCell ref="E3:F3"/>
    <mergeCell ref="D4:D5"/>
    <mergeCell ref="D6:D7"/>
    <mergeCell ref="A32:A33"/>
    <mergeCell ref="A36:A37"/>
    <mergeCell ref="A4:A5"/>
    <mergeCell ref="A40:A41"/>
    <mergeCell ref="A38:A39"/>
    <mergeCell ref="A34:A35"/>
    <mergeCell ref="A30:A31"/>
    <mergeCell ref="A24:A25"/>
    <mergeCell ref="A22:A23"/>
    <mergeCell ref="A14:A15"/>
    <mergeCell ref="A6:A7"/>
    <mergeCell ref="A8:A9"/>
    <mergeCell ref="A10:A11"/>
    <mergeCell ref="A16:A17"/>
    <mergeCell ref="A18:A19"/>
    <mergeCell ref="A20:A21"/>
    <mergeCell ref="A26:A27"/>
    <mergeCell ref="A28:A29"/>
    <mergeCell ref="A12:A13"/>
    <mergeCell ref="F6:F7"/>
    <mergeCell ref="F8:F9"/>
    <mergeCell ref="F10:F11"/>
    <mergeCell ref="F12:F13"/>
    <mergeCell ref="F14:F15"/>
    <mergeCell ref="F16:F17"/>
    <mergeCell ref="F18:F19"/>
    <mergeCell ref="F20:F21"/>
    <mergeCell ref="F22:F23"/>
    <mergeCell ref="F24:F25"/>
    <mergeCell ref="F26:F27"/>
    <mergeCell ref="F28:F29"/>
    <mergeCell ref="D26:D27"/>
    <mergeCell ref="D28:D29"/>
    <mergeCell ref="D34:D35"/>
    <mergeCell ref="D10:D11"/>
    <mergeCell ref="D12:D13"/>
    <mergeCell ref="D14:D15"/>
    <mergeCell ref="D16:D17"/>
    <mergeCell ref="D18:D19"/>
    <mergeCell ref="H14:H15"/>
    <mergeCell ref="H16:H17"/>
    <mergeCell ref="H18:H19"/>
    <mergeCell ref="H20:H21"/>
    <mergeCell ref="H22:H23"/>
    <mergeCell ref="H24:H25"/>
    <mergeCell ref="H26:H27"/>
    <mergeCell ref="H28:H29"/>
    <mergeCell ref="L34:L35"/>
    <mergeCell ref="L14:L15"/>
    <mergeCell ref="L16:L17"/>
    <mergeCell ref="L18:L19"/>
    <mergeCell ref="L20:L21"/>
    <mergeCell ref="L22:L23"/>
    <mergeCell ref="L24:L25"/>
    <mergeCell ref="L26:L27"/>
    <mergeCell ref="L28:L29"/>
    <mergeCell ref="J28:J29"/>
    <mergeCell ref="J20:J21"/>
    <mergeCell ref="J22:J23"/>
    <mergeCell ref="J24:J25"/>
    <mergeCell ref="J26:J27"/>
    <mergeCell ref="J18:J19"/>
    <mergeCell ref="L36:L37"/>
    <mergeCell ref="L38:L39"/>
    <mergeCell ref="L40:L41"/>
    <mergeCell ref="J38:J39"/>
    <mergeCell ref="J40:J41"/>
    <mergeCell ref="J34:J35"/>
    <mergeCell ref="J36:J37"/>
    <mergeCell ref="F40:F41"/>
    <mergeCell ref="F34:F35"/>
    <mergeCell ref="F36:F37"/>
    <mergeCell ref="F38:F39"/>
    <mergeCell ref="H34:H35"/>
    <mergeCell ref="H36:H37"/>
    <mergeCell ref="H38:H39"/>
    <mergeCell ref="H40:H41"/>
    <mergeCell ref="N34:N35"/>
    <mergeCell ref="N36:N37"/>
    <mergeCell ref="N38:N39"/>
    <mergeCell ref="N40:N41"/>
    <mergeCell ref="P12:P13"/>
    <mergeCell ref="P14:P15"/>
    <mergeCell ref="P16:P17"/>
    <mergeCell ref="P18:P19"/>
    <mergeCell ref="P20:P21"/>
    <mergeCell ref="P22:P23"/>
    <mergeCell ref="P24:P25"/>
    <mergeCell ref="P26:P27"/>
    <mergeCell ref="N24:N25"/>
    <mergeCell ref="N26:N27"/>
    <mergeCell ref="N28:N29"/>
    <mergeCell ref="N14:N15"/>
    <mergeCell ref="N16:N17"/>
    <mergeCell ref="N18:N19"/>
    <mergeCell ref="N20:N21"/>
    <mergeCell ref="N22:N23"/>
    <mergeCell ref="N12:N13"/>
    <mergeCell ref="AL12:AL13"/>
    <mergeCell ref="T12:T13"/>
    <mergeCell ref="V12:V13"/>
    <mergeCell ref="X12:X13"/>
    <mergeCell ref="R34:R35"/>
    <mergeCell ref="R36:R37"/>
    <mergeCell ref="R38:R39"/>
    <mergeCell ref="R40:R41"/>
    <mergeCell ref="P38:P39"/>
    <mergeCell ref="P40:P41"/>
    <mergeCell ref="R12:R13"/>
    <mergeCell ref="R14:R15"/>
    <mergeCell ref="R16:R17"/>
    <mergeCell ref="R18:R19"/>
    <mergeCell ref="R20:R21"/>
    <mergeCell ref="R22:R23"/>
    <mergeCell ref="R24:R25"/>
    <mergeCell ref="R26:R27"/>
    <mergeCell ref="R28:R29"/>
    <mergeCell ref="P28:P29"/>
    <mergeCell ref="P34:P35"/>
    <mergeCell ref="P36:P37"/>
    <mergeCell ref="Z12:Z13"/>
    <mergeCell ref="AB12:AB13"/>
    <mergeCell ref="AN18:AN19"/>
    <mergeCell ref="AP18:AP19"/>
    <mergeCell ref="AR18:AR19"/>
    <mergeCell ref="AT18:AT19"/>
    <mergeCell ref="AN12:AN13"/>
    <mergeCell ref="AP12:AP13"/>
    <mergeCell ref="AR12:AR13"/>
    <mergeCell ref="AT12:AT13"/>
    <mergeCell ref="T14:T15"/>
    <mergeCell ref="V14:V15"/>
    <mergeCell ref="X14:X15"/>
    <mergeCell ref="Z14:Z15"/>
    <mergeCell ref="AB14:AB15"/>
    <mergeCell ref="AD14:AD15"/>
    <mergeCell ref="AF14:AF15"/>
    <mergeCell ref="AH14:AH15"/>
    <mergeCell ref="AJ14:AJ15"/>
    <mergeCell ref="AL14:AL15"/>
    <mergeCell ref="AN14:AN15"/>
    <mergeCell ref="AP14:AP15"/>
    <mergeCell ref="AD12:AD13"/>
    <mergeCell ref="AF12:AF13"/>
    <mergeCell ref="AH12:AH13"/>
    <mergeCell ref="AJ12:AJ13"/>
    <mergeCell ref="AR14:AR15"/>
    <mergeCell ref="AT14:AT15"/>
    <mergeCell ref="T16:T17"/>
    <mergeCell ref="V16:V17"/>
    <mergeCell ref="X16:X17"/>
    <mergeCell ref="Z16:Z17"/>
    <mergeCell ref="AB16:AB17"/>
    <mergeCell ref="AD16:AD17"/>
    <mergeCell ref="AF16:AF17"/>
    <mergeCell ref="AH16:AH17"/>
    <mergeCell ref="AJ16:AJ17"/>
    <mergeCell ref="AL16:AL17"/>
    <mergeCell ref="AN16:AN17"/>
    <mergeCell ref="AP16:AP17"/>
    <mergeCell ref="AR16:AR17"/>
    <mergeCell ref="AT16:AT17"/>
    <mergeCell ref="AD18:AD19"/>
    <mergeCell ref="AF18:AF19"/>
    <mergeCell ref="AH18:AH19"/>
    <mergeCell ref="AJ18:AJ19"/>
    <mergeCell ref="AL18:AL19"/>
    <mergeCell ref="T18:T19"/>
    <mergeCell ref="V18:V19"/>
    <mergeCell ref="X18:X19"/>
    <mergeCell ref="T20:T21"/>
    <mergeCell ref="V20:V21"/>
    <mergeCell ref="X20:X21"/>
    <mergeCell ref="Z20:Z21"/>
    <mergeCell ref="AB20:AB21"/>
    <mergeCell ref="AD20:AD21"/>
    <mergeCell ref="AF20:AF21"/>
    <mergeCell ref="AH20:AH21"/>
    <mergeCell ref="AJ20:AJ21"/>
    <mergeCell ref="Z18:Z19"/>
    <mergeCell ref="AB18:AB19"/>
    <mergeCell ref="X26:X27"/>
    <mergeCell ref="Z26:Z27"/>
    <mergeCell ref="AN28:AN29"/>
    <mergeCell ref="AP28:AP29"/>
    <mergeCell ref="AR20:AR21"/>
    <mergeCell ref="AT20:AT21"/>
    <mergeCell ref="T22:T23"/>
    <mergeCell ref="V22:V23"/>
    <mergeCell ref="X22:X23"/>
    <mergeCell ref="Z22:Z23"/>
    <mergeCell ref="AB22:AB23"/>
    <mergeCell ref="AD22:AD23"/>
    <mergeCell ref="AF22:AF23"/>
    <mergeCell ref="AH22:AH23"/>
    <mergeCell ref="AJ22:AJ23"/>
    <mergeCell ref="AL22:AL23"/>
    <mergeCell ref="AN22:AN23"/>
    <mergeCell ref="AP22:AP23"/>
    <mergeCell ref="AR22:AR23"/>
    <mergeCell ref="AT22:AT23"/>
    <mergeCell ref="AL20:AL21"/>
    <mergeCell ref="AN20:AN21"/>
    <mergeCell ref="AP20:AP21"/>
    <mergeCell ref="AR28:AR29"/>
    <mergeCell ref="AT28:AT29"/>
    <mergeCell ref="AB28:AB29"/>
    <mergeCell ref="AD28:AD29"/>
    <mergeCell ref="AF28:AF29"/>
    <mergeCell ref="AH28:AH29"/>
    <mergeCell ref="AJ28:AJ29"/>
    <mergeCell ref="AD24:AD25"/>
    <mergeCell ref="AF24:AF25"/>
    <mergeCell ref="AH24:AH25"/>
    <mergeCell ref="AJ24:AJ25"/>
    <mergeCell ref="AL24:AL25"/>
    <mergeCell ref="AN24:AN25"/>
    <mergeCell ref="AP24:AP25"/>
    <mergeCell ref="AR24:AR25"/>
    <mergeCell ref="AT24:AT25"/>
    <mergeCell ref="AL26:AL27"/>
    <mergeCell ref="AN26:AN27"/>
    <mergeCell ref="AP26:AP27"/>
    <mergeCell ref="AR26:AR27"/>
    <mergeCell ref="AT26:AT27"/>
    <mergeCell ref="AB26:AB27"/>
    <mergeCell ref="AD26:AD27"/>
    <mergeCell ref="AF26:AF27"/>
    <mergeCell ref="Z24:Z25"/>
    <mergeCell ref="AB24:AB25"/>
    <mergeCell ref="AL28:AL29"/>
    <mergeCell ref="V38:V39"/>
    <mergeCell ref="X38:X39"/>
    <mergeCell ref="Z38:Z39"/>
    <mergeCell ref="AB38:AB39"/>
    <mergeCell ref="T24:T25"/>
    <mergeCell ref="V24:V25"/>
    <mergeCell ref="X24:X25"/>
    <mergeCell ref="T34:T35"/>
    <mergeCell ref="V34:V35"/>
    <mergeCell ref="X34:X35"/>
    <mergeCell ref="Z34:Z35"/>
    <mergeCell ref="AB34:AB35"/>
    <mergeCell ref="AD34:AD35"/>
    <mergeCell ref="T28:T29"/>
    <mergeCell ref="V28:V29"/>
    <mergeCell ref="X28:X29"/>
    <mergeCell ref="Z28:Z29"/>
    <mergeCell ref="AH26:AH27"/>
    <mergeCell ref="AJ26:AJ27"/>
    <mergeCell ref="T26:T27"/>
    <mergeCell ref="V26:V27"/>
    <mergeCell ref="AR34:AR35"/>
    <mergeCell ref="AT34:AT35"/>
    <mergeCell ref="T36:T37"/>
    <mergeCell ref="V36:V37"/>
    <mergeCell ref="X36:X37"/>
    <mergeCell ref="Z36:Z37"/>
    <mergeCell ref="AB36:AB37"/>
    <mergeCell ref="AD36:AD37"/>
    <mergeCell ref="AF36:AF37"/>
    <mergeCell ref="AH36:AH37"/>
    <mergeCell ref="AJ36:AJ37"/>
    <mergeCell ref="AL36:AL37"/>
    <mergeCell ref="AN36:AN37"/>
    <mergeCell ref="AP36:AP37"/>
    <mergeCell ref="AR36:AR37"/>
    <mergeCell ref="AT36:AT37"/>
    <mergeCell ref="AL34:AL35"/>
    <mergeCell ref="AN34:AN35"/>
    <mergeCell ref="AP34:AP35"/>
    <mergeCell ref="AF34:AF35"/>
    <mergeCell ref="AH34:AH35"/>
    <mergeCell ref="AJ34:AJ35"/>
    <mergeCell ref="AR40:AR41"/>
    <mergeCell ref="AT40:AT41"/>
    <mergeCell ref="AN38:AN39"/>
    <mergeCell ref="AP38:AP39"/>
    <mergeCell ref="AR38:AR39"/>
    <mergeCell ref="AT38:AT39"/>
    <mergeCell ref="T40:T41"/>
    <mergeCell ref="V40:V41"/>
    <mergeCell ref="X40:X41"/>
    <mergeCell ref="Z40:Z41"/>
    <mergeCell ref="AB40:AB41"/>
    <mergeCell ref="AD40:AD41"/>
    <mergeCell ref="AF40:AF41"/>
    <mergeCell ref="AH40:AH41"/>
    <mergeCell ref="AJ40:AJ41"/>
    <mergeCell ref="AL40:AL41"/>
    <mergeCell ref="AN40:AN41"/>
    <mergeCell ref="AP40:AP41"/>
    <mergeCell ref="AD38:AD39"/>
    <mergeCell ref="AF38:AF39"/>
    <mergeCell ref="AH38:AH39"/>
    <mergeCell ref="AJ38:AJ39"/>
    <mergeCell ref="AL38:AL39"/>
    <mergeCell ref="T38:T39"/>
  </mergeCells>
  <conditionalFormatting sqref="C4">
    <cfRule type="expression" dxfId="277" priority="895">
      <formula>C5="Bonnoron"</formula>
    </cfRule>
    <cfRule type="expression" dxfId="276" priority="897">
      <formula>C5="Calais"</formula>
    </cfRule>
    <cfRule type="expression" dxfId="275" priority="899">
      <formula>C5="Deconninck"</formula>
    </cfRule>
    <cfRule type="expression" dxfId="274" priority="901">
      <formula>C5="Denorme"</formula>
    </cfRule>
    <cfRule type="expression" dxfId="273" priority="903">
      <formula>C5="everard"</formula>
    </cfRule>
    <cfRule type="expression" dxfId="272" priority="905">
      <formula>C5="hogede"</formula>
    </cfRule>
    <cfRule type="expression" dxfId="271" priority="907">
      <formula>C5="interim"</formula>
    </cfRule>
    <cfRule type="expression" dxfId="270" priority="909">
      <formula>C5="leupe"</formula>
    </cfRule>
    <cfRule type="expression" dxfId="269" priority="911">
      <formula>C5="maniez"</formula>
    </cfRule>
    <cfRule type="expression" dxfId="268" priority="914">
      <formula>C5="rommel"</formula>
    </cfRule>
  </conditionalFormatting>
  <conditionalFormatting sqref="C5">
    <cfRule type="expression" dxfId="267" priority="896">
      <formula>C5="Bonnoron"</formula>
    </cfRule>
    <cfRule type="expression" dxfId="266" priority="898">
      <formula>C5="Calais"</formula>
    </cfRule>
    <cfRule type="expression" dxfId="265" priority="900">
      <formula>C5="Deconninck"</formula>
    </cfRule>
    <cfRule type="expression" dxfId="264" priority="902">
      <formula>C5="Denorme"</formula>
    </cfRule>
    <cfRule type="expression" dxfId="263" priority="904">
      <formula>C5="everard"</formula>
    </cfRule>
    <cfRule type="expression" dxfId="262" priority="906">
      <formula>C5="hogede"</formula>
    </cfRule>
    <cfRule type="expression" dxfId="261" priority="908">
      <formula>C5="interim"</formula>
    </cfRule>
    <cfRule type="expression" dxfId="260" priority="910">
      <formula>C5="leupe"</formula>
    </cfRule>
    <cfRule type="expression" dxfId="259" priority="912">
      <formula>C5="Maniez"</formula>
    </cfRule>
    <cfRule type="expression" dxfId="258" priority="913">
      <formula>C5="rommel"</formula>
    </cfRule>
  </conditionalFormatting>
  <conditionalFormatting sqref="C12">
    <cfRule type="expression" dxfId="257" priority="855">
      <formula>C13="Bonnoron"</formula>
    </cfRule>
    <cfRule type="expression" dxfId="256" priority="857">
      <formula>C13="Calais"</formula>
    </cfRule>
    <cfRule type="expression" dxfId="255" priority="859">
      <formula>C13="Deconninck"</formula>
    </cfRule>
    <cfRule type="expression" dxfId="254" priority="861">
      <formula>C13="Denorme"</formula>
    </cfRule>
    <cfRule type="expression" dxfId="253" priority="863">
      <formula>C13="everard"</formula>
    </cfRule>
    <cfRule type="expression" dxfId="252" priority="865">
      <formula>C13="hogede"</formula>
    </cfRule>
    <cfRule type="expression" dxfId="251" priority="867">
      <formula>C13="interim"</formula>
    </cfRule>
    <cfRule type="expression" dxfId="250" priority="869">
      <formula>C13="leupe"</formula>
    </cfRule>
    <cfRule type="expression" dxfId="249" priority="871">
      <formula>C13="maniez"</formula>
    </cfRule>
    <cfRule type="expression" dxfId="248" priority="874">
      <formula>C13="rommel"</formula>
    </cfRule>
  </conditionalFormatting>
  <conditionalFormatting sqref="C13">
    <cfRule type="expression" dxfId="247" priority="856">
      <formula>C13="Bonnoron"</formula>
    </cfRule>
    <cfRule type="expression" dxfId="246" priority="858">
      <formula>C13="Calais"</formula>
    </cfRule>
    <cfRule type="expression" dxfId="245" priority="860">
      <formula>C13="Deconninck"</formula>
    </cfRule>
    <cfRule type="expression" dxfId="244" priority="862">
      <formula>C13="Denorme"</formula>
    </cfRule>
    <cfRule type="expression" dxfId="243" priority="864">
      <formula>C13="everard"</formula>
    </cfRule>
    <cfRule type="expression" dxfId="242" priority="866">
      <formula>C13="hogede"</formula>
    </cfRule>
    <cfRule type="expression" dxfId="241" priority="868">
      <formula>C13="interim"</formula>
    </cfRule>
    <cfRule type="expression" dxfId="240" priority="870">
      <formula>C13="leupe"</formula>
    </cfRule>
    <cfRule type="expression" dxfId="239" priority="872">
      <formula>C13="Maniez"</formula>
    </cfRule>
    <cfRule type="expression" dxfId="238" priority="873">
      <formula>C13="rommel"</formula>
    </cfRule>
  </conditionalFormatting>
  <conditionalFormatting sqref="C15">
    <cfRule type="expression" dxfId="237" priority="837">
      <formula>C15="Ryckembush"</formula>
    </cfRule>
    <cfRule type="expression" dxfId="236" priority="839">
      <formula>C15="Moreau"</formula>
    </cfRule>
    <cfRule type="expression" dxfId="235" priority="841">
      <formula>C15="Herlen"</formula>
    </cfRule>
    <cfRule type="expression" dxfId="234" priority="843">
      <formula>C15="Douai"</formula>
    </cfRule>
    <cfRule type="expression" dxfId="233" priority="846">
      <formula>C15="Calais"</formula>
    </cfRule>
  </conditionalFormatting>
  <conditionalFormatting sqref="C14">
    <cfRule type="expression" dxfId="232" priority="836">
      <formula>C15="Ryckembush"</formula>
    </cfRule>
    <cfRule type="expression" dxfId="231" priority="838">
      <formula>C15="Moreau"</formula>
    </cfRule>
    <cfRule type="expression" dxfId="230" priority="840">
      <formula>C15="Herlen"</formula>
    </cfRule>
    <cfRule type="expression" dxfId="229" priority="842">
      <formula>C15="Douai"</formula>
    </cfRule>
    <cfRule type="expression" dxfId="228" priority="844">
      <formula>C15="Calais"</formula>
    </cfRule>
  </conditionalFormatting>
  <conditionalFormatting sqref="C31 E31 G31 I31 K31 M31 O31 Q31 S31 U31 W31 Y31 AA31 AC31 AE31 AG31 AI31 AK31 AM31 AO31 AQ31 AS31">
    <cfRule type="expression" dxfId="227" priority="821">
      <formula>C31="Douai"</formula>
    </cfRule>
    <cfRule type="expression" dxfId="226" priority="823">
      <formula>C31="Denain"</formula>
    </cfRule>
    <cfRule type="expression" dxfId="225" priority="825">
      <formula>C31="Calais"</formula>
    </cfRule>
  </conditionalFormatting>
  <conditionalFormatting sqref="C30 E30 G30 I30 K30 M30 O30 Q30 S30 U30 W30 Y30 AA30 AC30 AE30 AG30 AI30 AK30 AM30 AO30 AQ30 AS30">
    <cfRule type="expression" dxfId="224" priority="820">
      <formula>C31="Douai"</formula>
    </cfRule>
    <cfRule type="expression" dxfId="223" priority="822">
      <formula>C31="Denain"</formula>
    </cfRule>
    <cfRule type="expression" dxfId="222" priority="824">
      <formula>C31="Calais"</formula>
    </cfRule>
  </conditionalFormatting>
  <conditionalFormatting sqref="C34">
    <cfRule type="expression" dxfId="221" priority="811">
      <formula>C34="BW174"</formula>
    </cfRule>
    <cfRule type="expression" dxfId="220" priority="813">
      <formula>C34="Mixte"</formula>
    </cfRule>
  </conditionalFormatting>
  <conditionalFormatting sqref="C35">
    <cfRule type="expression" dxfId="219" priority="810">
      <formula>C34="BW174"</formula>
    </cfRule>
    <cfRule type="expression" dxfId="218" priority="812">
      <formula>C34="Mixte"</formula>
    </cfRule>
  </conditionalFormatting>
  <conditionalFormatting sqref="C39">
    <cfRule type="expression" dxfId="217" priority="803">
      <formula>C39="Denain"</formula>
    </cfRule>
    <cfRule type="expression" dxfId="216" priority="805">
      <formula>C39="Calais"</formula>
    </cfRule>
  </conditionalFormatting>
  <conditionalFormatting sqref="C38">
    <cfRule type="expression" dxfId="215" priority="802">
      <formula>C39="Denain"</formula>
    </cfRule>
    <cfRule type="expression" dxfId="214" priority="804">
      <formula>C39="Calais"</formula>
    </cfRule>
  </conditionalFormatting>
  <conditionalFormatting sqref="E31 G31 I31 K31 M31 O31 Q31 S31 U31 W31 Y31 AA31 AC31 AE31 AG31 AI31 AK31 AM31 AO31 AQ31 AS31">
    <cfRule type="expression" dxfId="213" priority="717">
      <formula>E31="Douai"</formula>
    </cfRule>
    <cfRule type="expression" dxfId="212" priority="719">
      <formula>E31="Denain"</formula>
    </cfRule>
    <cfRule type="expression" dxfId="211" priority="721">
      <formula>E31="Calais"</formula>
    </cfRule>
  </conditionalFormatting>
  <conditionalFormatting sqref="E30 G30 I30 K30 M30 O30 Q30 S30 U30 W30 Y30 AA30 AC30 AE30 AG30 AI30 AK30 AM30 AO30 AQ30 AS30">
    <cfRule type="expression" dxfId="210" priority="716">
      <formula>E31="Douai"</formula>
    </cfRule>
    <cfRule type="expression" dxfId="209" priority="718">
      <formula>E31="Denain"</formula>
    </cfRule>
    <cfRule type="expression" dxfId="208" priority="720">
      <formula>E31="Calais"</formula>
    </cfRule>
  </conditionalFormatting>
  <conditionalFormatting sqref="D4:D5">
    <cfRule type="expression" dxfId="207" priority="663">
      <formula>D4="FIN"</formula>
    </cfRule>
    <cfRule type="expression" dxfId="206" priority="664">
      <formula>D4="INT"</formula>
    </cfRule>
    <cfRule type="expression" dxfId="205" priority="665">
      <formula>D4="AT"</formula>
    </cfRule>
    <cfRule type="expression" dxfId="204" priority="666">
      <formula>D4="x"</formula>
    </cfRule>
  </conditionalFormatting>
  <conditionalFormatting sqref="D12:D13">
    <cfRule type="expression" dxfId="203" priority="659">
      <formula>D12="FIN"</formula>
    </cfRule>
    <cfRule type="expression" dxfId="202" priority="660">
      <formula>D12="INT"</formula>
    </cfRule>
    <cfRule type="expression" dxfId="201" priority="661">
      <formula>D12="AT"</formula>
    </cfRule>
    <cfRule type="expression" dxfId="200" priority="662">
      <formula>D12="x"</formula>
    </cfRule>
  </conditionalFormatting>
  <conditionalFormatting sqref="D14:D15 D22:D25 D30:D31 F30:F31 H30:H31 J30:J31 L30:L31 N30:N31 P30:P31 R30:R31 T30:T31 V30:V31 X30:X31 Z30:Z31 AB30:AB31 AD30:AD31 AF30:AF31 AH30:AH31 AJ30:AJ31 AL30:AL31 AN30:AN31 AP30:AP31 AR30:AR31 AT30:AT31 D34:D35 D38:D41">
    <cfRule type="expression" dxfId="199" priority="655">
      <formula>D14="FIN"</formula>
    </cfRule>
    <cfRule type="expression" dxfId="198" priority="656">
      <formula>D14="INT"</formula>
    </cfRule>
    <cfRule type="expression" dxfId="197" priority="657">
      <formula>D14="AT"</formula>
    </cfRule>
    <cfRule type="expression" dxfId="196" priority="658">
      <formula>D14="x"</formula>
    </cfRule>
  </conditionalFormatting>
  <conditionalFormatting sqref="F30:F31">
    <cfRule type="expression" dxfId="195" priority="643">
      <formula>F30="FIN"</formula>
    </cfRule>
    <cfRule type="expression" dxfId="194" priority="644">
      <formula>F30="INT"</formula>
    </cfRule>
    <cfRule type="expression" dxfId="193" priority="645">
      <formula>F30="AT"</formula>
    </cfRule>
    <cfRule type="expression" dxfId="192" priority="646">
      <formula>F30="x"</formula>
    </cfRule>
  </conditionalFormatting>
  <conditionalFormatting sqref="H30:H31">
    <cfRule type="expression" dxfId="191" priority="631">
      <formula>H30="FIN"</formula>
    </cfRule>
    <cfRule type="expression" dxfId="190" priority="632">
      <formula>H30="INT"</formula>
    </cfRule>
    <cfRule type="expression" dxfId="189" priority="633">
      <formula>H30="AT"</formula>
    </cfRule>
    <cfRule type="expression" dxfId="188" priority="634">
      <formula>H30="x"</formula>
    </cfRule>
  </conditionalFormatting>
  <conditionalFormatting sqref="J30:J31">
    <cfRule type="expression" dxfId="187" priority="619">
      <formula>J30="FIN"</formula>
    </cfRule>
    <cfRule type="expression" dxfId="186" priority="620">
      <formula>J30="INT"</formula>
    </cfRule>
    <cfRule type="expression" dxfId="185" priority="621">
      <formula>J30="AT"</formula>
    </cfRule>
    <cfRule type="expression" dxfId="184" priority="622">
      <formula>J30="x"</formula>
    </cfRule>
  </conditionalFormatting>
  <conditionalFormatting sqref="L30:L31">
    <cfRule type="expression" dxfId="183" priority="607">
      <formula>L30="FIN"</formula>
    </cfRule>
    <cfRule type="expression" dxfId="182" priority="608">
      <formula>L30="INT"</formula>
    </cfRule>
    <cfRule type="expression" dxfId="181" priority="609">
      <formula>L30="AT"</formula>
    </cfRule>
    <cfRule type="expression" dxfId="180" priority="610">
      <formula>L30="x"</formula>
    </cfRule>
  </conditionalFormatting>
  <conditionalFormatting sqref="F12:F13 H12:H13 J12:J13 L12:L13 N12:N13 P12:P13 R12:R13 T12:T13 V12:V13 X12:X13 Z12:Z13 AB12:AB13 AD12:AD13 AF12:AF13 AH12:AH13 AJ12:AJ13 AL12:AL13 AN12:AN13 AP12:AP13 AR12:AR13 AT12:AT13">
    <cfRule type="expression" dxfId="179" priority="195">
      <formula>F12="FIN"</formula>
    </cfRule>
    <cfRule type="expression" dxfId="178" priority="196">
      <formula>F12="INT"</formula>
    </cfRule>
    <cfRule type="expression" dxfId="177" priority="197">
      <formula>F12="AT"</formula>
    </cfRule>
    <cfRule type="expression" dxfId="176" priority="198">
      <formula>F12="x"</formula>
    </cfRule>
  </conditionalFormatting>
  <conditionalFormatting sqref="N30:N31">
    <cfRule type="expression" dxfId="175" priority="595">
      <formula>N30="FIN"</formula>
    </cfRule>
    <cfRule type="expression" dxfId="174" priority="596">
      <formula>N30="INT"</formula>
    </cfRule>
    <cfRule type="expression" dxfId="173" priority="597">
      <formula>N30="AT"</formula>
    </cfRule>
    <cfRule type="expression" dxfId="172" priority="598">
      <formula>N30="x"</formula>
    </cfRule>
  </conditionalFormatting>
  <conditionalFormatting sqref="P30:P31">
    <cfRule type="expression" dxfId="171" priority="583">
      <formula>P30="FIN"</formula>
    </cfRule>
    <cfRule type="expression" dxfId="170" priority="584">
      <formula>P30="INT"</formula>
    </cfRule>
    <cfRule type="expression" dxfId="169" priority="585">
      <formula>P30="AT"</formula>
    </cfRule>
    <cfRule type="expression" dxfId="168" priority="586">
      <formula>P30="x"</formula>
    </cfRule>
  </conditionalFormatting>
  <conditionalFormatting sqref="R30:R31">
    <cfRule type="expression" dxfId="167" priority="571">
      <formula>R30="FIN"</formula>
    </cfRule>
    <cfRule type="expression" dxfId="166" priority="572">
      <formula>R30="INT"</formula>
    </cfRule>
    <cfRule type="expression" dxfId="165" priority="573">
      <formula>R30="AT"</formula>
    </cfRule>
    <cfRule type="expression" dxfId="164" priority="574">
      <formula>R30="x"</formula>
    </cfRule>
  </conditionalFormatting>
  <conditionalFormatting sqref="E12 G12 I12 K12 M12 O12 Q12 S12 U12 W12 Y12 AA12 AC12 AE12 AG12 AI12 AK12 AM12 AO12 AQ12 AS12">
    <cfRule type="expression" dxfId="163" priority="199">
      <formula>E13="Bonnoron"</formula>
    </cfRule>
    <cfRule type="expression" dxfId="162" priority="201">
      <formula>E13="Calais"</formula>
    </cfRule>
    <cfRule type="expression" dxfId="161" priority="203">
      <formula>E13="Deconninck"</formula>
    </cfRule>
    <cfRule type="expression" dxfId="160" priority="205">
      <formula>E13="Denorme"</formula>
    </cfRule>
    <cfRule type="expression" dxfId="159" priority="207">
      <formula>E13="everard"</formula>
    </cfRule>
    <cfRule type="expression" dxfId="158" priority="209">
      <formula>E13="hogede"</formula>
    </cfRule>
    <cfRule type="expression" dxfId="157" priority="211">
      <formula>E13="interim"</formula>
    </cfRule>
    <cfRule type="expression" dxfId="156" priority="213">
      <formula>E13="leupe"</formula>
    </cfRule>
    <cfRule type="expression" dxfId="155" priority="215">
      <formula>E13="maniez"</formula>
    </cfRule>
    <cfRule type="expression" dxfId="154" priority="218">
      <formula>E13="rommel"</formula>
    </cfRule>
  </conditionalFormatting>
  <conditionalFormatting sqref="E13 G13 I13 K13 M13 O13 Q13 S13 U13 W13 Y13 AA13 AC13 AE13 AG13 AI13 AK13 AM13 AO13 AQ13 AS13">
    <cfRule type="expression" dxfId="153" priority="200">
      <formula>E13="Bonnoron"</formula>
    </cfRule>
    <cfRule type="expression" dxfId="152" priority="202">
      <formula>E13="Calais"</formula>
    </cfRule>
    <cfRule type="expression" dxfId="151" priority="204">
      <formula>E13="Deconninck"</formula>
    </cfRule>
    <cfRule type="expression" dxfId="150" priority="206">
      <formula>E13="Denorme"</formula>
    </cfRule>
    <cfRule type="expression" dxfId="149" priority="208">
      <formula>E13="everard"</formula>
    </cfRule>
    <cfRule type="expression" dxfId="148" priority="210">
      <formula>E13="hogede"</formula>
    </cfRule>
    <cfRule type="expression" dxfId="147" priority="212">
      <formula>E13="interim"</formula>
    </cfRule>
    <cfRule type="expression" dxfId="146" priority="214">
      <formula>E13="leupe"</formula>
    </cfRule>
    <cfRule type="expression" dxfId="145" priority="216">
      <formula>E13="Maniez"</formula>
    </cfRule>
    <cfRule type="expression" dxfId="144" priority="217">
      <formula>E13="rommel"</formula>
    </cfRule>
  </conditionalFormatting>
  <conditionalFormatting sqref="E15 G15 I15 K15 M15 O15 Q15 S15 U15 W15 Y15 AA15 AC15 AE15 AG15 AI15 AK15 AM15 AO15 AQ15 AS15">
    <cfRule type="expression" dxfId="143" priority="172">
      <formula>E15="Ryckembush"</formula>
    </cfRule>
    <cfRule type="expression" dxfId="142" priority="174">
      <formula>E15="Moreau"</formula>
    </cfRule>
    <cfRule type="expression" dxfId="141" priority="176">
      <formula>E15="Herlen"</formula>
    </cfRule>
    <cfRule type="expression" dxfId="140" priority="178">
      <formula>E15="Douai"</formula>
    </cfRule>
    <cfRule type="expression" dxfId="139" priority="180">
      <formula>E15="Calais"</formula>
    </cfRule>
  </conditionalFormatting>
  <conditionalFormatting sqref="E14 G14 I14 K14 M14 O14 Q14 S14 U14 W14 Y14 AA14 AC14 AE14 AG14 AI14 AK14 AM14 AO14 AQ14 AS14">
    <cfRule type="expression" dxfId="138" priority="171">
      <formula>E15="Ryckembush"</formula>
    </cfRule>
    <cfRule type="expression" dxfId="137" priority="173">
      <formula>E15="Moreau"</formula>
    </cfRule>
    <cfRule type="expression" dxfId="136" priority="175">
      <formula>E15="Herlen"</formula>
    </cfRule>
    <cfRule type="expression" dxfId="135" priority="177">
      <formula>E15="Douai"</formula>
    </cfRule>
    <cfRule type="expression" dxfId="134" priority="179">
      <formula>E15="Calais"</formula>
    </cfRule>
  </conditionalFormatting>
  <conditionalFormatting sqref="F14:F15 H14:H15 J14:J15 L14:L15 N14:N15 P14:P15 R14:R15 T14:T15 V14:V15 X14:X15 Z14:Z15 AB14:AB15 AD14:AD15 AF14:AF15 AH14:AH15 AJ14:AJ15 AL14:AL15 AN14:AN15 AP14:AP15 AR14:AR15 AT14:AT15">
    <cfRule type="expression" dxfId="133" priority="167">
      <formula>F14="FIN"</formula>
    </cfRule>
    <cfRule type="expression" dxfId="132" priority="168">
      <formula>F14="INT"</formula>
    </cfRule>
    <cfRule type="expression" dxfId="131" priority="169">
      <formula>F14="AT"</formula>
    </cfRule>
    <cfRule type="expression" dxfId="130" priority="170">
      <formula>F14="x"</formula>
    </cfRule>
  </conditionalFormatting>
  <conditionalFormatting sqref="C17 C19 C21">
    <cfRule type="expression" dxfId="129" priority="158">
      <formula>C17="Ryckembush"</formula>
    </cfRule>
    <cfRule type="expression" dxfId="128" priority="160">
      <formula>C17="Moreau"</formula>
    </cfRule>
    <cfRule type="expression" dxfId="127" priority="162">
      <formula>C17="Herlen"</formula>
    </cfRule>
    <cfRule type="expression" dxfId="126" priority="164">
      <formula>C17="Douai"</formula>
    </cfRule>
    <cfRule type="expression" dxfId="125" priority="166">
      <formula>C17="Calais"</formula>
    </cfRule>
  </conditionalFormatting>
  <conditionalFormatting sqref="C16 C18 C20">
    <cfRule type="expression" dxfId="124" priority="157">
      <formula>C17="Ryckembush"</formula>
    </cfRule>
    <cfRule type="expression" dxfId="123" priority="159">
      <formula>C17="Moreau"</formula>
    </cfRule>
    <cfRule type="expression" dxfId="122" priority="161">
      <formula>C17="Herlen"</formula>
    </cfRule>
    <cfRule type="expression" dxfId="121" priority="163">
      <formula>C17="Douai"</formula>
    </cfRule>
    <cfRule type="expression" dxfId="120" priority="165">
      <formula>C17="Calais"</formula>
    </cfRule>
  </conditionalFormatting>
  <conditionalFormatting sqref="D16:D21">
    <cfRule type="expression" dxfId="119" priority="153">
      <formula>D16="FIN"</formula>
    </cfRule>
    <cfRule type="expression" dxfId="118" priority="154">
      <formula>D16="INT"</formula>
    </cfRule>
    <cfRule type="expression" dxfId="117" priority="155">
      <formula>D16="AT"</formula>
    </cfRule>
    <cfRule type="expression" dxfId="116" priority="156">
      <formula>D16="x"</formula>
    </cfRule>
  </conditionalFormatting>
  <conditionalFormatting sqref="E17 E19 E21 G17 G19 G21 I17 I19 I21 K17 K19 K21 M17 M19 M21 O17 O19 O21 Q17 Q19 Q21 S17 S19 S21 U17 U19 U21 W17 W19 W21 Y17 Y19 Y21 AA17 AA19 AA21 AC17 AC19 AC21 AE17 AE19 AE21 AG17 AG19 AG21 AI17 AI19 AI21 AK17 AK19 AK21 AM17 AM19 AM21 AO17 AO19 AO21 AQ17 AQ19 AQ21 AS17 AS19 AS21">
    <cfRule type="expression" dxfId="115" priority="144">
      <formula>E17="Ryckembush"</formula>
    </cfRule>
    <cfRule type="expression" dxfId="114" priority="146">
      <formula>E17="Moreau"</formula>
    </cfRule>
    <cfRule type="expression" dxfId="113" priority="148">
      <formula>E17="Herlen"</formula>
    </cfRule>
    <cfRule type="expression" dxfId="112" priority="150">
      <formula>E17="Douai"</formula>
    </cfRule>
    <cfRule type="expression" dxfId="111" priority="152">
      <formula>E17="Calais"</formula>
    </cfRule>
  </conditionalFormatting>
  <conditionalFormatting sqref="E16 E18 E20 G16 G18 G20 I16 I18 I20 K16 K18 K20 M16 M18 M20 O16 O18 O20 Q16 Q18 Q20 S16 S18 S20 U16 U18 U20 W16 W18 W20 Y16 Y18 Y20 AA16 AA18 AA20 AC16 AC18 AC20 AE16 AE18 AE20 AG16 AG18 AG20 AI16 AI18 AI20 AK16 AK18 AK20 AM16 AM18 AM20 AO16 AO18 AO20 AQ16 AQ18 AQ20 AS16 AS18 AS20">
    <cfRule type="expression" dxfId="110" priority="143">
      <formula>E17="Ryckembush"</formula>
    </cfRule>
    <cfRule type="expression" dxfId="109" priority="145">
      <formula>E17="Moreau"</formula>
    </cfRule>
    <cfRule type="expression" dxfId="108" priority="147">
      <formula>E17="Herlen"</formula>
    </cfRule>
    <cfRule type="expression" dxfId="107" priority="149">
      <formula>E17="Douai"</formula>
    </cfRule>
    <cfRule type="expression" dxfId="106" priority="151">
      <formula>E17="Calais"</formula>
    </cfRule>
  </conditionalFormatting>
  <conditionalFormatting sqref="F16:F21 H16:H21 J16:J21 L16:L21 N16:N21 P16:P21 R16:R21 T16:T21 V16:V21 X16:X21 Z16:Z21 AB16:AB21 AD16:AD21 AF16:AF21 AH16:AH21 AJ16:AJ21 AL16:AL21 AN16:AN21 AP16:AP21 AR16:AR21 AT16:AT21">
    <cfRule type="expression" dxfId="105" priority="139">
      <formula>F16="FIN"</formula>
    </cfRule>
    <cfRule type="expression" dxfId="104" priority="140">
      <formula>F16="INT"</formula>
    </cfRule>
    <cfRule type="expression" dxfId="103" priority="141">
      <formula>F16="AT"</formula>
    </cfRule>
    <cfRule type="expression" dxfId="102" priority="142">
      <formula>F16="x"</formula>
    </cfRule>
  </conditionalFormatting>
  <conditionalFormatting sqref="F22:F23 H22:H23 J22:J23 L22:L23 N22:N23 P22:P23 R22:R23 T22:T23 V22:V23 X22:X23 Z22:Z23 AB22:AB23 AD22:AD23 AF22:AF23 AH22:AH23 AJ22:AJ23 AL22:AL23 AN22:AN23 AP22:AP23 AR22:AR23 AT22:AT23">
    <cfRule type="expression" dxfId="101" priority="135">
      <formula>F22="FIN"</formula>
    </cfRule>
    <cfRule type="expression" dxfId="100" priority="136">
      <formula>F22="INT"</formula>
    </cfRule>
    <cfRule type="expression" dxfId="99" priority="137">
      <formula>F22="AT"</formula>
    </cfRule>
    <cfRule type="expression" dxfId="98" priority="138">
      <formula>F22="x"</formula>
    </cfRule>
  </conditionalFormatting>
  <conditionalFormatting sqref="F24:F25 H24:H25 J24:J25 L24:L25 N24:N25 P24:P25 R24:R25 T24:T25 V24:V25 X24:X25 Z24:Z25 AB24:AB25 AD24:AD25 AF24:AF25 AH24:AH25 AJ24:AJ25 AL24:AL25 AN24:AN25 AP24:AP25 AR24:AR25 AT24:AT25">
    <cfRule type="expression" dxfId="97" priority="95">
      <formula>F24="FIN"</formula>
    </cfRule>
    <cfRule type="expression" dxfId="96" priority="96">
      <formula>F24="INT"</formula>
    </cfRule>
    <cfRule type="expression" dxfId="95" priority="97">
      <formula>F24="AT"</formula>
    </cfRule>
    <cfRule type="expression" dxfId="94" priority="98">
      <formula>F24="x"</formula>
    </cfRule>
  </conditionalFormatting>
  <conditionalFormatting sqref="D26:D29">
    <cfRule type="expression" dxfId="93" priority="91">
      <formula>D26="FIN"</formula>
    </cfRule>
    <cfRule type="expression" dxfId="92" priority="92">
      <formula>D26="INT"</formula>
    </cfRule>
    <cfRule type="expression" dxfId="91" priority="93">
      <formula>D26="AT"</formula>
    </cfRule>
    <cfRule type="expression" dxfId="90" priority="94">
      <formula>D26="x"</formula>
    </cfRule>
  </conditionalFormatting>
  <conditionalFormatting sqref="F26:F29 H26:H29 J26:J29 L26:L29 N26:N29 P26:P29 R26:R29 T26:T29 V26:V29 X26:X29 Z26:Z29 AB26:AB29 AD26:AD29 AF26:AF29 AH26:AH29 AJ26:AJ29 AL26:AL29 AN26:AN29 AP26:AP29 AR26:AR29 AT26:AT29">
    <cfRule type="expression" dxfId="89" priority="87">
      <formula>F26="FIN"</formula>
    </cfRule>
    <cfRule type="expression" dxfId="88" priority="88">
      <formula>F26="INT"</formula>
    </cfRule>
    <cfRule type="expression" dxfId="87" priority="89">
      <formula>F26="AT"</formula>
    </cfRule>
    <cfRule type="expression" dxfId="86" priority="90">
      <formula>F26="x"</formula>
    </cfRule>
  </conditionalFormatting>
  <conditionalFormatting sqref="C33 E33 G33 I33 K33 M33 O33 Q33 S33 U33 W33 Y33 AA33 AC33 AE33 AG33 AI33 AK33 AM33 AO33 AQ33 AS33">
    <cfRule type="expression" dxfId="85" priority="82">
      <formula>C33="Douai"</formula>
    </cfRule>
    <cfRule type="expression" dxfId="84" priority="84">
      <formula>C33="Denain"</formula>
    </cfRule>
    <cfRule type="expression" dxfId="83" priority="86">
      <formula>C33="Calais"</formula>
    </cfRule>
  </conditionalFormatting>
  <conditionalFormatting sqref="C32 E32 G32 I32 K32 M32 O32 Q32 S32 U32 W32 Y32 AA32 AC32 AE32 AG32 AI32 AK32 AM32 AO32 AQ32 AS32">
    <cfRule type="expression" dxfId="82" priority="81">
      <formula>C33="Douai"</formula>
    </cfRule>
    <cfRule type="expression" dxfId="81" priority="83">
      <formula>C33="Denain"</formula>
    </cfRule>
    <cfRule type="expression" dxfId="80" priority="85">
      <formula>C33="Calais"</formula>
    </cfRule>
  </conditionalFormatting>
  <conditionalFormatting sqref="D32:D33 F32:F33 H32:H33 J32:J33 L32:L33 N32:N33 P32:P33 R32:R33 T32:T33 V32:V33 X32:X33 Z32:Z33 AB32:AB33 AD32:AD33 AF32:AF33 AH32:AH33 AJ32:AJ33 AL32:AL33 AN32:AN33 AP32:AP33 AR32:AR33 AT32:AT33">
    <cfRule type="expression" dxfId="79" priority="77">
      <formula>D32="FIN"</formula>
    </cfRule>
    <cfRule type="expression" dxfId="78" priority="78">
      <formula>D32="INT"</formula>
    </cfRule>
    <cfRule type="expression" dxfId="77" priority="79">
      <formula>D32="AT"</formula>
    </cfRule>
    <cfRule type="expression" dxfId="76" priority="80">
      <formula>D32="x"</formula>
    </cfRule>
  </conditionalFormatting>
  <conditionalFormatting sqref="E34 G34 I34 K34 M34 O34 Q34 S34 U34 W34 Y34 AA34 AC34 AE34 AG34 AI34 AK34 AM34 AO34 AQ34 AS34">
    <cfRule type="expression" dxfId="75" priority="74">
      <formula>E34="BW174"</formula>
    </cfRule>
    <cfRule type="expression" dxfId="74" priority="76">
      <formula>E34="Mixte"</formula>
    </cfRule>
  </conditionalFormatting>
  <conditionalFormatting sqref="E35 G35 I35 K35 M35 O35 Q35 S35 U35 W35 Y35 AA35 AC35 AE35 AG35 AI35 AK35 AM35 AO35 AQ35 AS35">
    <cfRule type="expression" dxfId="73" priority="73">
      <formula>E34="BW174"</formula>
    </cfRule>
    <cfRule type="expression" dxfId="72" priority="75">
      <formula>E34="Mixte"</formula>
    </cfRule>
  </conditionalFormatting>
  <conditionalFormatting sqref="F34:F35 H34:H35 J34:J35 L34:L35 N34:N35 P34:P35 R34:R35 T34:T35 V34:V35 X34:X35 Z34:Z35 AB34:AB35 AD34:AD35 AF34:AF35 AH34:AH35 AJ34:AJ35 AL34:AL35 AN34:AN35 AP34:AP35 AR34:AR35 AT34:AT35">
    <cfRule type="expression" dxfId="71" priority="69">
      <formula>F34="FIN"</formula>
    </cfRule>
    <cfRule type="expression" dxfId="70" priority="70">
      <formula>F34="INT"</formula>
    </cfRule>
    <cfRule type="expression" dxfId="69" priority="71">
      <formula>F34="AT"</formula>
    </cfRule>
    <cfRule type="expression" dxfId="68" priority="72">
      <formula>F34="x"</formula>
    </cfRule>
  </conditionalFormatting>
  <conditionalFormatting sqref="C36 E36 G36 I36 K36 M36 O36 Q36 S36 U36 W36 Y36 AA36 AC36 AE36 AG36 AI36 AK36 AM36 AO36 AQ36 AS36">
    <cfRule type="expression" dxfId="67" priority="66">
      <formula>C36="BW174"</formula>
    </cfRule>
    <cfRule type="expression" dxfId="66" priority="68">
      <formula>C36="Mixte"</formula>
    </cfRule>
  </conditionalFormatting>
  <conditionalFormatting sqref="C37 E37 G37 I37 K37 M37 O37 Q37 S37 U37 W37 Y37 AA37 AC37 AE37 AG37 AI37 AK37 AM37 AO37 AQ37 AS37">
    <cfRule type="expression" dxfId="65" priority="65">
      <formula>C36="BW174"</formula>
    </cfRule>
    <cfRule type="expression" dxfId="64" priority="67">
      <formula>C36="Mixte"</formula>
    </cfRule>
  </conditionalFormatting>
  <conditionalFormatting sqref="D36:D37 F36:F37 H36:H37 J36:J37 L36:L37 N36:N37 P36:P37 R36:R37 T36:T37 V36:V37 X36:X37 Z36:Z37 AB36:AB37 AD36:AD37 AF36:AF37 AH36:AH37 AJ36:AJ37 AL36:AL37 AN36:AN37 AP36:AP37 AR36:AR37 AT36:AT37">
    <cfRule type="expression" dxfId="63" priority="61">
      <formula>D36="FIN"</formula>
    </cfRule>
    <cfRule type="expression" dxfId="62" priority="62">
      <formula>D36="INT"</formula>
    </cfRule>
    <cfRule type="expression" dxfId="61" priority="63">
      <formula>D36="AT"</formula>
    </cfRule>
    <cfRule type="expression" dxfId="60" priority="64">
      <formula>D36="x"</formula>
    </cfRule>
  </conditionalFormatting>
  <conditionalFormatting sqref="E39 G39 I39 K39 M39 O39 Q39 S39 U39 W39 Y39 AA39 AC39 AE39 AG39 AI39 AK39 AM39 AO39 AQ39 AS39">
    <cfRule type="expression" dxfId="59" priority="58">
      <formula>E39="Denain"</formula>
    </cfRule>
    <cfRule type="expression" dxfId="58" priority="60">
      <formula>E39="Calais"</formula>
    </cfRule>
  </conditionalFormatting>
  <conditionalFormatting sqref="E38 G38 I38 K38 M38 O38 Q38 S38 U38 W38 Y38 AA38 AC38 AE38 AG38 AI38 AK38 AM38 AO38 AQ38 AS38">
    <cfRule type="expression" dxfId="57" priority="57">
      <formula>E39="Denain"</formula>
    </cfRule>
    <cfRule type="expression" dxfId="56" priority="59">
      <formula>E39="Calais"</formula>
    </cfRule>
  </conditionalFormatting>
  <conditionalFormatting sqref="F38:F39 H38:H39 J38:J39 L38:L39 N38:N39 P38:P39 R38:R39 T38:T39 V38:V39 X38:X39 Z38:Z39 AB38:AB39 AD38:AD39 AF38:AF39 AH38:AH39 AJ38:AJ39 AL38:AL39 AN38:AN39 AP38:AP39 AR38:AR39 AT38:AT39">
    <cfRule type="expression" dxfId="55" priority="53">
      <formula>F38="FIN"</formula>
    </cfRule>
    <cfRule type="expression" dxfId="54" priority="54">
      <formula>F38="INT"</formula>
    </cfRule>
    <cfRule type="expression" dxfId="53" priority="55">
      <formula>F38="AT"</formula>
    </cfRule>
    <cfRule type="expression" dxfId="52" priority="56">
      <formula>F38="x"</formula>
    </cfRule>
  </conditionalFormatting>
  <conditionalFormatting sqref="F40:F41 H40:H41 J40:J41 L40:L41 N40:N41 P40:P41 R40:R41 T40:T41 V40:V41 X40:X41 Z40:Z41 AB40:AB41 AD40:AD41 AF40:AF41 AH40:AH41 AJ40:AJ41 AL40:AL41 AN40:AN41 AP40:AP41 AR40:AR41 AT40:AT41">
    <cfRule type="expression" dxfId="51" priority="49">
      <formula>F40="FIN"</formula>
    </cfRule>
    <cfRule type="expression" dxfId="50" priority="50">
      <formula>F40="INT"</formula>
    </cfRule>
    <cfRule type="expression" dxfId="49" priority="51">
      <formula>F40="AT"</formula>
    </cfRule>
    <cfRule type="expression" dxfId="48" priority="52">
      <formula>F40="x"</formula>
    </cfRule>
  </conditionalFormatting>
  <conditionalFormatting sqref="E4 G4 I4 K4 M4 O4 Q4 S4 U4 W4 Y4 AA4 AC4 AE4 AG4 AI4 AK4 AM4 AO4 AQ4 AS4">
    <cfRule type="expression" dxfId="47" priority="29">
      <formula>E5="Bonnoron"</formula>
    </cfRule>
    <cfRule type="expression" dxfId="46" priority="31">
      <formula>E5="Calais"</formula>
    </cfRule>
    <cfRule type="expression" dxfId="45" priority="33">
      <formula>E5="Deconninck"</formula>
    </cfRule>
    <cfRule type="expression" dxfId="44" priority="35">
      <formula>E5="Denorme"</formula>
    </cfRule>
    <cfRule type="expression" dxfId="43" priority="37">
      <formula>E5="everard"</formula>
    </cfRule>
    <cfRule type="expression" dxfId="42" priority="39">
      <formula>E5="hogede"</formula>
    </cfRule>
    <cfRule type="expression" dxfId="41" priority="41">
      <formula>E5="interim"</formula>
    </cfRule>
    <cfRule type="expression" dxfId="40" priority="43">
      <formula>E5="leupe"</formula>
    </cfRule>
    <cfRule type="expression" dxfId="39" priority="45">
      <formula>E5="maniez"</formula>
    </cfRule>
    <cfRule type="expression" dxfId="38" priority="48">
      <formula>E5="rommel"</formula>
    </cfRule>
  </conditionalFormatting>
  <conditionalFormatting sqref="E5 G5 I5 K5 M5 O5 Q5 S5 U5 W5 Y5 AA5 AC5 AE5 AG5 AI5 AK5 AM5 AO5 AQ5 AS5">
    <cfRule type="expression" dxfId="37" priority="30">
      <formula>E5="Bonnoron"</formula>
    </cfRule>
    <cfRule type="expression" dxfId="36" priority="32">
      <formula>E5="Calais"</formula>
    </cfRule>
    <cfRule type="expression" dxfId="35" priority="34">
      <formula>E5="Deconninck"</formula>
    </cfRule>
    <cfRule type="expression" dxfId="34" priority="36">
      <formula>E5="Denorme"</formula>
    </cfRule>
    <cfRule type="expression" dxfId="33" priority="38">
      <formula>E5="everard"</formula>
    </cfRule>
    <cfRule type="expression" dxfId="32" priority="40">
      <formula>E5="hogede"</formula>
    </cfRule>
    <cfRule type="expression" dxfId="31" priority="42">
      <formula>E5="interim"</formula>
    </cfRule>
    <cfRule type="expression" dxfId="30" priority="44">
      <formula>E5="leupe"</formula>
    </cfRule>
    <cfRule type="expression" dxfId="29" priority="46">
      <formula>E5="Maniez"</formula>
    </cfRule>
    <cfRule type="expression" dxfId="28" priority="47">
      <formula>E5="rommel"</formula>
    </cfRule>
  </conditionalFormatting>
  <conditionalFormatting sqref="F4:F5 H4:H5 J4:J5 L4:L5 N4:N5 P4:P5 R4:R5 T4:T5 V4:V5 X4:X5 Z4:Z5 AB4:AB5 AD4:AD5 AF4:AF5 AH4:AH5 AJ4:AJ5 AL4:AL5 AN4:AN5 AP4:AP5 AR4:AR5 AT4:AT5">
    <cfRule type="expression" dxfId="27" priority="25">
      <formula>F4="FIN"</formula>
    </cfRule>
    <cfRule type="expression" dxfId="26" priority="26">
      <formula>F4="INT"</formula>
    </cfRule>
    <cfRule type="expression" dxfId="25" priority="27">
      <formula>F4="AT"</formula>
    </cfRule>
    <cfRule type="expression" dxfId="24" priority="28">
      <formula>F4="x"</formula>
    </cfRule>
  </conditionalFormatting>
  <conditionalFormatting sqref="C6 C8 C10 E6 E8 E10 G6 G8 G10 I6 I8 I10 K6 K8 K10 M6 M8 M10 O6 O8 O10 Q6 Q8 Q10 S6 S8 S10 U6 U8 U10 W6 W8 W10 Y6 Y8 Y10 AA6 AA8 AA10 AC6 AC8 AC10 AE6 AE8 AE10 AG6 AG8 AG10 AI6 AI8 AI10 AK6 AK8 AK10 AM6 AM8 AM10 AO6 AO8 AO10 AQ6 AQ8 AQ10 AS6 AS8 AS10">
    <cfRule type="expression" dxfId="23" priority="5">
      <formula>C7="Bonnoron"</formula>
    </cfRule>
    <cfRule type="expression" dxfId="22" priority="7">
      <formula>C7="Calais"</formula>
    </cfRule>
    <cfRule type="expression" dxfId="21" priority="9">
      <formula>C7="Deconninck"</formula>
    </cfRule>
    <cfRule type="expression" dxfId="20" priority="11">
      <formula>C7="Denorme"</formula>
    </cfRule>
    <cfRule type="expression" dxfId="19" priority="13">
      <formula>C7="everard"</formula>
    </cfRule>
    <cfRule type="expression" dxfId="18" priority="15">
      <formula>C7="hogede"</formula>
    </cfRule>
    <cfRule type="expression" dxfId="17" priority="17">
      <formula>C7="interim"</formula>
    </cfRule>
    <cfRule type="expression" dxfId="16" priority="19">
      <formula>C7="leupe"</formula>
    </cfRule>
    <cfRule type="expression" dxfId="15" priority="21">
      <formula>C7="maniez"</formula>
    </cfRule>
    <cfRule type="expression" dxfId="14" priority="24">
      <formula>C7="rommel"</formula>
    </cfRule>
  </conditionalFormatting>
  <conditionalFormatting sqref="C7 C9 C11 E7 E9 E11 G7 G9 G11 I7 I9 I11 K7 K9 K11 M7 M9 M11 O7 O9 O11 Q7 Q9 Q11 S7 S9 S11 U7 U9 U11 W7 W9 W11 Y7 Y9 Y11 AA7 AA9 AA11 AC7 AC9 AC11 AE7 AE9 AE11 AG7 AG9 AG11 AI7 AI9 AI11 AK7 AK9 AK11 AM7 AM9 AM11 AO7 AO9 AO11 AQ7 AQ9 AQ11 AS7 AS9 AS11">
    <cfRule type="expression" dxfId="13" priority="6">
      <formula>C7="Bonnoron"</formula>
    </cfRule>
    <cfRule type="expression" dxfId="12" priority="8">
      <formula>C7="Calais"</formula>
    </cfRule>
    <cfRule type="expression" dxfId="11" priority="10">
      <formula>C7="Deconninck"</formula>
    </cfRule>
    <cfRule type="expression" dxfId="10" priority="12">
      <formula>C7="Denorme"</formula>
    </cfRule>
    <cfRule type="expression" dxfId="9" priority="14">
      <formula>C7="everard"</formula>
    </cfRule>
    <cfRule type="expression" dxfId="8" priority="16">
      <formula>C7="hogede"</formula>
    </cfRule>
    <cfRule type="expression" dxfId="7" priority="18">
      <formula>C7="interim"</formula>
    </cfRule>
    <cfRule type="expression" dxfId="6" priority="20">
      <formula>C7="leupe"</formula>
    </cfRule>
    <cfRule type="expression" dxfId="5" priority="22">
      <formula>C7="Maniez"</formula>
    </cfRule>
    <cfRule type="expression" dxfId="4" priority="23">
      <formula>C7="rommel"</formula>
    </cfRule>
  </conditionalFormatting>
  <conditionalFormatting sqref="D6:D11 F6:F11 H6:H11 J6:J11 L6:L11 N6:N11 P6:P11 R6:R11 T6:T11 V6:V11 X6:X11 Z6:Z11 AB6:AB11 AD6:AD11 AF6:AF11 AH6:AH11 AJ6:AJ11 AL6:AL11 AN6:AN11 AP6:AP11 AR6:AR11 AT6:AT11">
    <cfRule type="expression" dxfId="3" priority="1">
      <formula>D6="FIN"</formula>
    </cfRule>
    <cfRule type="expression" dxfId="2" priority="2">
      <formula>D6="INT"</formula>
    </cfRule>
    <cfRule type="expression" dxfId="1" priority="3">
      <formula>D6="AT"</formula>
    </cfRule>
    <cfRule type="expression" dxfId="0" priority="4">
      <formula>D6="x"</formula>
    </cfRule>
  </conditionalFormatting>
  <dataValidations count="12">
    <dataValidation type="list" allowBlank="1" showInputMessage="1" showErrorMessage="1" sqref="C4 AC4 AE4 AG4 AI4 AK4 AM4 AO4 AQ4 AS4 E4 G4 I4 K4 M4 O4 Q4 S4 U4 W4 Y4 AA4 C6 E6 G6 I6 K6 M6 O6 Q6 S6 U6 W6 Y6 AA6 AC6 AE6 AG6 AI6 AK6 AM6 AO6 AQ6 AS6 C8 E8 G8 I8 K8 M8 O8 Q8 S8 U8 W8 Y8 AA8 AC8 AE8 AG8 AI8 AK8 AM8 AO8 AQ8 AS8 C10 E10 G10 I10 K10 M10 O10 Q10 S10 U10 W10 Y10 AA10 AC10 AE10 AG10 AI10 AK10 AM10 AO10 AQ10 AS10">
      <formula1>Camion</formula1>
    </dataValidation>
    <dataValidation type="list" allowBlank="1" showInputMessage="1" sqref="C13 E13 G13 I13 K13 M13 O13 Q13 S13 U13 W13 Y13 AA13 AC13 AE13 AG13 AI13 AK13 AM13 AO13 AQ13 AS13">
      <formula1>Semi</formula1>
    </dataValidation>
    <dataValidation type="list" allowBlank="1" showInputMessage="1" showErrorMessage="1" sqref="C14 AO14 AQ14 AS14 E14 G14 I14 K14 M14 O14 Q14 S14 U14 W14 Y14 AA14 AC14 AE14 AG14 AI14 AK14 AM14 C16 C18 C20 AO16 AO18 AO20 AQ16 AQ18 AQ20 AS16 AS18 AS20 E16 E18 E20 G16 G18 G20 I16 I18 I20 K16 K18 K20 M16 M18 M20 O16 O18 O20 Q16 Q18 Q20 S16 S18 S20 U16 U18 U20 W16 W18 W20 Y16 Y18 Y20 AA16 AA18 AA20 AC16 AC18 AC20 AE16 AE18 AE20 AG16 AG18 AG20 AI16 AI18 AI20 AK16 AK18 AK20 AM16 AM18 AM20">
      <formula1>pelle</formula1>
    </dataValidation>
    <dataValidation type="list" allowBlank="1" showInputMessage="1" sqref="C24 AS24 E24 G24 I24 K24 M24 O24 Q24 S24 U24 W24 Y24 AA24 AC24 AE24 AG24 AI24 AK24 AM24 AO24 AQ24 C26 C28 AS26 AS28 E26 E28 G26 G28 I26 I28 K26 K28 M26 M28 O26 O28 Q26 Q28 S26 S28 U26 U28 W26 W28 Y26 Y28 AA26 AA28 AC26 AC28 AE26 AE28 AG26 AG28 AI26 AI28 AK26 AK28 AM26 AM28 AO26 AO28 AQ26 AQ28">
      <formula1>tracto</formula1>
    </dataValidation>
    <dataValidation type="list" allowBlank="1" showInputMessage="1" sqref="C25 AQ25 AS25 E25 G25 I25 K25 M25 O25 Q25 S25 U25 W25 Y25 AA25 AC25 AE25 AG25 AI25 AK25 AM25 AO25 C27 C29 AQ27 AQ29 AS27 AS29 E27 E29 G27 G29 I27 I29 K27 K29 M27 M29 O27 O29 Q27 Q29 S27 S29 U27 U29 W27 W29 Y27 Y29 AA27 AA29 AC27 AC29 AE27 AE29 AG27 AG29 AI27 AI29 AK27 AK29 AM27 AM29 AO27 AO29">
      <formula1>tract</formula1>
    </dataValidation>
    <dataValidation type="list" allowBlank="1" showInputMessage="1" sqref="C30 E30 G30 I30 K30 M30 O30 Q30 S30 U30 W30 Y30 AA30 AC30 AE30 AG30 AI30 AK30 AM30 AO30 AQ30 AS30 C32 E32 G32 I32 K32 M32 O32 Q32 S32 U32 W32 Y32 AA32 AC32 AE32 AG32 AI32 AK32 AM32 AO32 AQ32 AS32">
      <formula1>vo</formula1>
    </dataValidation>
    <dataValidation type="list" allowBlank="1" showInputMessage="1" sqref="C31 E31 G31 I31 K31 M31 O31 Q31 S31 U31 W31 Y31 AA31 AC31 AE31 AG31 AI31 AK31 AM31 AO31 AQ31 AS31 C33 E33 G33 I33 K33 M33 O33 Q33 S33 U33 W33 Y33 AA33 AC33 AE33 AG33 AI33 AK33 AM33 AO33 AQ33 AS33">
      <formula1>fini</formula1>
    </dataValidation>
    <dataValidation type="list" allowBlank="1" showInputMessage="1" sqref="C34 AS34 E34 G34 I34 K34 M34 O34 Q34 S34 U34 W34 Y34 AA34 AC34 AE34 AG34 AI34 AK34 AM34 AO34 AQ34 C36 E36 G36 I36 K36 M36 O36 Q36 S36 U36 W36 Y36 AA36 AC36 AE36 AG36 AI36 AK36 AM36 AO36 AQ36 AS36">
      <formula1>Compacteur</formula1>
    </dataValidation>
    <dataValidation type="list" allowBlank="1" showInputMessage="1" sqref="C39 E39 G39 I39 K39 M39 O39 Q39 S39 U39 W39 Y39 AA39 AC39 AE39 AG39 AI39 AK39 AM39 AO39 AQ39 AS39">
      <formula1>Niveleuse</formula1>
    </dataValidation>
    <dataValidation type="list" allowBlank="1" showInputMessage="1" showErrorMessage="1" sqref="C40 E40 G40 I40 K40 M40 O40 Q40 S40 U40 W40 Y40 AA40 AC40 AE40 AG40 AI40 AK40 AM40 AO40 AQ40 AS40">
      <formula1>Raboteuse</formula1>
    </dataValidation>
    <dataValidation type="list" allowBlank="1" showInputMessage="1" sqref="C41 E41 G41 I41 K41 M41 O41 Q41 S41 U41 W41 Y41 AA41 AC41 AE41 AG41 AI41 AK41 AM41 AO41 AQ41 AS41">
      <formula1>Rabot</formula1>
    </dataValidation>
    <dataValidation type="list" allowBlank="1" showInputMessage="1" sqref="AS19 AC5 AE5 AG5 C5 AI5 AK5 AM5 AS21 AO5 AQ5 AS5 C15 E15 G15 I15 K15 M15 O15 Q15 S15 U15 W15 Y15 AA15 AC15 AE15 AG15 AI15 AK15 AM15 AO15 AQ15 AS15 C17 C19 C21 E17 E19 E21 G17 G19 G21 I17 I19 I21 K17 K19 K21 M17 M19 M21 O17 O19 O21 Q17 Q19 Q21 S17 S19 S21 U17 U19 U21 W17 W19 W21 Y17 Y19 Y21 AA17 AA19 AA21 AC17 AC19 AC21 AE17 AE19 AE21 AG17 AG19 AG21 AI17 AI19 AI21 AK17 AK19 AK21 AM17 AM19 AM21 AO17 AO19 AO21 AQ17 AQ19 AQ21 AS17 E5 G5 I5 K5 M5 O5 Q5 S5 U5 W5 Y5 AA5 C7 E7 G7 I7 K7 M7 O7 Q7 S7 U7 W7 Y7 AA7 AC7 AE7 AG7 AI7 AK7 AM7 AO7 AQ7 AS7 C9 E9 G9 I9 K9 M9 O9 Q9 S9 U9 W9 Y9 AA9 AC9 AE9 AG9 AI9 AK9 AM9 AO9 AQ9 AS9 C11 E11 G11 I11 K11 M11 O11 Q11 S11 U11 W11 Y11 AA11 AC11 AE11 AG11 AI11 AK11 AM11 AO11 AQ11 AS11">
      <formula1>INDIRECT(C4)</formula1>
    </dataValidation>
  </dataValidation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45</vt:i4>
      </vt:variant>
    </vt:vector>
  </HeadingPairs>
  <TitlesOfParts>
    <vt:vector size="48" baseType="lpstr">
      <vt:lpstr>Liste</vt:lpstr>
      <vt:lpstr>Email</vt:lpstr>
      <vt:lpstr>Chef</vt:lpstr>
      <vt:lpstr>_15T</vt:lpstr>
      <vt:lpstr>_18T</vt:lpstr>
      <vt:lpstr>ampirol</vt:lpstr>
      <vt:lpstr>avart</vt:lpstr>
      <vt:lpstr>balayeuse</vt:lpstr>
      <vt:lpstr>Camion</vt:lpstr>
      <vt:lpstr>camion_citerne</vt:lpstr>
      <vt:lpstr>Camion_Grue</vt:lpstr>
      <vt:lpstr>Compacteur</vt:lpstr>
      <vt:lpstr>Courtois</vt:lpstr>
      <vt:lpstr>ctb</vt:lpstr>
      <vt:lpstr>EMM</vt:lpstr>
      <vt:lpstr>Entreprise</vt:lpstr>
      <vt:lpstr>fini</vt:lpstr>
      <vt:lpstr>FTD</vt:lpstr>
      <vt:lpstr>Hydrocureuse</vt:lpstr>
      <vt:lpstr>Janssen</vt:lpstr>
      <vt:lpstr>Jean_bart_loc</vt:lpstr>
      <vt:lpstr>Jean_Bart_Location</vt:lpstr>
      <vt:lpstr>Kiloutou</vt:lpstr>
      <vt:lpstr>LocFlandres</vt:lpstr>
      <vt:lpstr>Mini_pelle</vt:lpstr>
      <vt:lpstr>nave</vt:lpstr>
      <vt:lpstr>Niveleuse</vt:lpstr>
      <vt:lpstr>Pata</vt:lpstr>
      <vt:lpstr>pelle</vt:lpstr>
      <vt:lpstr>pelle_à_chenille</vt:lpstr>
      <vt:lpstr>pelle_à_pneu</vt:lpstr>
      <vt:lpstr>Picarreta</vt:lpstr>
      <vt:lpstr>Plessiet</vt:lpstr>
      <vt:lpstr>Polak</vt:lpstr>
      <vt:lpstr>Porte_engin</vt:lpstr>
      <vt:lpstr>Poulain</vt:lpstr>
      <vt:lpstr>Rabot</vt:lpstr>
      <vt:lpstr>Raboteuse</vt:lpstr>
      <vt:lpstr>Salmat</vt:lpstr>
      <vt:lpstr>Salti</vt:lpstr>
      <vt:lpstr>SBTP</vt:lpstr>
      <vt:lpstr>Semi</vt:lpstr>
      <vt:lpstr>Setim</vt:lpstr>
      <vt:lpstr>TAD</vt:lpstr>
      <vt:lpstr>TLBCM</vt:lpstr>
      <vt:lpstr>tract</vt:lpstr>
      <vt:lpstr>tracto</vt:lpstr>
      <vt:lpstr>vo</vt:lpstr>
    </vt:vector>
  </TitlesOfParts>
  <Company>Eurovia</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RENAULT Clément</dc:creator>
  <cp:lastModifiedBy>RENAULT Clément</cp:lastModifiedBy>
  <dcterms:created xsi:type="dcterms:W3CDTF">2016-05-17T08:45:13Z</dcterms:created>
  <dcterms:modified xsi:type="dcterms:W3CDTF">2016-05-18T08:57:24Z</dcterms:modified>
</cp:coreProperties>
</file>