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Pat\Google Drive\ASSO\Evenements\Les mercredis 2015-2016\2015-2016_Les mercredis Kizomba\"/>
    </mc:Choice>
  </mc:AlternateContent>
  <bookViews>
    <workbookView xWindow="0" yWindow="0" windowWidth="20490" windowHeight="7755" firstSheet="2" activeTab="2"/>
  </bookViews>
  <sheets>
    <sheet name="Paramêtres" sheetId="5" r:id="rId1"/>
    <sheet name="Dépenses" sheetId="8" r:id="rId2"/>
    <sheet name="Données" sheetId="1" r:id="rId3"/>
    <sheet name="Total Cumulatif" sheetId="6" r:id="rId4"/>
    <sheet name="Répartition Cours" sheetId="2" r:id="rId5"/>
    <sheet name="Répartition cours + soiree" sheetId="3" r:id="rId6"/>
    <sheet name="Répartition des entrées" sheetId="4" r:id="rId7"/>
  </sheets>
  <calcPr calcId="152511"/>
</workbook>
</file>

<file path=xl/calcChain.xml><?xml version="1.0" encoding="utf-8"?>
<calcChain xmlns="http://schemas.openxmlformats.org/spreadsheetml/2006/main">
  <c r="L212" i="8" l="1"/>
  <c r="L211" i="8"/>
  <c r="L210" i="8"/>
  <c r="L209" i="8"/>
  <c r="L208" i="8"/>
  <c r="L207" i="8"/>
  <c r="L206" i="8"/>
  <c r="L205" i="8"/>
  <c r="L204" i="8"/>
  <c r="L203" i="8"/>
  <c r="L202" i="8"/>
  <c r="L201" i="8"/>
  <c r="L200" i="8"/>
  <c r="L199" i="8"/>
  <c r="L198" i="8"/>
  <c r="L197" i="8"/>
  <c r="L196" i="8"/>
  <c r="L195" i="8"/>
  <c r="L194" i="8"/>
  <c r="L193" i="8"/>
  <c r="L192" i="8"/>
  <c r="L191" i="8"/>
  <c r="L190" i="8"/>
  <c r="L189" i="8"/>
  <c r="L188" i="8"/>
  <c r="L187" i="8"/>
  <c r="L186" i="8"/>
  <c r="L185" i="8"/>
  <c r="L184" i="8"/>
  <c r="L183" i="8"/>
  <c r="L182" i="8"/>
  <c r="L181" i="8"/>
  <c r="L180" i="8"/>
  <c r="L179" i="8"/>
  <c r="L178" i="8"/>
  <c r="L177" i="8"/>
  <c r="L176" i="8"/>
  <c r="L175" i="8"/>
  <c r="L174" i="8"/>
  <c r="L173" i="8"/>
  <c r="L172" i="8"/>
  <c r="L171" i="8"/>
  <c r="L170" i="8"/>
  <c r="L169" i="8"/>
  <c r="L168" i="8"/>
  <c r="L167" i="8"/>
  <c r="L166" i="8"/>
  <c r="L165" i="8"/>
  <c r="L164" i="8"/>
  <c r="L163" i="8"/>
  <c r="L162" i="8"/>
  <c r="L161" i="8"/>
  <c r="L160" i="8"/>
  <c r="L159" i="8"/>
  <c r="L158" i="8"/>
  <c r="L157" i="8"/>
  <c r="L156" i="8"/>
  <c r="L155" i="8"/>
  <c r="L154" i="8"/>
  <c r="L153" i="8"/>
  <c r="L152" i="8"/>
  <c r="L151" i="8"/>
  <c r="L150" i="8"/>
  <c r="L149" i="8"/>
  <c r="L148" i="8"/>
  <c r="L147" i="8"/>
  <c r="L146" i="8"/>
  <c r="L145" i="8"/>
  <c r="L144" i="8"/>
  <c r="L143" i="8"/>
  <c r="L142" i="8"/>
  <c r="L141" i="8"/>
  <c r="L140" i="8"/>
  <c r="L139" i="8"/>
  <c r="L138" i="8"/>
  <c r="L137" i="8"/>
  <c r="L136" i="8"/>
  <c r="L135" i="8"/>
  <c r="L134" i="8"/>
  <c r="L133" i="8"/>
  <c r="L132" i="8"/>
  <c r="L131" i="8"/>
  <c r="L130" i="8"/>
  <c r="L129" i="8"/>
  <c r="L128" i="8"/>
  <c r="L127" i="8"/>
  <c r="L126" i="8"/>
  <c r="L125" i="8"/>
  <c r="L124" i="8"/>
  <c r="L123" i="8"/>
  <c r="L122" i="8"/>
  <c r="L121" i="8"/>
  <c r="L120" i="8"/>
  <c r="L119" i="8"/>
  <c r="L118" i="8"/>
  <c r="L117" i="8"/>
  <c r="L116" i="8"/>
  <c r="L115" i="8"/>
  <c r="L114" i="8"/>
  <c r="L113" i="8"/>
  <c r="L112" i="8"/>
  <c r="L111" i="8"/>
  <c r="L110" i="8"/>
  <c r="L109" i="8"/>
  <c r="L108" i="8"/>
  <c r="L107" i="8"/>
  <c r="L106" i="8"/>
  <c r="L105" i="8"/>
  <c r="L104" i="8"/>
  <c r="L103" i="8"/>
  <c r="L102" i="8"/>
  <c r="L101" i="8"/>
  <c r="L100" i="8"/>
  <c r="L99" i="8"/>
  <c r="L98" i="8"/>
  <c r="L97" i="8"/>
  <c r="L96" i="8"/>
  <c r="L95" i="8"/>
  <c r="L94" i="8"/>
  <c r="L93" i="8"/>
  <c r="L92" i="8"/>
  <c r="L91" i="8"/>
  <c r="L90" i="8"/>
  <c r="L89" i="8"/>
  <c r="L88" i="8"/>
  <c r="L87" i="8"/>
  <c r="L86" i="8"/>
  <c r="L85" i="8"/>
  <c r="L84" i="8"/>
  <c r="L83" i="8"/>
  <c r="L82" i="8"/>
  <c r="L81" i="8"/>
  <c r="L80" i="8"/>
  <c r="L79" i="8"/>
  <c r="L78" i="8"/>
  <c r="L77" i="8"/>
  <c r="L76" i="8"/>
  <c r="L75" i="8"/>
  <c r="L74" i="8"/>
  <c r="L73" i="8"/>
  <c r="L72" i="8"/>
  <c r="L71" i="8"/>
  <c r="L70" i="8"/>
  <c r="L69" i="8"/>
  <c r="L68" i="8"/>
  <c r="L67" i="8"/>
  <c r="L66" i="8"/>
  <c r="L65" i="8"/>
  <c r="L64" i="8"/>
  <c r="L63" i="8"/>
  <c r="L62" i="8"/>
  <c r="L61" i="8"/>
  <c r="L60" i="8"/>
  <c r="L59" i="8"/>
  <c r="L58" i="8"/>
  <c r="L57" i="8"/>
  <c r="L56" i="8"/>
  <c r="L55" i="8"/>
  <c r="L54" i="8"/>
  <c r="L53" i="8"/>
  <c r="L52" i="8"/>
  <c r="L51" i="8"/>
  <c r="L50" i="8"/>
  <c r="L49" i="8"/>
  <c r="L48" i="8"/>
  <c r="L47" i="8"/>
  <c r="L46" i="8"/>
  <c r="L45" i="8"/>
  <c r="L44" i="8"/>
  <c r="L43" i="8"/>
  <c r="L42" i="8"/>
  <c r="L41" i="8"/>
  <c r="L40" i="8"/>
  <c r="L39" i="8"/>
  <c r="L38" i="8"/>
  <c r="L37" i="8"/>
  <c r="L36" i="8"/>
  <c r="L35" i="8"/>
  <c r="L34" i="8"/>
  <c r="L33" i="8"/>
  <c r="L32" i="8"/>
  <c r="L31" i="8"/>
  <c r="L30" i="8"/>
  <c r="L29" i="8"/>
  <c r="L28" i="8"/>
  <c r="L27" i="8"/>
  <c r="L26" i="8"/>
  <c r="L25" i="8"/>
  <c r="L24" i="8"/>
  <c r="L23" i="8"/>
  <c r="L22" i="8"/>
  <c r="L21" i="8"/>
  <c r="L20" i="8"/>
  <c r="L19" i="8"/>
  <c r="L18" i="8"/>
  <c r="L17" i="8"/>
  <c r="L16" i="8"/>
  <c r="L15" i="8"/>
  <c r="L14" i="8"/>
  <c r="Q13" i="8"/>
  <c r="L13" i="8"/>
  <c r="Q12" i="8"/>
  <c r="L12" i="8"/>
  <c r="Q11" i="8"/>
  <c r="L11" i="8"/>
  <c r="L10" i="8"/>
  <c r="Q9" i="8"/>
  <c r="L9" i="8"/>
  <c r="Q8" i="8"/>
  <c r="Q10" i="8" s="1"/>
  <c r="L8" i="8"/>
  <c r="Q7" i="8"/>
  <c r="L7" i="8"/>
  <c r="Q6" i="8"/>
  <c r="L6" i="8"/>
  <c r="Q5" i="8"/>
  <c r="L5" i="8"/>
  <c r="L4" i="8"/>
  <c r="Q14" i="8" s="1"/>
  <c r="AL6" i="1" l="1"/>
  <c r="AM6" i="1"/>
  <c r="AN6" i="1"/>
  <c r="AP6" i="1"/>
  <c r="AQ6" i="1"/>
  <c r="AR6" i="1"/>
  <c r="AT6" i="1"/>
  <c r="AU6" i="1"/>
  <c r="AV6" i="1"/>
  <c r="AX6" i="1"/>
  <c r="BA6" i="1"/>
  <c r="AL7" i="1"/>
  <c r="AM7" i="1"/>
  <c r="AN7" i="1"/>
  <c r="AP7" i="1"/>
  <c r="AQ7" i="1"/>
  <c r="AR7" i="1"/>
  <c r="AT7" i="1"/>
  <c r="AU7" i="1"/>
  <c r="AV7" i="1"/>
  <c r="AX7" i="1"/>
  <c r="BA7" i="1"/>
  <c r="AL8" i="1"/>
  <c r="AM8" i="1"/>
  <c r="AN8" i="1"/>
  <c r="AP8" i="1"/>
  <c r="AQ8" i="1"/>
  <c r="AR8" i="1"/>
  <c r="AT8" i="1"/>
  <c r="AU8" i="1"/>
  <c r="AV8" i="1"/>
  <c r="AX8" i="1"/>
  <c r="BA8" i="1"/>
  <c r="AL9" i="1"/>
  <c r="AM9" i="1"/>
  <c r="AN9" i="1"/>
  <c r="AP9" i="1"/>
  <c r="AQ9" i="1"/>
  <c r="AR9" i="1"/>
  <c r="AT9" i="1"/>
  <c r="AU9" i="1"/>
  <c r="AV9" i="1"/>
  <c r="AX9" i="1"/>
  <c r="BA9" i="1"/>
  <c r="AL10" i="1"/>
  <c r="AM10" i="1"/>
  <c r="AN10" i="1"/>
  <c r="AP10" i="1"/>
  <c r="AQ10" i="1"/>
  <c r="AR10" i="1"/>
  <c r="AT10" i="1"/>
  <c r="AU10" i="1"/>
  <c r="AV10" i="1"/>
  <c r="AX10" i="1"/>
  <c r="BA10" i="1"/>
  <c r="AL11" i="1"/>
  <c r="AM11" i="1"/>
  <c r="AN11" i="1"/>
  <c r="AP11" i="1"/>
  <c r="AQ11" i="1"/>
  <c r="AR11" i="1"/>
  <c r="AT11" i="1"/>
  <c r="AU11" i="1"/>
  <c r="AV11" i="1"/>
  <c r="AX11" i="1"/>
  <c r="BA11" i="1"/>
  <c r="AL12" i="1"/>
  <c r="AM12" i="1"/>
  <c r="AN12" i="1"/>
  <c r="AP12" i="1"/>
  <c r="AQ12" i="1"/>
  <c r="AR12" i="1"/>
  <c r="AT12" i="1"/>
  <c r="AU12" i="1"/>
  <c r="AV12" i="1"/>
  <c r="AX12" i="1"/>
  <c r="BA12" i="1"/>
  <c r="AL13" i="1"/>
  <c r="AM13" i="1"/>
  <c r="AN13" i="1"/>
  <c r="AP13" i="1"/>
  <c r="AQ13" i="1"/>
  <c r="AR13" i="1"/>
  <c r="AT13" i="1"/>
  <c r="AU13" i="1"/>
  <c r="AV13" i="1"/>
  <c r="AX13" i="1"/>
  <c r="BA13" i="1"/>
  <c r="AL14" i="1"/>
  <c r="AM14" i="1"/>
  <c r="AN14" i="1"/>
  <c r="AP14" i="1"/>
  <c r="AQ14" i="1"/>
  <c r="AR14" i="1"/>
  <c r="AT14" i="1"/>
  <c r="AU14" i="1"/>
  <c r="AV14" i="1"/>
  <c r="AX14" i="1"/>
  <c r="BA14" i="1"/>
  <c r="AL15" i="1"/>
  <c r="AM15" i="1"/>
  <c r="AN15" i="1"/>
  <c r="AP15" i="1"/>
  <c r="AQ15" i="1"/>
  <c r="AR15" i="1"/>
  <c r="AT15" i="1"/>
  <c r="AU15" i="1"/>
  <c r="AV15" i="1"/>
  <c r="AX15" i="1"/>
  <c r="BA15" i="1"/>
  <c r="AL16" i="1"/>
  <c r="AM16" i="1"/>
  <c r="AN16" i="1"/>
  <c r="AP16" i="1"/>
  <c r="AQ16" i="1"/>
  <c r="AR16" i="1"/>
  <c r="AT16" i="1"/>
  <c r="AU16" i="1"/>
  <c r="AV16" i="1"/>
  <c r="AX16" i="1"/>
  <c r="BA16" i="1"/>
  <c r="AL17" i="1"/>
  <c r="AM17" i="1"/>
  <c r="AN17" i="1"/>
  <c r="AP17" i="1"/>
  <c r="AQ17" i="1"/>
  <c r="AR17" i="1"/>
  <c r="AT17" i="1"/>
  <c r="AU17" i="1"/>
  <c r="AV17" i="1"/>
  <c r="AX17" i="1"/>
  <c r="BA17" i="1"/>
  <c r="AL18" i="1"/>
  <c r="AM18" i="1"/>
  <c r="AN18" i="1"/>
  <c r="AP18" i="1"/>
  <c r="AQ18" i="1"/>
  <c r="AR18" i="1"/>
  <c r="AT18" i="1"/>
  <c r="AU18" i="1"/>
  <c r="AV18" i="1"/>
  <c r="AX18" i="1"/>
  <c r="BA18" i="1"/>
  <c r="AL19" i="1"/>
  <c r="AM19" i="1"/>
  <c r="AN19" i="1"/>
  <c r="AP19" i="1"/>
  <c r="AQ19" i="1"/>
  <c r="AR19" i="1"/>
  <c r="AT19" i="1"/>
  <c r="AU19" i="1"/>
  <c r="AV19" i="1"/>
  <c r="AX19" i="1"/>
  <c r="BA19" i="1"/>
  <c r="AL20" i="1"/>
  <c r="AM20" i="1"/>
  <c r="AN20" i="1"/>
  <c r="AP20" i="1"/>
  <c r="AQ20" i="1"/>
  <c r="AR20" i="1"/>
  <c r="AT20" i="1"/>
  <c r="AU20" i="1"/>
  <c r="AV20" i="1"/>
  <c r="AX20" i="1"/>
  <c r="BA20" i="1"/>
  <c r="AL21" i="1"/>
  <c r="AM21" i="1"/>
  <c r="AN21" i="1"/>
  <c r="AP21" i="1"/>
  <c r="AQ21" i="1"/>
  <c r="AR21" i="1"/>
  <c r="AT21" i="1"/>
  <c r="AU21" i="1"/>
  <c r="AV21" i="1"/>
  <c r="AX21" i="1"/>
  <c r="BA21" i="1"/>
  <c r="AL22" i="1"/>
  <c r="AM22" i="1"/>
  <c r="AN22" i="1"/>
  <c r="AP22" i="1"/>
  <c r="AQ22" i="1"/>
  <c r="AR22" i="1"/>
  <c r="AT22" i="1"/>
  <c r="AU22" i="1"/>
  <c r="AV22" i="1"/>
  <c r="AX22" i="1"/>
  <c r="BA22" i="1"/>
  <c r="AL23" i="1"/>
  <c r="AM23" i="1"/>
  <c r="AN23" i="1"/>
  <c r="AP23" i="1"/>
  <c r="AQ23" i="1"/>
  <c r="AR23" i="1"/>
  <c r="AT23" i="1"/>
  <c r="AU23" i="1"/>
  <c r="AV23" i="1"/>
  <c r="AX23" i="1"/>
  <c r="BA23" i="1"/>
  <c r="AL24" i="1"/>
  <c r="AM24" i="1"/>
  <c r="AN24" i="1"/>
  <c r="AP24" i="1"/>
  <c r="AQ24" i="1"/>
  <c r="AR24" i="1"/>
  <c r="AT24" i="1"/>
  <c r="AU24" i="1"/>
  <c r="AV24" i="1"/>
  <c r="AX24" i="1"/>
  <c r="BA24" i="1"/>
  <c r="AL25" i="1"/>
  <c r="AM25" i="1"/>
  <c r="AN25" i="1"/>
  <c r="AP25" i="1"/>
  <c r="AQ25" i="1"/>
  <c r="AR25" i="1"/>
  <c r="AT25" i="1"/>
  <c r="AU25" i="1"/>
  <c r="AV25" i="1"/>
  <c r="AX25" i="1"/>
  <c r="BA25" i="1"/>
  <c r="AL26" i="1"/>
  <c r="AM26" i="1"/>
  <c r="AN26" i="1"/>
  <c r="AP26" i="1"/>
  <c r="AQ26" i="1"/>
  <c r="AR26" i="1"/>
  <c r="AT26" i="1"/>
  <c r="AU26" i="1"/>
  <c r="AV26" i="1"/>
  <c r="AX26" i="1"/>
  <c r="BA26" i="1"/>
  <c r="AL27" i="1"/>
  <c r="AM27" i="1"/>
  <c r="AN27" i="1"/>
  <c r="AP27" i="1"/>
  <c r="AQ27" i="1"/>
  <c r="AR27" i="1"/>
  <c r="AT27" i="1"/>
  <c r="AU27" i="1"/>
  <c r="AV27" i="1"/>
  <c r="AX27" i="1"/>
  <c r="BA27" i="1"/>
  <c r="AL28" i="1"/>
  <c r="AM28" i="1"/>
  <c r="AN28" i="1"/>
  <c r="AP28" i="1"/>
  <c r="AQ28" i="1"/>
  <c r="AR28" i="1"/>
  <c r="AT28" i="1"/>
  <c r="AU28" i="1"/>
  <c r="AV28" i="1"/>
  <c r="AX28" i="1"/>
  <c r="BA28" i="1"/>
  <c r="AL29" i="1"/>
  <c r="AM29" i="1"/>
  <c r="AN29" i="1"/>
  <c r="AP29" i="1"/>
  <c r="AQ29" i="1"/>
  <c r="AR29" i="1"/>
  <c r="AT29" i="1"/>
  <c r="AU29" i="1"/>
  <c r="AV29" i="1"/>
  <c r="AX29" i="1"/>
  <c r="BA29" i="1"/>
  <c r="AL30" i="1"/>
  <c r="AM30" i="1"/>
  <c r="AN30" i="1"/>
  <c r="AP30" i="1"/>
  <c r="AQ30" i="1"/>
  <c r="AR30" i="1"/>
  <c r="AT30" i="1"/>
  <c r="AU30" i="1"/>
  <c r="AV30" i="1"/>
  <c r="AX30" i="1"/>
  <c r="BA30" i="1"/>
  <c r="AL31" i="1"/>
  <c r="AM31" i="1"/>
  <c r="AN31" i="1"/>
  <c r="AP31" i="1"/>
  <c r="AQ31" i="1"/>
  <c r="AR31" i="1"/>
  <c r="AT31" i="1"/>
  <c r="AU31" i="1"/>
  <c r="AV31" i="1"/>
  <c r="AX31" i="1"/>
  <c r="BA31" i="1"/>
  <c r="AL32" i="1"/>
  <c r="AM32" i="1"/>
  <c r="AN32" i="1"/>
  <c r="AP32" i="1"/>
  <c r="AQ32" i="1"/>
  <c r="AR32" i="1"/>
  <c r="AT32" i="1"/>
  <c r="AU32" i="1"/>
  <c r="AV32" i="1"/>
  <c r="AX32" i="1"/>
  <c r="BA32" i="1"/>
  <c r="AL33" i="1"/>
  <c r="AM33" i="1"/>
  <c r="AN33" i="1"/>
  <c r="AP33" i="1"/>
  <c r="AQ33" i="1"/>
  <c r="AR33" i="1"/>
  <c r="AT33" i="1"/>
  <c r="AU33" i="1"/>
  <c r="AV33" i="1"/>
  <c r="AX33" i="1"/>
  <c r="BA33" i="1"/>
  <c r="AL34" i="1"/>
  <c r="AM34" i="1"/>
  <c r="AN34" i="1"/>
  <c r="AP34" i="1"/>
  <c r="AQ34" i="1"/>
  <c r="AR34" i="1"/>
  <c r="AT34" i="1"/>
  <c r="AU34" i="1"/>
  <c r="AV34" i="1"/>
  <c r="AX34" i="1"/>
  <c r="BA34" i="1"/>
  <c r="AL35" i="1"/>
  <c r="AM35" i="1"/>
  <c r="AN35" i="1"/>
  <c r="AP35" i="1"/>
  <c r="AQ35" i="1"/>
  <c r="AR35" i="1"/>
  <c r="AT35" i="1"/>
  <c r="AU35" i="1"/>
  <c r="AV35" i="1"/>
  <c r="AX35" i="1"/>
  <c r="BA35" i="1"/>
  <c r="AL36" i="1"/>
  <c r="AM36" i="1"/>
  <c r="AN36" i="1"/>
  <c r="AP36" i="1"/>
  <c r="AQ36" i="1"/>
  <c r="AR36" i="1"/>
  <c r="AT36" i="1"/>
  <c r="AU36" i="1"/>
  <c r="AV36" i="1"/>
  <c r="AX36" i="1"/>
  <c r="BA36" i="1"/>
  <c r="AL37" i="1"/>
  <c r="AM37" i="1"/>
  <c r="AN37" i="1"/>
  <c r="AP37" i="1"/>
  <c r="AQ37" i="1"/>
  <c r="AR37" i="1"/>
  <c r="AT37" i="1"/>
  <c r="AU37" i="1"/>
  <c r="AV37" i="1"/>
  <c r="AX37" i="1"/>
  <c r="BA37" i="1"/>
  <c r="AL38" i="1"/>
  <c r="AM38" i="1"/>
  <c r="AN38" i="1"/>
  <c r="AP38" i="1"/>
  <c r="AQ38" i="1"/>
  <c r="AR38" i="1"/>
  <c r="AT38" i="1"/>
  <c r="AU38" i="1"/>
  <c r="AV38" i="1"/>
  <c r="AX38" i="1"/>
  <c r="BA38" i="1"/>
  <c r="AL39" i="1"/>
  <c r="AM39" i="1"/>
  <c r="AN39" i="1"/>
  <c r="AP39" i="1"/>
  <c r="AQ39" i="1"/>
  <c r="AR39" i="1"/>
  <c r="AT39" i="1"/>
  <c r="AU39" i="1"/>
  <c r="AV39" i="1"/>
  <c r="AX39" i="1"/>
  <c r="BA39" i="1"/>
  <c r="AL40" i="1"/>
  <c r="AM40" i="1"/>
  <c r="AN40" i="1"/>
  <c r="AP40" i="1"/>
  <c r="AQ40" i="1"/>
  <c r="AR40" i="1"/>
  <c r="AT40" i="1"/>
  <c r="AU40" i="1"/>
  <c r="AV40" i="1"/>
  <c r="AX40" i="1"/>
  <c r="BA40" i="1"/>
  <c r="AL41" i="1"/>
  <c r="AM41" i="1"/>
  <c r="AN41" i="1"/>
  <c r="AP41" i="1"/>
  <c r="AQ41" i="1"/>
  <c r="AR41" i="1"/>
  <c r="AT41" i="1"/>
  <c r="AU41" i="1"/>
  <c r="AV41" i="1"/>
  <c r="AX41" i="1"/>
  <c r="BA41" i="1"/>
  <c r="AL42" i="1"/>
  <c r="AM42" i="1"/>
  <c r="AN42" i="1"/>
  <c r="AP42" i="1"/>
  <c r="AQ42" i="1"/>
  <c r="AR42" i="1"/>
  <c r="AT42" i="1"/>
  <c r="AU42" i="1"/>
  <c r="AV42" i="1"/>
  <c r="AX42" i="1"/>
  <c r="BA42" i="1"/>
  <c r="AL43" i="1"/>
  <c r="AM43" i="1"/>
  <c r="AN43" i="1"/>
  <c r="AP43" i="1"/>
  <c r="AQ43" i="1"/>
  <c r="AR43" i="1"/>
  <c r="AT43" i="1"/>
  <c r="AU43" i="1"/>
  <c r="AV43" i="1"/>
  <c r="AX43" i="1"/>
  <c r="BA43" i="1"/>
  <c r="AL44" i="1"/>
  <c r="AM44" i="1"/>
  <c r="AN44" i="1"/>
  <c r="AP44" i="1"/>
  <c r="AQ44" i="1"/>
  <c r="AR44" i="1"/>
  <c r="AT44" i="1"/>
  <c r="AU44" i="1"/>
  <c r="AV44" i="1"/>
  <c r="AX44" i="1"/>
  <c r="BA44" i="1"/>
  <c r="AL45" i="1"/>
  <c r="AM45" i="1"/>
  <c r="AN45" i="1"/>
  <c r="AP45" i="1"/>
  <c r="AQ45" i="1"/>
  <c r="AR45" i="1"/>
  <c r="AT45" i="1"/>
  <c r="AU45" i="1"/>
  <c r="AV45" i="1"/>
  <c r="AX45" i="1"/>
  <c r="BA45" i="1"/>
  <c r="AL46" i="1"/>
  <c r="AM46" i="1"/>
  <c r="AN46" i="1"/>
  <c r="AP46" i="1"/>
  <c r="AQ46" i="1"/>
  <c r="AR46" i="1"/>
  <c r="AT46" i="1"/>
  <c r="AU46" i="1"/>
  <c r="AV46" i="1"/>
  <c r="AX46" i="1"/>
  <c r="BA46" i="1"/>
  <c r="AL47" i="1"/>
  <c r="AM47" i="1"/>
  <c r="AN47" i="1"/>
  <c r="AP47" i="1"/>
  <c r="AQ47" i="1"/>
  <c r="AR47" i="1"/>
  <c r="AT47" i="1"/>
  <c r="AU47" i="1"/>
  <c r="AV47" i="1"/>
  <c r="AX47" i="1"/>
  <c r="BA47" i="1"/>
  <c r="AL48" i="1"/>
  <c r="AM48" i="1"/>
  <c r="AN48" i="1"/>
  <c r="AP48" i="1"/>
  <c r="AQ48" i="1"/>
  <c r="AR48" i="1"/>
  <c r="AT48" i="1"/>
  <c r="AU48" i="1"/>
  <c r="AV48" i="1"/>
  <c r="AX48" i="1"/>
  <c r="BA48" i="1"/>
  <c r="AL49" i="1"/>
  <c r="AM49" i="1"/>
  <c r="AN49" i="1"/>
  <c r="AP49" i="1"/>
  <c r="AQ49" i="1"/>
  <c r="AR49" i="1"/>
  <c r="AT49" i="1"/>
  <c r="AU49" i="1"/>
  <c r="AV49" i="1"/>
  <c r="AX49" i="1"/>
  <c r="BA49" i="1"/>
  <c r="AL50" i="1"/>
  <c r="AM50" i="1"/>
  <c r="AN50" i="1"/>
  <c r="AP50" i="1"/>
  <c r="AQ50" i="1"/>
  <c r="AR50" i="1"/>
  <c r="AT50" i="1"/>
  <c r="AU50" i="1"/>
  <c r="AV50" i="1"/>
  <c r="AX50" i="1"/>
  <c r="BA50" i="1"/>
  <c r="AL51" i="1"/>
  <c r="AM51" i="1"/>
  <c r="AN51" i="1"/>
  <c r="AP51" i="1"/>
  <c r="AQ51" i="1"/>
  <c r="AR51" i="1"/>
  <c r="AT51" i="1"/>
  <c r="AU51" i="1"/>
  <c r="AV51" i="1"/>
  <c r="AX51" i="1"/>
  <c r="BA51" i="1"/>
  <c r="AL52" i="1"/>
  <c r="AM52" i="1"/>
  <c r="AN52" i="1"/>
  <c r="AP52" i="1"/>
  <c r="AQ52" i="1"/>
  <c r="AR52" i="1"/>
  <c r="AT52" i="1"/>
  <c r="AU52" i="1"/>
  <c r="AV52" i="1"/>
  <c r="AX52" i="1"/>
  <c r="BA52" i="1"/>
  <c r="AL53" i="1"/>
  <c r="AM53" i="1"/>
  <c r="AN53" i="1"/>
  <c r="AP53" i="1"/>
  <c r="AQ53" i="1"/>
  <c r="AR53" i="1"/>
  <c r="AT53" i="1"/>
  <c r="AU53" i="1"/>
  <c r="AV53" i="1"/>
  <c r="AX53" i="1"/>
  <c r="BA53" i="1"/>
  <c r="AL54" i="1"/>
  <c r="AM54" i="1"/>
  <c r="AN54" i="1"/>
  <c r="AP54" i="1"/>
  <c r="AQ54" i="1"/>
  <c r="AR54" i="1"/>
  <c r="AT54" i="1"/>
  <c r="AU54" i="1"/>
  <c r="AV54" i="1"/>
  <c r="AX54" i="1"/>
  <c r="BA54" i="1"/>
  <c r="AL55" i="1"/>
  <c r="AM55" i="1"/>
  <c r="AN55" i="1"/>
  <c r="AP55" i="1"/>
  <c r="AQ55" i="1"/>
  <c r="AR55" i="1"/>
  <c r="AT55" i="1"/>
  <c r="AU55" i="1"/>
  <c r="AV55" i="1"/>
  <c r="AX55" i="1"/>
  <c r="BA55" i="1"/>
  <c r="AL56" i="1"/>
  <c r="AM56" i="1"/>
  <c r="AN56" i="1"/>
  <c r="AP56" i="1"/>
  <c r="AQ56" i="1"/>
  <c r="AR56" i="1"/>
  <c r="AT56" i="1"/>
  <c r="AU56" i="1"/>
  <c r="AV56" i="1"/>
  <c r="AX56" i="1"/>
  <c r="BA56" i="1"/>
  <c r="AL57" i="1"/>
  <c r="AM57" i="1"/>
  <c r="AN57" i="1"/>
  <c r="AP57" i="1"/>
  <c r="AQ57" i="1"/>
  <c r="AR57" i="1"/>
  <c r="AT57" i="1"/>
  <c r="AU57" i="1"/>
  <c r="AV57" i="1"/>
  <c r="AX57" i="1"/>
  <c r="BA57" i="1"/>
  <c r="AL58" i="1"/>
  <c r="AM58" i="1"/>
  <c r="AN58" i="1"/>
  <c r="AP58" i="1"/>
  <c r="AQ58" i="1"/>
  <c r="AR58" i="1"/>
  <c r="AT58" i="1"/>
  <c r="AU58" i="1"/>
  <c r="AV58" i="1"/>
  <c r="AX58" i="1"/>
  <c r="BA58" i="1"/>
  <c r="AL59" i="1"/>
  <c r="AM59" i="1"/>
  <c r="AN59" i="1"/>
  <c r="AP59" i="1"/>
  <c r="AQ59" i="1"/>
  <c r="AR59" i="1"/>
  <c r="AT59" i="1"/>
  <c r="AU59" i="1"/>
  <c r="AV59" i="1"/>
  <c r="AX59" i="1"/>
  <c r="BA59" i="1"/>
  <c r="AL60" i="1"/>
  <c r="AM60" i="1"/>
  <c r="AN60" i="1"/>
  <c r="AP60" i="1"/>
  <c r="AQ60" i="1"/>
  <c r="AR60" i="1"/>
  <c r="AT60" i="1"/>
  <c r="AU60" i="1"/>
  <c r="AV60" i="1"/>
  <c r="AX60" i="1"/>
  <c r="BA60" i="1"/>
  <c r="AL61" i="1"/>
  <c r="AM61" i="1"/>
  <c r="AN61" i="1"/>
  <c r="AP61" i="1"/>
  <c r="AQ61" i="1"/>
  <c r="AR61" i="1"/>
  <c r="AT61" i="1"/>
  <c r="AU61" i="1"/>
  <c r="AV61" i="1"/>
  <c r="AX61" i="1"/>
  <c r="BA61" i="1"/>
  <c r="AL62" i="1"/>
  <c r="AM62" i="1"/>
  <c r="AN62" i="1"/>
  <c r="AP62" i="1"/>
  <c r="AQ62" i="1"/>
  <c r="AR62" i="1"/>
  <c r="AT62" i="1"/>
  <c r="AU62" i="1"/>
  <c r="AV62" i="1"/>
  <c r="AX62" i="1"/>
  <c r="BA62" i="1"/>
  <c r="AL63" i="1"/>
  <c r="AM63" i="1"/>
  <c r="AN63" i="1"/>
  <c r="AP63" i="1"/>
  <c r="AQ63" i="1"/>
  <c r="AR63" i="1"/>
  <c r="AT63" i="1"/>
  <c r="AU63" i="1"/>
  <c r="AV63" i="1"/>
  <c r="AX63" i="1"/>
  <c r="BA63" i="1"/>
  <c r="AL64" i="1"/>
  <c r="AM64" i="1"/>
  <c r="AN64" i="1"/>
  <c r="AP64" i="1"/>
  <c r="AQ64" i="1"/>
  <c r="AR64" i="1"/>
  <c r="AT64" i="1"/>
  <c r="AU64" i="1"/>
  <c r="AV64" i="1"/>
  <c r="AX64" i="1"/>
  <c r="BA64" i="1"/>
  <c r="AL65" i="1"/>
  <c r="AM65" i="1"/>
  <c r="AN65" i="1"/>
  <c r="AP65" i="1"/>
  <c r="AQ65" i="1"/>
  <c r="AR65" i="1"/>
  <c r="AT65" i="1"/>
  <c r="AU65" i="1"/>
  <c r="AV65" i="1"/>
  <c r="AX65" i="1"/>
  <c r="BA65" i="1"/>
  <c r="AL66" i="1"/>
  <c r="AM66" i="1"/>
  <c r="AN66" i="1"/>
  <c r="AP66" i="1"/>
  <c r="AQ66" i="1"/>
  <c r="AR66" i="1"/>
  <c r="AT66" i="1"/>
  <c r="AU66" i="1"/>
  <c r="AV66" i="1"/>
  <c r="AX66" i="1"/>
  <c r="BA66" i="1"/>
  <c r="AL67" i="1"/>
  <c r="AM67" i="1"/>
  <c r="AN67" i="1"/>
  <c r="AP67" i="1"/>
  <c r="AQ67" i="1"/>
  <c r="AR67" i="1"/>
  <c r="AT67" i="1"/>
  <c r="AU67" i="1"/>
  <c r="AV67" i="1"/>
  <c r="AX67" i="1"/>
  <c r="BA67" i="1"/>
  <c r="AL68" i="1"/>
  <c r="AM68" i="1"/>
  <c r="AN68" i="1"/>
  <c r="AP68" i="1"/>
  <c r="AQ68" i="1"/>
  <c r="AR68" i="1"/>
  <c r="AT68" i="1"/>
  <c r="AU68" i="1"/>
  <c r="AV68" i="1"/>
  <c r="AX68" i="1"/>
  <c r="BA68" i="1"/>
  <c r="AL69" i="1"/>
  <c r="AM69" i="1"/>
  <c r="AN69" i="1"/>
  <c r="AP69" i="1"/>
  <c r="AQ69" i="1"/>
  <c r="AR69" i="1"/>
  <c r="AT69" i="1"/>
  <c r="AU69" i="1"/>
  <c r="AV69" i="1"/>
  <c r="AX69" i="1"/>
  <c r="BA69" i="1"/>
  <c r="AL70" i="1"/>
  <c r="AM70" i="1"/>
  <c r="AN70" i="1"/>
  <c r="AP70" i="1"/>
  <c r="AQ70" i="1"/>
  <c r="AR70" i="1"/>
  <c r="AT70" i="1"/>
  <c r="AU70" i="1"/>
  <c r="AV70" i="1"/>
  <c r="AX70" i="1"/>
  <c r="BA70" i="1"/>
  <c r="AL71" i="1"/>
  <c r="AM71" i="1"/>
  <c r="AN71" i="1"/>
  <c r="AP71" i="1"/>
  <c r="AQ71" i="1"/>
  <c r="AR71" i="1"/>
  <c r="AT71" i="1"/>
  <c r="AU71" i="1"/>
  <c r="AV71" i="1"/>
  <c r="AX71" i="1"/>
  <c r="BA71" i="1"/>
  <c r="AL72" i="1"/>
  <c r="AM72" i="1"/>
  <c r="AN72" i="1"/>
  <c r="AP72" i="1"/>
  <c r="AQ72" i="1"/>
  <c r="AR72" i="1"/>
  <c r="AT72" i="1"/>
  <c r="AU72" i="1"/>
  <c r="AV72" i="1"/>
  <c r="AX72" i="1"/>
  <c r="BA72" i="1"/>
  <c r="AL73" i="1"/>
  <c r="AM73" i="1"/>
  <c r="AN73" i="1"/>
  <c r="AP73" i="1"/>
  <c r="AQ73" i="1"/>
  <c r="AR73" i="1"/>
  <c r="AT73" i="1"/>
  <c r="AU73" i="1"/>
  <c r="AV73" i="1"/>
  <c r="AX73" i="1"/>
  <c r="BA73" i="1"/>
  <c r="AL74" i="1"/>
  <c r="AM74" i="1"/>
  <c r="AN74" i="1"/>
  <c r="AP74" i="1"/>
  <c r="AQ74" i="1"/>
  <c r="AR74" i="1"/>
  <c r="AT74" i="1"/>
  <c r="AU74" i="1"/>
  <c r="AV74" i="1"/>
  <c r="AX74" i="1"/>
  <c r="BA74" i="1"/>
  <c r="AL75" i="1"/>
  <c r="AM75" i="1"/>
  <c r="AN75" i="1"/>
  <c r="AP75" i="1"/>
  <c r="AQ75" i="1"/>
  <c r="AR75" i="1"/>
  <c r="AT75" i="1"/>
  <c r="AU75" i="1"/>
  <c r="AV75" i="1"/>
  <c r="AX75" i="1"/>
  <c r="BA75" i="1"/>
  <c r="AL76" i="1"/>
  <c r="AM76" i="1"/>
  <c r="AN76" i="1"/>
  <c r="AP76" i="1"/>
  <c r="AQ76" i="1"/>
  <c r="AR76" i="1"/>
  <c r="AT76" i="1"/>
  <c r="AU76" i="1"/>
  <c r="AV76" i="1"/>
  <c r="AX76" i="1"/>
  <c r="BA76" i="1"/>
  <c r="AL77" i="1"/>
  <c r="AM77" i="1"/>
  <c r="AN77" i="1"/>
  <c r="AP77" i="1"/>
  <c r="AQ77" i="1"/>
  <c r="AR77" i="1"/>
  <c r="AT77" i="1"/>
  <c r="AU77" i="1"/>
  <c r="AV77" i="1"/>
  <c r="AX77" i="1"/>
  <c r="BA77" i="1"/>
  <c r="AL78" i="1"/>
  <c r="AM78" i="1"/>
  <c r="AN78" i="1"/>
  <c r="AP78" i="1"/>
  <c r="AQ78" i="1"/>
  <c r="AR78" i="1"/>
  <c r="AT78" i="1"/>
  <c r="AU78" i="1"/>
  <c r="AV78" i="1"/>
  <c r="AX78" i="1"/>
  <c r="BA78" i="1"/>
  <c r="AL79" i="1"/>
  <c r="AM79" i="1"/>
  <c r="AN79" i="1"/>
  <c r="AP79" i="1"/>
  <c r="AQ79" i="1"/>
  <c r="AR79" i="1"/>
  <c r="AT79" i="1"/>
  <c r="AU79" i="1"/>
  <c r="AV79" i="1"/>
  <c r="AX79" i="1"/>
  <c r="BA79" i="1"/>
  <c r="AL80" i="1"/>
  <c r="AM80" i="1"/>
  <c r="AN80" i="1"/>
  <c r="AP80" i="1"/>
  <c r="AQ80" i="1"/>
  <c r="AR80" i="1"/>
  <c r="AT80" i="1"/>
  <c r="AU80" i="1"/>
  <c r="AV80" i="1"/>
  <c r="AX80" i="1"/>
  <c r="BA80" i="1"/>
  <c r="AL81" i="1"/>
  <c r="AM81" i="1"/>
  <c r="AN81" i="1"/>
  <c r="AP81" i="1"/>
  <c r="AQ81" i="1"/>
  <c r="AR81" i="1"/>
  <c r="AT81" i="1"/>
  <c r="AU81" i="1"/>
  <c r="AV81" i="1"/>
  <c r="AX81" i="1"/>
  <c r="BA81" i="1"/>
  <c r="AL82" i="1"/>
  <c r="AM82" i="1"/>
  <c r="AN82" i="1"/>
  <c r="AP82" i="1"/>
  <c r="AQ82" i="1"/>
  <c r="AR82" i="1"/>
  <c r="AT82" i="1"/>
  <c r="AU82" i="1"/>
  <c r="AV82" i="1"/>
  <c r="AX82" i="1"/>
  <c r="BA82" i="1"/>
  <c r="AL83" i="1"/>
  <c r="AM83" i="1"/>
  <c r="AN83" i="1"/>
  <c r="AP83" i="1"/>
  <c r="AQ83" i="1"/>
  <c r="AR83" i="1"/>
  <c r="AT83" i="1"/>
  <c r="AU83" i="1"/>
  <c r="AV83" i="1"/>
  <c r="AX83" i="1"/>
  <c r="BA83" i="1"/>
  <c r="AL84" i="1"/>
  <c r="AM84" i="1"/>
  <c r="AN84" i="1"/>
  <c r="AP84" i="1"/>
  <c r="AQ84" i="1"/>
  <c r="AR84" i="1"/>
  <c r="AT84" i="1"/>
  <c r="AU84" i="1"/>
  <c r="AV84" i="1"/>
  <c r="AX84" i="1"/>
  <c r="BA84" i="1"/>
  <c r="AL85" i="1"/>
  <c r="AM85" i="1"/>
  <c r="AN85" i="1"/>
  <c r="AP85" i="1"/>
  <c r="AQ85" i="1"/>
  <c r="AR85" i="1"/>
  <c r="AT85" i="1"/>
  <c r="AU85" i="1"/>
  <c r="AV85" i="1"/>
  <c r="AX85" i="1"/>
  <c r="BA85" i="1"/>
  <c r="AL86" i="1"/>
  <c r="AM86" i="1"/>
  <c r="AN86" i="1"/>
  <c r="AP86" i="1"/>
  <c r="AQ86" i="1"/>
  <c r="AR86" i="1"/>
  <c r="AT86" i="1"/>
  <c r="AU86" i="1"/>
  <c r="AV86" i="1"/>
  <c r="AX86" i="1"/>
  <c r="BA86" i="1"/>
  <c r="AL87" i="1"/>
  <c r="AM87" i="1"/>
  <c r="AN87" i="1"/>
  <c r="AP87" i="1"/>
  <c r="AQ87" i="1"/>
  <c r="AR87" i="1"/>
  <c r="AT87" i="1"/>
  <c r="AU87" i="1"/>
  <c r="AV87" i="1"/>
  <c r="AX87" i="1"/>
  <c r="BA87" i="1"/>
  <c r="AL88" i="1"/>
  <c r="AM88" i="1"/>
  <c r="AN88" i="1"/>
  <c r="AP88" i="1"/>
  <c r="AQ88" i="1"/>
  <c r="AR88" i="1"/>
  <c r="AT88" i="1"/>
  <c r="AU88" i="1"/>
  <c r="AV88" i="1"/>
  <c r="AX88" i="1"/>
  <c r="BA88" i="1"/>
  <c r="AL89" i="1"/>
  <c r="AM89" i="1"/>
  <c r="AN89" i="1"/>
  <c r="AP89" i="1"/>
  <c r="AQ89" i="1"/>
  <c r="AR89" i="1"/>
  <c r="AT89" i="1"/>
  <c r="AU89" i="1"/>
  <c r="AV89" i="1"/>
  <c r="AX89" i="1"/>
  <c r="BA89" i="1"/>
  <c r="AL90" i="1"/>
  <c r="AM90" i="1"/>
  <c r="AN90" i="1"/>
  <c r="AP90" i="1"/>
  <c r="AQ90" i="1"/>
  <c r="AR90" i="1"/>
  <c r="AT90" i="1"/>
  <c r="AU90" i="1"/>
  <c r="AV90" i="1"/>
  <c r="AX90" i="1"/>
  <c r="BA90" i="1"/>
  <c r="AL91" i="1"/>
  <c r="AM91" i="1"/>
  <c r="AN91" i="1"/>
  <c r="AP91" i="1"/>
  <c r="AQ91" i="1"/>
  <c r="AR91" i="1"/>
  <c r="AT91" i="1"/>
  <c r="AU91" i="1"/>
  <c r="AV91" i="1"/>
  <c r="AX91" i="1"/>
  <c r="BA91" i="1"/>
  <c r="AL92" i="1"/>
  <c r="AM92" i="1"/>
  <c r="AN92" i="1"/>
  <c r="AP92" i="1"/>
  <c r="AQ92" i="1"/>
  <c r="AR92" i="1"/>
  <c r="AT92" i="1"/>
  <c r="AU92" i="1"/>
  <c r="AV92" i="1"/>
  <c r="AX92" i="1"/>
  <c r="BA92" i="1"/>
  <c r="AL93" i="1"/>
  <c r="AM93" i="1"/>
  <c r="AN93" i="1"/>
  <c r="AP93" i="1"/>
  <c r="AQ93" i="1"/>
  <c r="AR93" i="1"/>
  <c r="AT93" i="1"/>
  <c r="AU93" i="1"/>
  <c r="AV93" i="1"/>
  <c r="AX93" i="1"/>
  <c r="BA93" i="1"/>
  <c r="AL94" i="1"/>
  <c r="AM94" i="1"/>
  <c r="AN94" i="1"/>
  <c r="AP94" i="1"/>
  <c r="AQ94" i="1"/>
  <c r="AR94" i="1"/>
  <c r="AT94" i="1"/>
  <c r="AU94" i="1"/>
  <c r="AV94" i="1"/>
  <c r="AX94" i="1"/>
  <c r="BA94" i="1"/>
  <c r="AL95" i="1"/>
  <c r="AM95" i="1"/>
  <c r="AN95" i="1"/>
  <c r="AP95" i="1"/>
  <c r="AQ95" i="1"/>
  <c r="AR95" i="1"/>
  <c r="AT95" i="1"/>
  <c r="AU95" i="1"/>
  <c r="AV95" i="1"/>
  <c r="AX95" i="1"/>
  <c r="BA95" i="1"/>
  <c r="AL96" i="1"/>
  <c r="AM96" i="1"/>
  <c r="AN96" i="1"/>
  <c r="AP96" i="1"/>
  <c r="AQ96" i="1"/>
  <c r="AR96" i="1"/>
  <c r="AT96" i="1"/>
  <c r="AU96" i="1"/>
  <c r="AV96" i="1"/>
  <c r="AX96" i="1"/>
  <c r="BA96" i="1"/>
  <c r="AL97" i="1"/>
  <c r="AM97" i="1"/>
  <c r="AN97" i="1"/>
  <c r="AP97" i="1"/>
  <c r="AQ97" i="1"/>
  <c r="AR97" i="1"/>
  <c r="AT97" i="1"/>
  <c r="AU97" i="1"/>
  <c r="AV97" i="1"/>
  <c r="AX97" i="1"/>
  <c r="BA97" i="1"/>
  <c r="AL98" i="1"/>
  <c r="AM98" i="1"/>
  <c r="AN98" i="1"/>
  <c r="AP98" i="1"/>
  <c r="AQ98" i="1"/>
  <c r="AR98" i="1"/>
  <c r="AT98" i="1"/>
  <c r="AU98" i="1"/>
  <c r="AV98" i="1"/>
  <c r="AX98" i="1"/>
  <c r="BA98" i="1"/>
  <c r="AL99" i="1"/>
  <c r="AM99" i="1"/>
  <c r="AN99" i="1"/>
  <c r="AP99" i="1"/>
  <c r="AQ99" i="1"/>
  <c r="AR99" i="1"/>
  <c r="AT99" i="1"/>
  <c r="AU99" i="1"/>
  <c r="AV99" i="1"/>
  <c r="AX99" i="1"/>
  <c r="BA99" i="1"/>
  <c r="AL100" i="1"/>
  <c r="AM100" i="1"/>
  <c r="AN100" i="1"/>
  <c r="AP100" i="1"/>
  <c r="AQ100" i="1"/>
  <c r="AR100" i="1"/>
  <c r="AT100" i="1"/>
  <c r="AU100" i="1"/>
  <c r="AV100" i="1"/>
  <c r="AX100" i="1"/>
  <c r="BA100" i="1"/>
  <c r="AL101" i="1"/>
  <c r="AM101" i="1"/>
  <c r="AN101" i="1"/>
  <c r="AP101" i="1"/>
  <c r="AQ101" i="1"/>
  <c r="AR101" i="1"/>
  <c r="AT101" i="1"/>
  <c r="AU101" i="1"/>
  <c r="AV101" i="1"/>
  <c r="AX101" i="1"/>
  <c r="BA101" i="1"/>
  <c r="AL102" i="1"/>
  <c r="AM102" i="1"/>
  <c r="AN102" i="1"/>
  <c r="AP102" i="1"/>
  <c r="AQ102" i="1"/>
  <c r="AR102" i="1"/>
  <c r="AT102" i="1"/>
  <c r="AU102" i="1"/>
  <c r="AV102" i="1"/>
  <c r="AX102" i="1"/>
  <c r="BA102" i="1"/>
  <c r="AL103" i="1"/>
  <c r="AM103" i="1"/>
  <c r="AN103" i="1"/>
  <c r="AP103" i="1"/>
  <c r="AQ103" i="1"/>
  <c r="AR103" i="1"/>
  <c r="AT103" i="1"/>
  <c r="AU103" i="1"/>
  <c r="AV103" i="1"/>
  <c r="AX103" i="1"/>
  <c r="BA103" i="1"/>
  <c r="AL104" i="1"/>
  <c r="AM104" i="1"/>
  <c r="AN104" i="1"/>
  <c r="AP104" i="1"/>
  <c r="AQ104" i="1"/>
  <c r="AR104" i="1"/>
  <c r="AT104" i="1"/>
  <c r="AU104" i="1"/>
  <c r="AV104" i="1"/>
  <c r="AX104" i="1"/>
  <c r="BA104" i="1"/>
  <c r="AL105" i="1"/>
  <c r="AM105" i="1"/>
  <c r="AN105" i="1"/>
  <c r="AP105" i="1"/>
  <c r="AQ105" i="1"/>
  <c r="AR105" i="1"/>
  <c r="AT105" i="1"/>
  <c r="AU105" i="1"/>
  <c r="AV105" i="1"/>
  <c r="AX105" i="1"/>
  <c r="BA105" i="1"/>
  <c r="AL106" i="1"/>
  <c r="AM106" i="1"/>
  <c r="AN106" i="1"/>
  <c r="AP106" i="1"/>
  <c r="AQ106" i="1"/>
  <c r="AR106" i="1"/>
  <c r="AT106" i="1"/>
  <c r="AU106" i="1"/>
  <c r="AV106" i="1"/>
  <c r="AX106" i="1"/>
  <c r="BA106" i="1"/>
  <c r="AL107" i="1"/>
  <c r="AM107" i="1"/>
  <c r="AN107" i="1"/>
  <c r="AP107" i="1"/>
  <c r="AQ107" i="1"/>
  <c r="AR107" i="1"/>
  <c r="AT107" i="1"/>
  <c r="AU107" i="1"/>
  <c r="AV107" i="1"/>
  <c r="AX107" i="1"/>
  <c r="BA107" i="1"/>
  <c r="AL108" i="1"/>
  <c r="AM108" i="1"/>
  <c r="AN108" i="1"/>
  <c r="AP108" i="1"/>
  <c r="AQ108" i="1"/>
  <c r="AR108" i="1"/>
  <c r="AT108" i="1"/>
  <c r="AU108" i="1"/>
  <c r="AV108" i="1"/>
  <c r="AX108" i="1"/>
  <c r="BA108" i="1"/>
  <c r="AL109" i="1"/>
  <c r="AM109" i="1"/>
  <c r="AN109" i="1"/>
  <c r="AP109" i="1"/>
  <c r="AQ109" i="1"/>
  <c r="AR109" i="1"/>
  <c r="AT109" i="1"/>
  <c r="AU109" i="1"/>
  <c r="AV109" i="1"/>
  <c r="AX109" i="1"/>
  <c r="BA109" i="1"/>
  <c r="AL110" i="1"/>
  <c r="AM110" i="1"/>
  <c r="AN110" i="1"/>
  <c r="AP110" i="1"/>
  <c r="AQ110" i="1"/>
  <c r="AR110" i="1"/>
  <c r="AT110" i="1"/>
  <c r="AU110" i="1"/>
  <c r="AV110" i="1"/>
  <c r="AX110" i="1"/>
  <c r="BA110" i="1"/>
  <c r="AL111" i="1"/>
  <c r="AM111" i="1"/>
  <c r="AN111" i="1"/>
  <c r="AP111" i="1"/>
  <c r="AQ111" i="1"/>
  <c r="AR111" i="1"/>
  <c r="AT111" i="1"/>
  <c r="AU111" i="1"/>
  <c r="AV111" i="1"/>
  <c r="AX111" i="1"/>
  <c r="BA111" i="1"/>
  <c r="AL112" i="1"/>
  <c r="AM112" i="1"/>
  <c r="AN112" i="1"/>
  <c r="AP112" i="1"/>
  <c r="AQ112" i="1"/>
  <c r="AR112" i="1"/>
  <c r="AT112" i="1"/>
  <c r="AU112" i="1"/>
  <c r="AV112" i="1"/>
  <c r="AX112" i="1"/>
  <c r="BA112" i="1"/>
  <c r="AL113" i="1"/>
  <c r="AM113" i="1"/>
  <c r="AN113" i="1"/>
  <c r="AP113" i="1"/>
  <c r="AQ113" i="1"/>
  <c r="AR113" i="1"/>
  <c r="AT113" i="1"/>
  <c r="AU113" i="1"/>
  <c r="AV113" i="1"/>
  <c r="AX113" i="1"/>
  <c r="BA113" i="1"/>
  <c r="AL114" i="1"/>
  <c r="AM114" i="1"/>
  <c r="AN114" i="1"/>
  <c r="AP114" i="1"/>
  <c r="AQ114" i="1"/>
  <c r="AR114" i="1"/>
  <c r="AT114" i="1"/>
  <c r="AU114" i="1"/>
  <c r="AV114" i="1"/>
  <c r="AX114" i="1"/>
  <c r="BA114" i="1"/>
  <c r="AL115" i="1"/>
  <c r="AM115" i="1"/>
  <c r="AN115" i="1"/>
  <c r="AP115" i="1"/>
  <c r="AQ115" i="1"/>
  <c r="AR115" i="1"/>
  <c r="AT115" i="1"/>
  <c r="AU115" i="1"/>
  <c r="AV115" i="1"/>
  <c r="AX115" i="1"/>
  <c r="BA115" i="1"/>
  <c r="AL116" i="1"/>
  <c r="AM116" i="1"/>
  <c r="AN116" i="1"/>
  <c r="AP116" i="1"/>
  <c r="AQ116" i="1"/>
  <c r="AR116" i="1"/>
  <c r="AT116" i="1"/>
  <c r="AU116" i="1"/>
  <c r="AV116" i="1"/>
  <c r="AX116" i="1"/>
  <c r="BA116" i="1"/>
  <c r="AL117" i="1"/>
  <c r="AM117" i="1"/>
  <c r="AN117" i="1"/>
  <c r="AP117" i="1"/>
  <c r="AQ117" i="1"/>
  <c r="AR117" i="1"/>
  <c r="AT117" i="1"/>
  <c r="AU117" i="1"/>
  <c r="AV117" i="1"/>
  <c r="AX117" i="1"/>
  <c r="BA117" i="1"/>
  <c r="AL118" i="1"/>
  <c r="AM118" i="1"/>
  <c r="AN118" i="1"/>
  <c r="AP118" i="1"/>
  <c r="AQ118" i="1"/>
  <c r="AR118" i="1"/>
  <c r="AT118" i="1"/>
  <c r="AU118" i="1"/>
  <c r="AV118" i="1"/>
  <c r="AX118" i="1"/>
  <c r="BA118" i="1"/>
  <c r="AL119" i="1"/>
  <c r="AM119" i="1"/>
  <c r="AN119" i="1"/>
  <c r="AP119" i="1"/>
  <c r="AQ119" i="1"/>
  <c r="AR119" i="1"/>
  <c r="AT119" i="1"/>
  <c r="AU119" i="1"/>
  <c r="AV119" i="1"/>
  <c r="AX119" i="1"/>
  <c r="BA119" i="1"/>
  <c r="AL120" i="1"/>
  <c r="AM120" i="1"/>
  <c r="AN120" i="1"/>
  <c r="AP120" i="1"/>
  <c r="AQ120" i="1"/>
  <c r="AR120" i="1"/>
  <c r="AT120" i="1"/>
  <c r="AU120" i="1"/>
  <c r="AV120" i="1"/>
  <c r="AX120" i="1"/>
  <c r="BA120" i="1"/>
  <c r="AL121" i="1"/>
  <c r="AM121" i="1"/>
  <c r="AN121" i="1"/>
  <c r="AP121" i="1"/>
  <c r="AQ121" i="1"/>
  <c r="AR121" i="1"/>
  <c r="AT121" i="1"/>
  <c r="AU121" i="1"/>
  <c r="AV121" i="1"/>
  <c r="AX121" i="1"/>
  <c r="BA121" i="1"/>
  <c r="AL122" i="1"/>
  <c r="AM122" i="1"/>
  <c r="AN122" i="1"/>
  <c r="AP122" i="1"/>
  <c r="AQ122" i="1"/>
  <c r="AR122" i="1"/>
  <c r="AT122" i="1"/>
  <c r="AU122" i="1"/>
  <c r="AV122" i="1"/>
  <c r="AX122" i="1"/>
  <c r="BA122" i="1"/>
  <c r="AL123" i="1"/>
  <c r="AM123" i="1"/>
  <c r="AN123" i="1"/>
  <c r="AP123" i="1"/>
  <c r="AQ123" i="1"/>
  <c r="AR123" i="1"/>
  <c r="AT123" i="1"/>
  <c r="AU123" i="1"/>
  <c r="AV123" i="1"/>
  <c r="AX123" i="1"/>
  <c r="BA123" i="1"/>
  <c r="AL124" i="1"/>
  <c r="AM124" i="1"/>
  <c r="AN124" i="1"/>
  <c r="AP124" i="1"/>
  <c r="AQ124" i="1"/>
  <c r="AR124" i="1"/>
  <c r="AT124" i="1"/>
  <c r="AU124" i="1"/>
  <c r="AV124" i="1"/>
  <c r="AX124" i="1"/>
  <c r="BA124" i="1"/>
  <c r="AL125" i="1"/>
  <c r="AM125" i="1"/>
  <c r="AN125" i="1"/>
  <c r="AP125" i="1"/>
  <c r="AQ125" i="1"/>
  <c r="AR125" i="1"/>
  <c r="AT125" i="1"/>
  <c r="AU125" i="1"/>
  <c r="AV125" i="1"/>
  <c r="AX125" i="1"/>
  <c r="BA125" i="1"/>
  <c r="AL126" i="1"/>
  <c r="AM126" i="1"/>
  <c r="AN126" i="1"/>
  <c r="AP126" i="1"/>
  <c r="AQ126" i="1"/>
  <c r="AR126" i="1"/>
  <c r="AT126" i="1"/>
  <c r="AU126" i="1"/>
  <c r="AV126" i="1"/>
  <c r="AX126" i="1"/>
  <c r="BA126" i="1"/>
  <c r="AL127" i="1"/>
  <c r="AM127" i="1"/>
  <c r="AN127" i="1"/>
  <c r="AP127" i="1"/>
  <c r="AQ127" i="1"/>
  <c r="AR127" i="1"/>
  <c r="AT127" i="1"/>
  <c r="AU127" i="1"/>
  <c r="AV127" i="1"/>
  <c r="AX127" i="1"/>
  <c r="BA127" i="1"/>
  <c r="AL128" i="1"/>
  <c r="AM128" i="1"/>
  <c r="AN128" i="1"/>
  <c r="AP128" i="1"/>
  <c r="AQ128" i="1"/>
  <c r="AR128" i="1"/>
  <c r="AT128" i="1"/>
  <c r="AU128" i="1"/>
  <c r="AV128" i="1"/>
  <c r="AX128" i="1"/>
  <c r="BA128" i="1"/>
  <c r="AL129" i="1"/>
  <c r="AM129" i="1"/>
  <c r="AN129" i="1"/>
  <c r="AP129" i="1"/>
  <c r="AQ129" i="1"/>
  <c r="AR129" i="1"/>
  <c r="AT129" i="1"/>
  <c r="AU129" i="1"/>
  <c r="AV129" i="1"/>
  <c r="AX129" i="1"/>
  <c r="BA129" i="1"/>
  <c r="AL130" i="1"/>
  <c r="AM130" i="1"/>
  <c r="AN130" i="1"/>
  <c r="AP130" i="1"/>
  <c r="AQ130" i="1"/>
  <c r="AR130" i="1"/>
  <c r="AT130" i="1"/>
  <c r="AU130" i="1"/>
  <c r="AV130" i="1"/>
  <c r="AX130" i="1"/>
  <c r="BA130" i="1"/>
  <c r="AL131" i="1"/>
  <c r="AM131" i="1"/>
  <c r="AN131" i="1"/>
  <c r="AP131" i="1"/>
  <c r="AQ131" i="1"/>
  <c r="AR131" i="1"/>
  <c r="AT131" i="1"/>
  <c r="AU131" i="1"/>
  <c r="AV131" i="1"/>
  <c r="AX131" i="1"/>
  <c r="BA131" i="1"/>
  <c r="AL132" i="1"/>
  <c r="AM132" i="1"/>
  <c r="AN132" i="1"/>
  <c r="AP132" i="1"/>
  <c r="AQ132" i="1"/>
  <c r="AR132" i="1"/>
  <c r="AT132" i="1"/>
  <c r="AU132" i="1"/>
  <c r="AV132" i="1"/>
  <c r="AX132" i="1"/>
  <c r="BA132" i="1"/>
  <c r="AL133" i="1"/>
  <c r="AM133" i="1"/>
  <c r="AN133" i="1"/>
  <c r="AP133" i="1"/>
  <c r="AQ133" i="1"/>
  <c r="AR133" i="1"/>
  <c r="AT133" i="1"/>
  <c r="AU133" i="1"/>
  <c r="AV133" i="1"/>
  <c r="AX133" i="1"/>
  <c r="BA133" i="1"/>
  <c r="AL134" i="1"/>
  <c r="AM134" i="1"/>
  <c r="AN134" i="1"/>
  <c r="AP134" i="1"/>
  <c r="AQ134" i="1"/>
  <c r="AR134" i="1"/>
  <c r="AT134" i="1"/>
  <c r="AU134" i="1"/>
  <c r="AV134" i="1"/>
  <c r="AX134" i="1"/>
  <c r="BA134" i="1"/>
  <c r="AL135" i="1"/>
  <c r="AM135" i="1"/>
  <c r="AN135" i="1"/>
  <c r="AP135" i="1"/>
  <c r="AQ135" i="1"/>
  <c r="AR135" i="1"/>
  <c r="AT135" i="1"/>
  <c r="AU135" i="1"/>
  <c r="AV135" i="1"/>
  <c r="AX135" i="1"/>
  <c r="BA135" i="1"/>
  <c r="AL136" i="1"/>
  <c r="AM136" i="1"/>
  <c r="AN136" i="1"/>
  <c r="AP136" i="1"/>
  <c r="AQ136" i="1"/>
  <c r="AR136" i="1"/>
  <c r="AT136" i="1"/>
  <c r="AU136" i="1"/>
  <c r="AV136" i="1"/>
  <c r="AX136" i="1"/>
  <c r="BA136" i="1"/>
  <c r="AL137" i="1"/>
  <c r="AM137" i="1"/>
  <c r="AN137" i="1"/>
  <c r="AP137" i="1"/>
  <c r="AQ137" i="1"/>
  <c r="AR137" i="1"/>
  <c r="AT137" i="1"/>
  <c r="AU137" i="1"/>
  <c r="AV137" i="1"/>
  <c r="AX137" i="1"/>
  <c r="BA137" i="1"/>
  <c r="AL138" i="1"/>
  <c r="AM138" i="1"/>
  <c r="AN138" i="1"/>
  <c r="AP138" i="1"/>
  <c r="AQ138" i="1"/>
  <c r="AR138" i="1"/>
  <c r="AT138" i="1"/>
  <c r="AU138" i="1"/>
  <c r="AV138" i="1"/>
  <c r="AX138" i="1"/>
  <c r="BA138" i="1"/>
  <c r="AL139" i="1"/>
  <c r="AM139" i="1"/>
  <c r="AN139" i="1"/>
  <c r="AP139" i="1"/>
  <c r="AQ139" i="1"/>
  <c r="AR139" i="1"/>
  <c r="AT139" i="1"/>
  <c r="AU139" i="1"/>
  <c r="AV139" i="1"/>
  <c r="AX139" i="1"/>
  <c r="BA139" i="1"/>
  <c r="AL140" i="1"/>
  <c r="AM140" i="1"/>
  <c r="AN140" i="1"/>
  <c r="AP140" i="1"/>
  <c r="AQ140" i="1"/>
  <c r="AR140" i="1"/>
  <c r="AT140" i="1"/>
  <c r="AU140" i="1"/>
  <c r="AV140" i="1"/>
  <c r="AX140" i="1"/>
  <c r="BA140" i="1"/>
  <c r="AL141" i="1"/>
  <c r="AM141" i="1"/>
  <c r="AN141" i="1"/>
  <c r="AP141" i="1"/>
  <c r="AQ141" i="1"/>
  <c r="AR141" i="1"/>
  <c r="AT141" i="1"/>
  <c r="AU141" i="1"/>
  <c r="AV141" i="1"/>
  <c r="AX141" i="1"/>
  <c r="BA141" i="1"/>
  <c r="AL142" i="1"/>
  <c r="AM142" i="1"/>
  <c r="AN142" i="1"/>
  <c r="AP142" i="1"/>
  <c r="AQ142" i="1"/>
  <c r="AR142" i="1"/>
  <c r="AT142" i="1"/>
  <c r="AU142" i="1"/>
  <c r="AV142" i="1"/>
  <c r="AX142" i="1"/>
  <c r="BA142" i="1"/>
  <c r="AL143" i="1"/>
  <c r="AM143" i="1"/>
  <c r="AN143" i="1"/>
  <c r="AP143" i="1"/>
  <c r="AQ143" i="1"/>
  <c r="AR143" i="1"/>
  <c r="AT143" i="1"/>
  <c r="AU143" i="1"/>
  <c r="AV143" i="1"/>
  <c r="AX143" i="1"/>
  <c r="BA143" i="1"/>
  <c r="AL144" i="1"/>
  <c r="AM144" i="1"/>
  <c r="AN144" i="1"/>
  <c r="AP144" i="1"/>
  <c r="AQ144" i="1"/>
  <c r="AR144" i="1"/>
  <c r="AT144" i="1"/>
  <c r="AU144" i="1"/>
  <c r="AV144" i="1"/>
  <c r="AX144" i="1"/>
  <c r="BA144" i="1"/>
  <c r="AL145" i="1"/>
  <c r="AM145" i="1"/>
  <c r="AN145" i="1"/>
  <c r="AP145" i="1"/>
  <c r="AQ145" i="1"/>
  <c r="AR145" i="1"/>
  <c r="AT145" i="1"/>
  <c r="AU145" i="1"/>
  <c r="AV145" i="1"/>
  <c r="AX145" i="1"/>
  <c r="BA145" i="1"/>
  <c r="AL146" i="1"/>
  <c r="AM146" i="1"/>
  <c r="AN146" i="1"/>
  <c r="AP146" i="1"/>
  <c r="AQ146" i="1"/>
  <c r="AR146" i="1"/>
  <c r="AT146" i="1"/>
  <c r="AU146" i="1"/>
  <c r="AV146" i="1"/>
  <c r="AX146" i="1"/>
  <c r="BA146" i="1"/>
  <c r="AL147" i="1"/>
  <c r="AM147" i="1"/>
  <c r="AN147" i="1"/>
  <c r="AP147" i="1"/>
  <c r="AQ147" i="1"/>
  <c r="AR147" i="1"/>
  <c r="AT147" i="1"/>
  <c r="AU147" i="1"/>
  <c r="AV147" i="1"/>
  <c r="AX147" i="1"/>
  <c r="BA147" i="1"/>
  <c r="AL148" i="1"/>
  <c r="AM148" i="1"/>
  <c r="AN148" i="1"/>
  <c r="AP148" i="1"/>
  <c r="AQ148" i="1"/>
  <c r="AR148" i="1"/>
  <c r="AT148" i="1"/>
  <c r="AU148" i="1"/>
  <c r="AV148" i="1"/>
  <c r="AX148" i="1"/>
  <c r="BA148" i="1"/>
  <c r="AL149" i="1"/>
  <c r="AM149" i="1"/>
  <c r="AN149" i="1"/>
  <c r="AP149" i="1"/>
  <c r="AQ149" i="1"/>
  <c r="AR149" i="1"/>
  <c r="AT149" i="1"/>
  <c r="AU149" i="1"/>
  <c r="AV149" i="1"/>
  <c r="AX149" i="1"/>
  <c r="BA149" i="1"/>
  <c r="AL150" i="1"/>
  <c r="AM150" i="1"/>
  <c r="AN150" i="1"/>
  <c r="AP150" i="1"/>
  <c r="AQ150" i="1"/>
  <c r="AR150" i="1"/>
  <c r="AT150" i="1"/>
  <c r="AU150" i="1"/>
  <c r="AV150" i="1"/>
  <c r="AX150" i="1"/>
  <c r="BA150" i="1"/>
  <c r="AL151" i="1"/>
  <c r="AM151" i="1"/>
  <c r="AN151" i="1"/>
  <c r="AP151" i="1"/>
  <c r="AQ151" i="1"/>
  <c r="AR151" i="1"/>
  <c r="AT151" i="1"/>
  <c r="AU151" i="1"/>
  <c r="AV151" i="1"/>
  <c r="AX151" i="1"/>
  <c r="BA151" i="1"/>
  <c r="AL152" i="1"/>
  <c r="AM152" i="1"/>
  <c r="AN152" i="1"/>
  <c r="AP152" i="1"/>
  <c r="AQ152" i="1"/>
  <c r="AR152" i="1"/>
  <c r="AT152" i="1"/>
  <c r="AU152" i="1"/>
  <c r="AV152" i="1"/>
  <c r="AX152" i="1"/>
  <c r="BA152" i="1"/>
  <c r="AL153" i="1"/>
  <c r="AM153" i="1"/>
  <c r="AN153" i="1"/>
  <c r="AP153" i="1"/>
  <c r="AQ153" i="1"/>
  <c r="AR153" i="1"/>
  <c r="AT153" i="1"/>
  <c r="AU153" i="1"/>
  <c r="AV153" i="1"/>
  <c r="AX153" i="1"/>
  <c r="BA153" i="1"/>
  <c r="AL154" i="1"/>
  <c r="AM154" i="1"/>
  <c r="AN154" i="1"/>
  <c r="AP154" i="1"/>
  <c r="AQ154" i="1"/>
  <c r="AR154" i="1"/>
  <c r="AT154" i="1"/>
  <c r="AU154" i="1"/>
  <c r="AV154" i="1"/>
  <c r="AX154" i="1"/>
  <c r="BA154" i="1"/>
  <c r="AL155" i="1"/>
  <c r="AM155" i="1"/>
  <c r="AN155" i="1"/>
  <c r="AP155" i="1"/>
  <c r="AQ155" i="1"/>
  <c r="AR155" i="1"/>
  <c r="AT155" i="1"/>
  <c r="AU155" i="1"/>
  <c r="AV155" i="1"/>
  <c r="AX155" i="1"/>
  <c r="BA155" i="1"/>
  <c r="AL156" i="1"/>
  <c r="AM156" i="1"/>
  <c r="AN156" i="1"/>
  <c r="AP156" i="1"/>
  <c r="AQ156" i="1"/>
  <c r="AR156" i="1"/>
  <c r="AT156" i="1"/>
  <c r="AU156" i="1"/>
  <c r="AV156" i="1"/>
  <c r="AX156" i="1"/>
  <c r="BA156" i="1"/>
  <c r="AL157" i="1"/>
  <c r="AM157" i="1"/>
  <c r="AN157" i="1"/>
  <c r="AP157" i="1"/>
  <c r="AQ157" i="1"/>
  <c r="AR157" i="1"/>
  <c r="AT157" i="1"/>
  <c r="AU157" i="1"/>
  <c r="AV157" i="1"/>
  <c r="AX157" i="1"/>
  <c r="BA157" i="1"/>
  <c r="AL158" i="1"/>
  <c r="AM158" i="1"/>
  <c r="AN158" i="1"/>
  <c r="AP158" i="1"/>
  <c r="AQ158" i="1"/>
  <c r="AR158" i="1"/>
  <c r="AT158" i="1"/>
  <c r="AU158" i="1"/>
  <c r="AV158" i="1"/>
  <c r="AX158" i="1"/>
  <c r="BA158" i="1"/>
  <c r="AL159" i="1"/>
  <c r="AM159" i="1"/>
  <c r="AN159" i="1"/>
  <c r="AP159" i="1"/>
  <c r="AQ159" i="1"/>
  <c r="AR159" i="1"/>
  <c r="AT159" i="1"/>
  <c r="AU159" i="1"/>
  <c r="AV159" i="1"/>
  <c r="AX159" i="1"/>
  <c r="BA159" i="1"/>
  <c r="AL160" i="1"/>
  <c r="AM160" i="1"/>
  <c r="AN160" i="1"/>
  <c r="AP160" i="1"/>
  <c r="AQ160" i="1"/>
  <c r="AR160" i="1"/>
  <c r="AT160" i="1"/>
  <c r="AU160" i="1"/>
  <c r="AV160" i="1"/>
  <c r="AX160" i="1"/>
  <c r="BA160" i="1"/>
  <c r="AL161" i="1"/>
  <c r="AM161" i="1"/>
  <c r="AN161" i="1"/>
  <c r="AP161" i="1"/>
  <c r="AQ161" i="1"/>
  <c r="AR161" i="1"/>
  <c r="AT161" i="1"/>
  <c r="AU161" i="1"/>
  <c r="AV161" i="1"/>
  <c r="AX161" i="1"/>
  <c r="BA161" i="1"/>
  <c r="AL162" i="1"/>
  <c r="AM162" i="1"/>
  <c r="AN162" i="1"/>
  <c r="AP162" i="1"/>
  <c r="AQ162" i="1"/>
  <c r="AR162" i="1"/>
  <c r="AT162" i="1"/>
  <c r="AU162" i="1"/>
  <c r="AV162" i="1"/>
  <c r="AX162" i="1"/>
  <c r="BA162" i="1"/>
  <c r="AL163" i="1"/>
  <c r="AM163" i="1"/>
  <c r="AN163" i="1"/>
  <c r="AP163" i="1"/>
  <c r="AQ163" i="1"/>
  <c r="AR163" i="1"/>
  <c r="AT163" i="1"/>
  <c r="AU163" i="1"/>
  <c r="AV163" i="1"/>
  <c r="AX163" i="1"/>
  <c r="BA163" i="1"/>
  <c r="AL164" i="1"/>
  <c r="AM164" i="1"/>
  <c r="AN164" i="1"/>
  <c r="AP164" i="1"/>
  <c r="AQ164" i="1"/>
  <c r="AR164" i="1"/>
  <c r="AT164" i="1"/>
  <c r="AU164" i="1"/>
  <c r="AV164" i="1"/>
  <c r="AX164" i="1"/>
  <c r="BA164" i="1"/>
  <c r="AL165" i="1"/>
  <c r="AM165" i="1"/>
  <c r="AN165" i="1"/>
  <c r="AP165" i="1"/>
  <c r="AQ165" i="1"/>
  <c r="AR165" i="1"/>
  <c r="AT165" i="1"/>
  <c r="AU165" i="1"/>
  <c r="AV165" i="1"/>
  <c r="AX165" i="1"/>
  <c r="BA165" i="1"/>
  <c r="AL166" i="1"/>
  <c r="AM166" i="1"/>
  <c r="AN166" i="1"/>
  <c r="AP166" i="1"/>
  <c r="AQ166" i="1"/>
  <c r="AR166" i="1"/>
  <c r="AT166" i="1"/>
  <c r="AU166" i="1"/>
  <c r="AV166" i="1"/>
  <c r="AX166" i="1"/>
  <c r="BA166" i="1"/>
  <c r="AL167" i="1"/>
  <c r="AM167" i="1"/>
  <c r="AN167" i="1"/>
  <c r="AP167" i="1"/>
  <c r="AQ167" i="1"/>
  <c r="AR167" i="1"/>
  <c r="AT167" i="1"/>
  <c r="AU167" i="1"/>
  <c r="AV167" i="1"/>
  <c r="AX167" i="1"/>
  <c r="BA167" i="1"/>
  <c r="AL168" i="1"/>
  <c r="AM168" i="1"/>
  <c r="AN168" i="1"/>
  <c r="AP168" i="1"/>
  <c r="AQ168" i="1"/>
  <c r="AR168" i="1"/>
  <c r="AT168" i="1"/>
  <c r="AU168" i="1"/>
  <c r="AV168" i="1"/>
  <c r="AX168" i="1"/>
  <c r="BA168" i="1"/>
  <c r="AL169" i="1"/>
  <c r="AM169" i="1"/>
  <c r="AN169" i="1"/>
  <c r="AP169" i="1"/>
  <c r="AQ169" i="1"/>
  <c r="AR169" i="1"/>
  <c r="AT169" i="1"/>
  <c r="AU169" i="1"/>
  <c r="AV169" i="1"/>
  <c r="AX169" i="1"/>
  <c r="BA169" i="1"/>
  <c r="AL170" i="1"/>
  <c r="AM170" i="1"/>
  <c r="AN170" i="1"/>
  <c r="AP170" i="1"/>
  <c r="AQ170" i="1"/>
  <c r="AR170" i="1"/>
  <c r="AT170" i="1"/>
  <c r="AU170" i="1"/>
  <c r="AV170" i="1"/>
  <c r="AX170" i="1"/>
  <c r="BA170" i="1"/>
  <c r="AL171" i="1"/>
  <c r="AM171" i="1"/>
  <c r="AN171" i="1"/>
  <c r="AP171" i="1"/>
  <c r="AQ171" i="1"/>
  <c r="AR171" i="1"/>
  <c r="AT171" i="1"/>
  <c r="AU171" i="1"/>
  <c r="AV171" i="1"/>
  <c r="AX171" i="1"/>
  <c r="BA171" i="1"/>
  <c r="AL172" i="1"/>
  <c r="AM172" i="1"/>
  <c r="AN172" i="1"/>
  <c r="AP172" i="1"/>
  <c r="AQ172" i="1"/>
  <c r="AR172" i="1"/>
  <c r="AT172" i="1"/>
  <c r="AU172" i="1"/>
  <c r="AV172" i="1"/>
  <c r="AX172" i="1"/>
  <c r="BA172" i="1"/>
  <c r="AL173" i="1"/>
  <c r="AM173" i="1"/>
  <c r="AN173" i="1"/>
  <c r="AP173" i="1"/>
  <c r="AQ173" i="1"/>
  <c r="AR173" i="1"/>
  <c r="AT173" i="1"/>
  <c r="AU173" i="1"/>
  <c r="AV173" i="1"/>
  <c r="AX173" i="1"/>
  <c r="BA173" i="1"/>
  <c r="AL174" i="1"/>
  <c r="AM174" i="1"/>
  <c r="AN174" i="1"/>
  <c r="AP174" i="1"/>
  <c r="AQ174" i="1"/>
  <c r="AR174" i="1"/>
  <c r="AT174" i="1"/>
  <c r="AU174" i="1"/>
  <c r="AV174" i="1"/>
  <c r="AX174" i="1"/>
  <c r="BA174" i="1"/>
  <c r="AL175" i="1"/>
  <c r="AM175" i="1"/>
  <c r="AN175" i="1"/>
  <c r="AP175" i="1"/>
  <c r="AQ175" i="1"/>
  <c r="AR175" i="1"/>
  <c r="AT175" i="1"/>
  <c r="AU175" i="1"/>
  <c r="AV175" i="1"/>
  <c r="AX175" i="1"/>
  <c r="BA175" i="1"/>
  <c r="AL176" i="1"/>
  <c r="AM176" i="1"/>
  <c r="AN176" i="1"/>
  <c r="AP176" i="1"/>
  <c r="AQ176" i="1"/>
  <c r="AR176" i="1"/>
  <c r="AT176" i="1"/>
  <c r="AU176" i="1"/>
  <c r="AV176" i="1"/>
  <c r="AX176" i="1"/>
  <c r="BA176" i="1"/>
  <c r="AL177" i="1"/>
  <c r="AM177" i="1"/>
  <c r="AN177" i="1"/>
  <c r="AP177" i="1"/>
  <c r="AQ177" i="1"/>
  <c r="AR177" i="1"/>
  <c r="AT177" i="1"/>
  <c r="AU177" i="1"/>
  <c r="AV177" i="1"/>
  <c r="AX177" i="1"/>
  <c r="BA177" i="1"/>
  <c r="AL178" i="1"/>
  <c r="AM178" i="1"/>
  <c r="AN178" i="1"/>
  <c r="AP178" i="1"/>
  <c r="AQ178" i="1"/>
  <c r="AR178" i="1"/>
  <c r="AT178" i="1"/>
  <c r="AU178" i="1"/>
  <c r="AV178" i="1"/>
  <c r="AX178" i="1"/>
  <c r="BA178" i="1"/>
  <c r="AL179" i="1"/>
  <c r="AM179" i="1"/>
  <c r="AN179" i="1"/>
  <c r="AP179" i="1"/>
  <c r="AQ179" i="1"/>
  <c r="AR179" i="1"/>
  <c r="AT179" i="1"/>
  <c r="AU179" i="1"/>
  <c r="AV179" i="1"/>
  <c r="AX179" i="1"/>
  <c r="BA179" i="1"/>
  <c r="AL180" i="1"/>
  <c r="AM180" i="1"/>
  <c r="AN180" i="1"/>
  <c r="AP180" i="1"/>
  <c r="AQ180" i="1"/>
  <c r="AR180" i="1"/>
  <c r="AT180" i="1"/>
  <c r="AU180" i="1"/>
  <c r="AV180" i="1"/>
  <c r="AX180" i="1"/>
  <c r="BA180" i="1"/>
  <c r="AL181" i="1"/>
  <c r="AM181" i="1"/>
  <c r="AN181" i="1"/>
  <c r="AP181" i="1"/>
  <c r="AQ181" i="1"/>
  <c r="AR181" i="1"/>
  <c r="AT181" i="1"/>
  <c r="AU181" i="1"/>
  <c r="AV181" i="1"/>
  <c r="AX181" i="1"/>
  <c r="BA181" i="1"/>
  <c r="AL182" i="1"/>
  <c r="AM182" i="1"/>
  <c r="AN182" i="1"/>
  <c r="AP182" i="1"/>
  <c r="AQ182" i="1"/>
  <c r="AR182" i="1"/>
  <c r="AT182" i="1"/>
  <c r="AU182" i="1"/>
  <c r="AV182" i="1"/>
  <c r="AX182" i="1"/>
  <c r="BA182" i="1"/>
  <c r="AL183" i="1"/>
  <c r="AM183" i="1"/>
  <c r="AN183" i="1"/>
  <c r="AP183" i="1"/>
  <c r="AQ183" i="1"/>
  <c r="AR183" i="1"/>
  <c r="AT183" i="1"/>
  <c r="AU183" i="1"/>
  <c r="AV183" i="1"/>
  <c r="AX183" i="1"/>
  <c r="BA183" i="1"/>
  <c r="AL184" i="1"/>
  <c r="AM184" i="1"/>
  <c r="AN184" i="1"/>
  <c r="AP184" i="1"/>
  <c r="AQ184" i="1"/>
  <c r="AR184" i="1"/>
  <c r="AT184" i="1"/>
  <c r="AU184" i="1"/>
  <c r="AV184" i="1"/>
  <c r="AX184" i="1"/>
  <c r="BA184" i="1"/>
  <c r="AL185" i="1"/>
  <c r="AM185" i="1"/>
  <c r="AN185" i="1"/>
  <c r="AP185" i="1"/>
  <c r="AQ185" i="1"/>
  <c r="AR185" i="1"/>
  <c r="AT185" i="1"/>
  <c r="AU185" i="1"/>
  <c r="AV185" i="1"/>
  <c r="AX185" i="1"/>
  <c r="BA185" i="1"/>
  <c r="AL186" i="1"/>
  <c r="AM186" i="1"/>
  <c r="AN186" i="1"/>
  <c r="AP186" i="1"/>
  <c r="AQ186" i="1"/>
  <c r="AR186" i="1"/>
  <c r="AT186" i="1"/>
  <c r="AU186" i="1"/>
  <c r="AV186" i="1"/>
  <c r="AX186" i="1"/>
  <c r="BA186" i="1"/>
  <c r="AL187" i="1"/>
  <c r="AM187" i="1"/>
  <c r="AN187" i="1"/>
  <c r="AP187" i="1"/>
  <c r="AQ187" i="1"/>
  <c r="AR187" i="1"/>
  <c r="AT187" i="1"/>
  <c r="AU187" i="1"/>
  <c r="AV187" i="1"/>
  <c r="AX187" i="1"/>
  <c r="BA187" i="1"/>
  <c r="AL188" i="1"/>
  <c r="AM188" i="1"/>
  <c r="AN188" i="1"/>
  <c r="AP188" i="1"/>
  <c r="AQ188" i="1"/>
  <c r="AR188" i="1"/>
  <c r="AT188" i="1"/>
  <c r="AU188" i="1"/>
  <c r="AV188" i="1"/>
  <c r="AX188" i="1"/>
  <c r="BA188" i="1"/>
  <c r="AL189" i="1"/>
  <c r="AM189" i="1"/>
  <c r="AN189" i="1"/>
  <c r="AP189" i="1"/>
  <c r="AQ189" i="1"/>
  <c r="AR189" i="1"/>
  <c r="AT189" i="1"/>
  <c r="AU189" i="1"/>
  <c r="AV189" i="1"/>
  <c r="AX189" i="1"/>
  <c r="BA189" i="1"/>
  <c r="AL190" i="1"/>
  <c r="AM190" i="1"/>
  <c r="AN190" i="1"/>
  <c r="AP190" i="1"/>
  <c r="AQ190" i="1"/>
  <c r="AR190" i="1"/>
  <c r="AT190" i="1"/>
  <c r="AU190" i="1"/>
  <c r="AV190" i="1"/>
  <c r="AX190" i="1"/>
  <c r="BA190" i="1"/>
  <c r="AL191" i="1"/>
  <c r="AM191" i="1"/>
  <c r="AN191" i="1"/>
  <c r="AP191" i="1"/>
  <c r="AQ191" i="1"/>
  <c r="AR191" i="1"/>
  <c r="AT191" i="1"/>
  <c r="AU191" i="1"/>
  <c r="AV191" i="1"/>
  <c r="AX191" i="1"/>
  <c r="BA191" i="1"/>
  <c r="AL192" i="1"/>
  <c r="AM192" i="1"/>
  <c r="AN192" i="1"/>
  <c r="AP192" i="1"/>
  <c r="AQ192" i="1"/>
  <c r="AR192" i="1"/>
  <c r="AT192" i="1"/>
  <c r="AU192" i="1"/>
  <c r="AV192" i="1"/>
  <c r="AX192" i="1"/>
  <c r="BA192" i="1"/>
  <c r="AL193" i="1"/>
  <c r="AM193" i="1"/>
  <c r="AN193" i="1"/>
  <c r="AP193" i="1"/>
  <c r="AQ193" i="1"/>
  <c r="AR193" i="1"/>
  <c r="AT193" i="1"/>
  <c r="AU193" i="1"/>
  <c r="AV193" i="1"/>
  <c r="AX193" i="1"/>
  <c r="BA193" i="1"/>
  <c r="AL194" i="1"/>
  <c r="AM194" i="1"/>
  <c r="AN194" i="1"/>
  <c r="AP194" i="1"/>
  <c r="AQ194" i="1"/>
  <c r="AR194" i="1"/>
  <c r="AT194" i="1"/>
  <c r="AU194" i="1"/>
  <c r="AV194" i="1"/>
  <c r="AX194" i="1"/>
  <c r="BA194" i="1"/>
  <c r="AL195" i="1"/>
  <c r="AM195" i="1"/>
  <c r="AN195" i="1"/>
  <c r="AP195" i="1"/>
  <c r="AQ195" i="1"/>
  <c r="AR195" i="1"/>
  <c r="AT195" i="1"/>
  <c r="AU195" i="1"/>
  <c r="AV195" i="1"/>
  <c r="AX195" i="1"/>
  <c r="BA195" i="1"/>
  <c r="AL196" i="1"/>
  <c r="AM196" i="1"/>
  <c r="AN196" i="1"/>
  <c r="AP196" i="1"/>
  <c r="AQ196" i="1"/>
  <c r="AR196" i="1"/>
  <c r="AT196" i="1"/>
  <c r="AU196" i="1"/>
  <c r="AV196" i="1"/>
  <c r="AX196" i="1"/>
  <c r="BA196" i="1"/>
  <c r="AL197" i="1"/>
  <c r="AM197" i="1"/>
  <c r="AN197" i="1"/>
  <c r="AP197" i="1"/>
  <c r="AQ197" i="1"/>
  <c r="AR197" i="1"/>
  <c r="AT197" i="1"/>
  <c r="AU197" i="1"/>
  <c r="AV197" i="1"/>
  <c r="AX197" i="1"/>
  <c r="BA197" i="1"/>
  <c r="AL198" i="1"/>
  <c r="AM198" i="1"/>
  <c r="AN198" i="1"/>
  <c r="AP198" i="1"/>
  <c r="AQ198" i="1"/>
  <c r="AR198" i="1"/>
  <c r="AT198" i="1"/>
  <c r="AU198" i="1"/>
  <c r="AV198" i="1"/>
  <c r="AX198" i="1"/>
  <c r="BA198" i="1"/>
  <c r="AL199" i="1"/>
  <c r="AM199" i="1"/>
  <c r="AN199" i="1"/>
  <c r="AP199" i="1"/>
  <c r="AQ199" i="1"/>
  <c r="AR199" i="1"/>
  <c r="AT199" i="1"/>
  <c r="AU199" i="1"/>
  <c r="AV199" i="1"/>
  <c r="AX199" i="1"/>
  <c r="BA199" i="1"/>
  <c r="AL200" i="1"/>
  <c r="AM200" i="1"/>
  <c r="AN200" i="1"/>
  <c r="AP200" i="1"/>
  <c r="AQ200" i="1"/>
  <c r="AR200" i="1"/>
  <c r="AT200" i="1"/>
  <c r="AU200" i="1"/>
  <c r="AV200" i="1"/>
  <c r="AX200" i="1"/>
  <c r="BA200" i="1"/>
  <c r="AL201" i="1"/>
  <c r="AM201" i="1"/>
  <c r="AN201" i="1"/>
  <c r="AP201" i="1"/>
  <c r="AQ201" i="1"/>
  <c r="AR201" i="1"/>
  <c r="AT201" i="1"/>
  <c r="AU201" i="1"/>
  <c r="AV201" i="1"/>
  <c r="AX201" i="1"/>
  <c r="BA201" i="1"/>
  <c r="AL202" i="1"/>
  <c r="AM202" i="1"/>
  <c r="AN202" i="1"/>
  <c r="AP202" i="1"/>
  <c r="AQ202" i="1"/>
  <c r="AR202" i="1"/>
  <c r="AT202" i="1"/>
  <c r="AU202" i="1"/>
  <c r="AV202" i="1"/>
  <c r="AX202" i="1"/>
  <c r="BA202" i="1"/>
  <c r="AL203" i="1"/>
  <c r="AM203" i="1"/>
  <c r="AN203" i="1"/>
  <c r="AP203" i="1"/>
  <c r="AQ203" i="1"/>
  <c r="AR203" i="1"/>
  <c r="AT203" i="1"/>
  <c r="AU203" i="1"/>
  <c r="AV203" i="1"/>
  <c r="AX203" i="1"/>
  <c r="BA203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P5" i="1"/>
  <c r="L5" i="1"/>
  <c r="AZ201" i="1" l="1"/>
  <c r="AZ185" i="1"/>
  <c r="AZ165" i="1"/>
  <c r="AZ161" i="1"/>
  <c r="AZ157" i="1"/>
  <c r="AZ153" i="1"/>
  <c r="AZ141" i="1"/>
  <c r="AZ133" i="1"/>
  <c r="AZ125" i="1"/>
  <c r="AZ117" i="1"/>
  <c r="AZ109" i="1"/>
  <c r="AZ97" i="1"/>
  <c r="AZ89" i="1"/>
  <c r="AZ81" i="1"/>
  <c r="AZ73" i="1"/>
  <c r="AZ69" i="1"/>
  <c r="AZ61" i="1"/>
  <c r="AZ57" i="1"/>
  <c r="AZ53" i="1"/>
  <c r="AZ49" i="1"/>
  <c r="AZ45" i="1"/>
  <c r="AZ41" i="1"/>
  <c r="AZ37" i="1"/>
  <c r="AZ33" i="1"/>
  <c r="AZ29" i="1"/>
  <c r="AZ25" i="1"/>
  <c r="AZ21" i="1"/>
  <c r="AZ17" i="1"/>
  <c r="AZ13" i="1"/>
  <c r="AZ9" i="1"/>
  <c r="BB9" i="1" s="1"/>
  <c r="AZ197" i="1"/>
  <c r="AZ193" i="1"/>
  <c r="AZ189" i="1"/>
  <c r="AZ181" i="1"/>
  <c r="AZ177" i="1"/>
  <c r="AZ173" i="1"/>
  <c r="AZ169" i="1"/>
  <c r="AZ149" i="1"/>
  <c r="AZ145" i="1"/>
  <c r="AZ137" i="1"/>
  <c r="AZ129" i="1"/>
  <c r="AZ121" i="1"/>
  <c r="AZ113" i="1"/>
  <c r="AZ105" i="1"/>
  <c r="AZ101" i="1"/>
  <c r="AZ93" i="1"/>
  <c r="AZ85" i="1"/>
  <c r="AZ77" i="1"/>
  <c r="AZ65" i="1"/>
  <c r="AW151" i="1"/>
  <c r="AO193" i="1"/>
  <c r="AW69" i="1"/>
  <c r="AW65" i="1"/>
  <c r="AS50" i="1"/>
  <c r="AZ196" i="1"/>
  <c r="BB196" i="1" s="1"/>
  <c r="BG196" i="1" s="1"/>
  <c r="AZ188" i="1"/>
  <c r="BB188" i="1" s="1"/>
  <c r="BG188" i="1" s="1"/>
  <c r="AZ180" i="1"/>
  <c r="BB180" i="1" s="1"/>
  <c r="BG180" i="1" s="1"/>
  <c r="AZ172" i="1"/>
  <c r="AZ164" i="1"/>
  <c r="AZ156" i="1"/>
  <c r="BB156" i="1" s="1"/>
  <c r="BG156" i="1" s="1"/>
  <c r="AZ152" i="1"/>
  <c r="AZ148" i="1"/>
  <c r="AZ144" i="1"/>
  <c r="AZ140" i="1"/>
  <c r="BB140" i="1" s="1"/>
  <c r="BG140" i="1" s="1"/>
  <c r="AZ136" i="1"/>
  <c r="AZ132" i="1"/>
  <c r="AZ128" i="1"/>
  <c r="BB128" i="1" s="1"/>
  <c r="BG128" i="1" s="1"/>
  <c r="AZ124" i="1"/>
  <c r="BB124" i="1" s="1"/>
  <c r="BG124" i="1" s="1"/>
  <c r="AZ120" i="1"/>
  <c r="BB120" i="1" s="1"/>
  <c r="BG120" i="1" s="1"/>
  <c r="AZ116" i="1"/>
  <c r="BB116" i="1" s="1"/>
  <c r="BG116" i="1" s="1"/>
  <c r="AZ112" i="1"/>
  <c r="AZ108" i="1"/>
  <c r="BB108" i="1" s="1"/>
  <c r="BG108" i="1" s="1"/>
  <c r="AZ104" i="1"/>
  <c r="AZ100" i="1"/>
  <c r="BB100" i="1" s="1"/>
  <c r="BG100" i="1" s="1"/>
  <c r="AZ96" i="1"/>
  <c r="AZ92" i="1"/>
  <c r="BB92" i="1" s="1"/>
  <c r="BG92" i="1" s="1"/>
  <c r="AZ88" i="1"/>
  <c r="AZ84" i="1"/>
  <c r="BB84" i="1" s="1"/>
  <c r="BG84" i="1" s="1"/>
  <c r="AZ80" i="1"/>
  <c r="AZ76" i="1"/>
  <c r="BB76" i="1" s="1"/>
  <c r="BG76" i="1" s="1"/>
  <c r="AZ72" i="1"/>
  <c r="BB72" i="1" s="1"/>
  <c r="BG72" i="1" s="1"/>
  <c r="AZ68" i="1"/>
  <c r="BB68" i="1" s="1"/>
  <c r="BG68" i="1" s="1"/>
  <c r="AZ64" i="1"/>
  <c r="AZ60" i="1"/>
  <c r="AZ56" i="1"/>
  <c r="BB56" i="1" s="1"/>
  <c r="BG56" i="1" s="1"/>
  <c r="AZ52" i="1"/>
  <c r="BB52" i="1" s="1"/>
  <c r="BG52" i="1" s="1"/>
  <c r="AZ48" i="1"/>
  <c r="AZ44" i="1"/>
  <c r="BB44" i="1" s="1"/>
  <c r="BG44" i="1" s="1"/>
  <c r="AZ40" i="1"/>
  <c r="BB40" i="1" s="1"/>
  <c r="BG40" i="1" s="1"/>
  <c r="AZ36" i="1"/>
  <c r="BB36" i="1" s="1"/>
  <c r="BG36" i="1" s="1"/>
  <c r="AZ32" i="1"/>
  <c r="AZ28" i="1"/>
  <c r="BB28" i="1" s="1"/>
  <c r="BG28" i="1" s="1"/>
  <c r="AZ24" i="1"/>
  <c r="BB24" i="1" s="1"/>
  <c r="AZ20" i="1"/>
  <c r="BB20" i="1" s="1"/>
  <c r="AZ16" i="1"/>
  <c r="BB16" i="1" s="1"/>
  <c r="AZ12" i="1"/>
  <c r="BB12" i="1" s="1"/>
  <c r="AZ8" i="1"/>
  <c r="BB8" i="1" s="1"/>
  <c r="AS193" i="1"/>
  <c r="BD193" i="1" s="1"/>
  <c r="AS135" i="1"/>
  <c r="AZ200" i="1"/>
  <c r="BB200" i="1" s="1"/>
  <c r="BG200" i="1" s="1"/>
  <c r="AZ192" i="1"/>
  <c r="BB192" i="1" s="1"/>
  <c r="BG192" i="1" s="1"/>
  <c r="AZ184" i="1"/>
  <c r="BB184" i="1" s="1"/>
  <c r="BG184" i="1" s="1"/>
  <c r="AZ176" i="1"/>
  <c r="AZ168" i="1"/>
  <c r="BB168" i="1" s="1"/>
  <c r="BG168" i="1" s="1"/>
  <c r="AZ160" i="1"/>
  <c r="AO171" i="1"/>
  <c r="AW181" i="1"/>
  <c r="AO91" i="1"/>
  <c r="AO181" i="1"/>
  <c r="AS181" i="1"/>
  <c r="AW139" i="1"/>
  <c r="AS131" i="1"/>
  <c r="AS91" i="1"/>
  <c r="AS75" i="1"/>
  <c r="AW50" i="1"/>
  <c r="AW193" i="1"/>
  <c r="AO189" i="1"/>
  <c r="AS171" i="1"/>
  <c r="BD171" i="1" s="1"/>
  <c r="AO135" i="1"/>
  <c r="AW131" i="1"/>
  <c r="AO105" i="1"/>
  <c r="AW91" i="1"/>
  <c r="AW83" i="1"/>
  <c r="AW75" i="1"/>
  <c r="AS189" i="1"/>
  <c r="AW171" i="1"/>
  <c r="AS151" i="1"/>
  <c r="AS69" i="1"/>
  <c r="AS65" i="1"/>
  <c r="AZ203" i="1"/>
  <c r="BB203" i="1" s="1"/>
  <c r="BG203" i="1" s="1"/>
  <c r="AZ199" i="1"/>
  <c r="AZ195" i="1"/>
  <c r="BB195" i="1" s="1"/>
  <c r="BG195" i="1" s="1"/>
  <c r="AZ191" i="1"/>
  <c r="BB191" i="1" s="1"/>
  <c r="BG191" i="1" s="1"/>
  <c r="AZ187" i="1"/>
  <c r="BB187" i="1" s="1"/>
  <c r="BG187" i="1" s="1"/>
  <c r="AZ183" i="1"/>
  <c r="AZ179" i="1"/>
  <c r="BB179" i="1" s="1"/>
  <c r="BG179" i="1" s="1"/>
  <c r="AZ175" i="1"/>
  <c r="BB175" i="1" s="1"/>
  <c r="BG175" i="1" s="1"/>
  <c r="AZ171" i="1"/>
  <c r="BB171" i="1" s="1"/>
  <c r="BG171" i="1" s="1"/>
  <c r="AZ167" i="1"/>
  <c r="AZ163" i="1"/>
  <c r="BB163" i="1" s="1"/>
  <c r="BG163" i="1" s="1"/>
  <c r="AZ159" i="1"/>
  <c r="BB159" i="1" s="1"/>
  <c r="BG159" i="1" s="1"/>
  <c r="AZ155" i="1"/>
  <c r="BB155" i="1" s="1"/>
  <c r="BG155" i="1" s="1"/>
  <c r="AZ151" i="1"/>
  <c r="AZ147" i="1"/>
  <c r="AZ143" i="1"/>
  <c r="BB143" i="1" s="1"/>
  <c r="BG143" i="1" s="1"/>
  <c r="AZ139" i="1"/>
  <c r="BB139" i="1" s="1"/>
  <c r="BG139" i="1" s="1"/>
  <c r="AZ135" i="1"/>
  <c r="AZ131" i="1"/>
  <c r="BB131" i="1" s="1"/>
  <c r="BG131" i="1" s="1"/>
  <c r="AZ127" i="1"/>
  <c r="BB127" i="1" s="1"/>
  <c r="BG127" i="1" s="1"/>
  <c r="AZ123" i="1"/>
  <c r="BB123" i="1" s="1"/>
  <c r="BG123" i="1" s="1"/>
  <c r="AZ119" i="1"/>
  <c r="AZ115" i="1"/>
  <c r="BB115" i="1" s="1"/>
  <c r="BG115" i="1" s="1"/>
  <c r="AZ111" i="1"/>
  <c r="AZ107" i="1"/>
  <c r="BB107" i="1" s="1"/>
  <c r="BG107" i="1" s="1"/>
  <c r="AZ103" i="1"/>
  <c r="AZ99" i="1"/>
  <c r="BB99" i="1" s="1"/>
  <c r="BG99" i="1" s="1"/>
  <c r="AZ95" i="1"/>
  <c r="BB95" i="1" s="1"/>
  <c r="AZ91" i="1"/>
  <c r="BB91" i="1" s="1"/>
  <c r="AZ87" i="1"/>
  <c r="AZ83" i="1"/>
  <c r="BB83" i="1" s="1"/>
  <c r="BG83" i="1" s="1"/>
  <c r="AZ79" i="1"/>
  <c r="BB79" i="1" s="1"/>
  <c r="BG79" i="1" s="1"/>
  <c r="AZ75" i="1"/>
  <c r="BB75" i="1" s="1"/>
  <c r="BG75" i="1" s="1"/>
  <c r="AZ71" i="1"/>
  <c r="AZ67" i="1"/>
  <c r="BB67" i="1" s="1"/>
  <c r="BG67" i="1" s="1"/>
  <c r="AZ63" i="1"/>
  <c r="BB63" i="1" s="1"/>
  <c r="BG63" i="1" s="1"/>
  <c r="AZ59" i="1"/>
  <c r="BB59" i="1" s="1"/>
  <c r="BG59" i="1" s="1"/>
  <c r="AZ55" i="1"/>
  <c r="AZ51" i="1"/>
  <c r="AZ47" i="1"/>
  <c r="BB47" i="1" s="1"/>
  <c r="BG47" i="1" s="1"/>
  <c r="AZ43" i="1"/>
  <c r="BB43" i="1" s="1"/>
  <c r="BG43" i="1" s="1"/>
  <c r="AZ39" i="1"/>
  <c r="AZ35" i="1"/>
  <c r="BB35" i="1" s="1"/>
  <c r="BG35" i="1" s="1"/>
  <c r="AZ31" i="1"/>
  <c r="BB31" i="1" s="1"/>
  <c r="BG31" i="1" s="1"/>
  <c r="AZ27" i="1"/>
  <c r="BB27" i="1" s="1"/>
  <c r="AZ23" i="1"/>
  <c r="AZ19" i="1"/>
  <c r="BB19" i="1" s="1"/>
  <c r="AZ15" i="1"/>
  <c r="BB15" i="1" s="1"/>
  <c r="AZ11" i="1"/>
  <c r="BB11" i="1" s="1"/>
  <c r="AZ7" i="1"/>
  <c r="BB7" i="1" s="1"/>
  <c r="AO191" i="1"/>
  <c r="AZ202" i="1"/>
  <c r="BB202" i="1" s="1"/>
  <c r="BG202" i="1" s="1"/>
  <c r="AZ198" i="1"/>
  <c r="BB198" i="1" s="1"/>
  <c r="BG198" i="1" s="1"/>
  <c r="AZ194" i="1"/>
  <c r="BB194" i="1" s="1"/>
  <c r="BG194" i="1" s="1"/>
  <c r="AZ190" i="1"/>
  <c r="BB190" i="1" s="1"/>
  <c r="BG190" i="1" s="1"/>
  <c r="AZ186" i="1"/>
  <c r="BB186" i="1" s="1"/>
  <c r="BG186" i="1" s="1"/>
  <c r="AZ182" i="1"/>
  <c r="BB182" i="1" s="1"/>
  <c r="BG182" i="1" s="1"/>
  <c r="AZ178" i="1"/>
  <c r="BB178" i="1" s="1"/>
  <c r="BG178" i="1" s="1"/>
  <c r="AZ174" i="1"/>
  <c r="BB174" i="1" s="1"/>
  <c r="BG174" i="1" s="1"/>
  <c r="AZ170" i="1"/>
  <c r="BB170" i="1" s="1"/>
  <c r="BG170" i="1" s="1"/>
  <c r="AZ166" i="1"/>
  <c r="BB166" i="1" s="1"/>
  <c r="BG166" i="1" s="1"/>
  <c r="AZ162" i="1"/>
  <c r="BB162" i="1" s="1"/>
  <c r="BG162" i="1" s="1"/>
  <c r="AZ158" i="1"/>
  <c r="BB158" i="1" s="1"/>
  <c r="BG158" i="1" s="1"/>
  <c r="AZ154" i="1"/>
  <c r="BB154" i="1" s="1"/>
  <c r="BG154" i="1" s="1"/>
  <c r="AZ150" i="1"/>
  <c r="BB150" i="1" s="1"/>
  <c r="BG150" i="1" s="1"/>
  <c r="AZ146" i="1"/>
  <c r="AZ142" i="1"/>
  <c r="BB142" i="1" s="1"/>
  <c r="BG142" i="1" s="1"/>
  <c r="AZ138" i="1"/>
  <c r="BB138" i="1" s="1"/>
  <c r="BG138" i="1" s="1"/>
  <c r="AZ134" i="1"/>
  <c r="BB134" i="1" s="1"/>
  <c r="BG134" i="1" s="1"/>
  <c r="AZ130" i="1"/>
  <c r="BB130" i="1" s="1"/>
  <c r="BG130" i="1" s="1"/>
  <c r="AZ126" i="1"/>
  <c r="BB126" i="1" s="1"/>
  <c r="BG126" i="1" s="1"/>
  <c r="AZ122" i="1"/>
  <c r="BB122" i="1" s="1"/>
  <c r="BG122" i="1" s="1"/>
  <c r="AZ118" i="1"/>
  <c r="BB118" i="1" s="1"/>
  <c r="BG118" i="1" s="1"/>
  <c r="AZ114" i="1"/>
  <c r="BB114" i="1" s="1"/>
  <c r="BG114" i="1" s="1"/>
  <c r="AZ110" i="1"/>
  <c r="BB110" i="1" s="1"/>
  <c r="BG110" i="1" s="1"/>
  <c r="AZ106" i="1"/>
  <c r="BB106" i="1" s="1"/>
  <c r="BG106" i="1" s="1"/>
  <c r="AZ102" i="1"/>
  <c r="BB102" i="1" s="1"/>
  <c r="BG102" i="1" s="1"/>
  <c r="AZ98" i="1"/>
  <c r="BB98" i="1" s="1"/>
  <c r="BG98" i="1" s="1"/>
  <c r="AZ94" i="1"/>
  <c r="BB94" i="1" s="1"/>
  <c r="BG94" i="1" s="1"/>
  <c r="AZ90" i="1"/>
  <c r="BB90" i="1" s="1"/>
  <c r="BG90" i="1" s="1"/>
  <c r="AZ86" i="1"/>
  <c r="BB86" i="1" s="1"/>
  <c r="BG86" i="1" s="1"/>
  <c r="AZ82" i="1"/>
  <c r="AZ78" i="1"/>
  <c r="AZ74" i="1"/>
  <c r="BB74" i="1" s="1"/>
  <c r="BG74" i="1" s="1"/>
  <c r="AZ70" i="1"/>
  <c r="BB70" i="1" s="1"/>
  <c r="BG70" i="1" s="1"/>
  <c r="AZ66" i="1"/>
  <c r="AZ62" i="1"/>
  <c r="BB62" i="1" s="1"/>
  <c r="BG62" i="1" s="1"/>
  <c r="AZ58" i="1"/>
  <c r="BB58" i="1" s="1"/>
  <c r="BG58" i="1" s="1"/>
  <c r="AZ54" i="1"/>
  <c r="BB54" i="1" s="1"/>
  <c r="BG54" i="1" s="1"/>
  <c r="AZ50" i="1"/>
  <c r="AZ46" i="1"/>
  <c r="BB46" i="1" s="1"/>
  <c r="BG46" i="1" s="1"/>
  <c r="AZ42" i="1"/>
  <c r="BB42" i="1" s="1"/>
  <c r="BG42" i="1" s="1"/>
  <c r="AZ38" i="1"/>
  <c r="BB38" i="1" s="1"/>
  <c r="BG38" i="1" s="1"/>
  <c r="AZ34" i="1"/>
  <c r="AZ30" i="1"/>
  <c r="BB30" i="1" s="1"/>
  <c r="BG30" i="1" s="1"/>
  <c r="AZ26" i="1"/>
  <c r="BB26" i="1" s="1"/>
  <c r="BG26" i="1" s="1"/>
  <c r="AZ22" i="1"/>
  <c r="BB22" i="1" s="1"/>
  <c r="AZ18" i="1"/>
  <c r="BB18" i="1" s="1"/>
  <c r="AZ14" i="1"/>
  <c r="BB14" i="1" s="1"/>
  <c r="AZ10" i="1"/>
  <c r="BB10" i="1" s="1"/>
  <c r="AZ6" i="1"/>
  <c r="BB6" i="1" s="1"/>
  <c r="AZ5" i="1"/>
  <c r="AS195" i="1"/>
  <c r="AO139" i="1"/>
  <c r="AO75" i="1"/>
  <c r="BD75" i="1" s="1"/>
  <c r="AO151" i="1"/>
  <c r="AS139" i="1"/>
  <c r="AO131" i="1"/>
  <c r="AS147" i="1"/>
  <c r="AS105" i="1"/>
  <c r="AO83" i="1"/>
  <c r="AW105" i="1"/>
  <c r="AS83" i="1"/>
  <c r="AO69" i="1"/>
  <c r="AO65" i="1"/>
  <c r="AW189" i="1"/>
  <c r="AW185" i="1"/>
  <c r="AO185" i="1"/>
  <c r="AW175" i="1"/>
  <c r="AO175" i="1"/>
  <c r="AS167" i="1"/>
  <c r="AW163" i="1"/>
  <c r="AO163" i="1"/>
  <c r="BD163" i="1" s="1"/>
  <c r="AS159" i="1"/>
  <c r="AW155" i="1"/>
  <c r="AS185" i="1"/>
  <c r="AS175" i="1"/>
  <c r="AW167" i="1"/>
  <c r="AO167" i="1"/>
  <c r="BD167" i="1" s="1"/>
  <c r="AS163" i="1"/>
  <c r="AW159" i="1"/>
  <c r="AO159" i="1"/>
  <c r="BD159" i="1" s="1"/>
  <c r="AS155" i="1"/>
  <c r="BD155" i="1" s="1"/>
  <c r="BE155" i="1" s="1"/>
  <c r="BF155" i="1" s="1"/>
  <c r="AO155" i="1"/>
  <c r="AW147" i="1"/>
  <c r="AO147" i="1"/>
  <c r="AS143" i="1"/>
  <c r="BD143" i="1" s="1"/>
  <c r="AW135" i="1"/>
  <c r="AW113" i="1"/>
  <c r="AO113" i="1"/>
  <c r="AS109" i="1"/>
  <c r="AW95" i="1"/>
  <c r="AO95" i="1"/>
  <c r="AS87" i="1"/>
  <c r="AW79" i="1"/>
  <c r="AO79" i="1"/>
  <c r="AS71" i="1"/>
  <c r="AW61" i="1"/>
  <c r="AO61" i="1"/>
  <c r="AW58" i="1"/>
  <c r="AO58" i="1"/>
  <c r="AS54" i="1"/>
  <c r="AO50" i="1"/>
  <c r="BD50" i="1" s="1"/>
  <c r="BE50" i="1" s="1"/>
  <c r="AS47" i="1"/>
  <c r="AW31" i="1"/>
  <c r="AO31" i="1"/>
  <c r="AW143" i="1"/>
  <c r="AO143" i="1"/>
  <c r="AS113" i="1"/>
  <c r="AW109" i="1"/>
  <c r="AO109" i="1"/>
  <c r="AS95" i="1"/>
  <c r="AW87" i="1"/>
  <c r="AO87" i="1"/>
  <c r="BD87" i="1" s="1"/>
  <c r="AS79" i="1"/>
  <c r="AW71" i="1"/>
  <c r="AO71" i="1"/>
  <c r="BD71" i="1" s="1"/>
  <c r="AS61" i="1"/>
  <c r="AS58" i="1"/>
  <c r="AW54" i="1"/>
  <c r="AO54" i="1"/>
  <c r="AW47" i="1"/>
  <c r="AO47" i="1"/>
  <c r="BD47" i="1" s="1"/>
  <c r="AS31" i="1"/>
  <c r="AW203" i="1"/>
  <c r="AO203" i="1"/>
  <c r="AS157" i="1"/>
  <c r="AW153" i="1"/>
  <c r="AO153" i="1"/>
  <c r="AS149" i="1"/>
  <c r="AW145" i="1"/>
  <c r="AO145" i="1"/>
  <c r="AS141" i="1"/>
  <c r="AW137" i="1"/>
  <c r="AO137" i="1"/>
  <c r="BD137" i="1" s="1"/>
  <c r="AW157" i="1"/>
  <c r="AO157" i="1"/>
  <c r="AS153" i="1"/>
  <c r="AW149" i="1"/>
  <c r="AO149" i="1"/>
  <c r="AS145" i="1"/>
  <c r="BD145" i="1" s="1"/>
  <c r="AW141" i="1"/>
  <c r="AO141" i="1"/>
  <c r="AS137" i="1"/>
  <c r="AW133" i="1"/>
  <c r="AO133" i="1"/>
  <c r="AS101" i="1"/>
  <c r="BD101" i="1" s="1"/>
  <c r="AS97" i="1"/>
  <c r="AW93" i="1"/>
  <c r="AO93" i="1"/>
  <c r="AS89" i="1"/>
  <c r="AW85" i="1"/>
  <c r="AO85" i="1"/>
  <c r="AS81" i="1"/>
  <c r="AW77" i="1"/>
  <c r="AO77" i="1"/>
  <c r="AS73" i="1"/>
  <c r="AS63" i="1"/>
  <c r="AW59" i="1"/>
  <c r="AO59" i="1"/>
  <c r="AS56" i="1"/>
  <c r="BD56" i="1" s="1"/>
  <c r="AW52" i="1"/>
  <c r="AO52" i="1"/>
  <c r="AW43" i="1"/>
  <c r="AO43" i="1"/>
  <c r="AW39" i="1"/>
  <c r="AO39" i="1"/>
  <c r="AW33" i="1"/>
  <c r="AO33" i="1"/>
  <c r="AS21" i="1"/>
  <c r="AS13" i="1"/>
  <c r="AS12" i="1"/>
  <c r="AO7" i="1"/>
  <c r="AS133" i="1"/>
  <c r="AW101" i="1"/>
  <c r="AO101" i="1"/>
  <c r="AW97" i="1"/>
  <c r="AO97" i="1"/>
  <c r="BD97" i="1" s="1"/>
  <c r="AS93" i="1"/>
  <c r="AW89" i="1"/>
  <c r="AO89" i="1"/>
  <c r="AS85" i="1"/>
  <c r="AW81" i="1"/>
  <c r="AO81" i="1"/>
  <c r="AS77" i="1"/>
  <c r="BD77" i="1" s="1"/>
  <c r="AW73" i="1"/>
  <c r="AO73" i="1"/>
  <c r="AW63" i="1"/>
  <c r="AO63" i="1"/>
  <c r="AS59" i="1"/>
  <c r="AW56" i="1"/>
  <c r="AO56" i="1"/>
  <c r="AS52" i="1"/>
  <c r="AS43" i="1"/>
  <c r="AS39" i="1"/>
  <c r="BD39" i="1" s="1"/>
  <c r="AS33" i="1"/>
  <c r="AW21" i="1"/>
  <c r="AO21" i="1"/>
  <c r="BD21" i="1" s="1"/>
  <c r="AS7" i="1"/>
  <c r="AW202" i="1"/>
  <c r="AS201" i="1"/>
  <c r="AS197" i="1"/>
  <c r="BB193" i="1"/>
  <c r="BG193" i="1" s="1"/>
  <c r="AW201" i="1"/>
  <c r="AO201" i="1"/>
  <c r="AW199" i="1"/>
  <c r="AO199" i="1"/>
  <c r="BB197" i="1"/>
  <c r="BG197" i="1" s="1"/>
  <c r="AO197" i="1"/>
  <c r="AW191" i="1"/>
  <c r="AW187" i="1"/>
  <c r="AO187" i="1"/>
  <c r="AW183" i="1"/>
  <c r="AO183" i="1"/>
  <c r="AW179" i="1"/>
  <c r="AO179" i="1"/>
  <c r="AS177" i="1"/>
  <c r="BB176" i="1"/>
  <c r="BG176" i="1" s="1"/>
  <c r="AS173" i="1"/>
  <c r="BB172" i="1"/>
  <c r="BG172" i="1" s="1"/>
  <c r="AS169" i="1"/>
  <c r="AS165" i="1"/>
  <c r="BB164" i="1"/>
  <c r="BG164" i="1" s="1"/>
  <c r="AW161" i="1"/>
  <c r="AO161" i="1"/>
  <c r="BB160" i="1"/>
  <c r="BG160" i="1" s="1"/>
  <c r="BB157" i="1"/>
  <c r="BG157" i="1" s="1"/>
  <c r="BB153" i="1"/>
  <c r="BG153" i="1" s="1"/>
  <c r="BB152" i="1"/>
  <c r="BG152" i="1" s="1"/>
  <c r="BB149" i="1"/>
  <c r="BG149" i="1" s="1"/>
  <c r="BB148" i="1"/>
  <c r="BG148" i="1" s="1"/>
  <c r="BB145" i="1"/>
  <c r="BG145" i="1" s="1"/>
  <c r="BB144" i="1"/>
  <c r="BG144" i="1" s="1"/>
  <c r="BB141" i="1"/>
  <c r="BG141" i="1" s="1"/>
  <c r="BB137" i="1"/>
  <c r="BG137" i="1" s="1"/>
  <c r="BB136" i="1"/>
  <c r="BG136" i="1" s="1"/>
  <c r="BB133" i="1"/>
  <c r="BG133" i="1" s="1"/>
  <c r="BB132" i="1"/>
  <c r="BG132" i="1" s="1"/>
  <c r="AS191" i="1"/>
  <c r="BD191" i="1" s="1"/>
  <c r="AS187" i="1"/>
  <c r="BB185" i="1"/>
  <c r="BG185" i="1" s="1"/>
  <c r="AS183" i="1"/>
  <c r="BD183" i="1" s="1"/>
  <c r="BB181" i="1"/>
  <c r="BG181" i="1" s="1"/>
  <c r="AS179" i="1"/>
  <c r="BD179" i="1" s="1"/>
  <c r="AW177" i="1"/>
  <c r="AO177" i="1"/>
  <c r="AW173" i="1"/>
  <c r="AO173" i="1"/>
  <c r="AW169" i="1"/>
  <c r="AO169" i="1"/>
  <c r="BB167" i="1"/>
  <c r="BG167" i="1" s="1"/>
  <c r="AW165" i="1"/>
  <c r="AO165" i="1"/>
  <c r="AS161" i="1"/>
  <c r="BB151" i="1"/>
  <c r="BG151" i="1" s="1"/>
  <c r="BB147" i="1"/>
  <c r="BG147" i="1" s="1"/>
  <c r="BB146" i="1"/>
  <c r="BG146" i="1" s="1"/>
  <c r="BB135" i="1"/>
  <c r="BG135" i="1" s="1"/>
  <c r="AS119" i="1"/>
  <c r="AW117" i="1"/>
  <c r="AO117" i="1"/>
  <c r="AS115" i="1"/>
  <c r="BB113" i="1"/>
  <c r="BG113" i="1" s="1"/>
  <c r="BB112" i="1"/>
  <c r="BG112" i="1" s="1"/>
  <c r="AS111" i="1"/>
  <c r="BB109" i="1"/>
  <c r="BG109" i="1" s="1"/>
  <c r="AS107" i="1"/>
  <c r="BB105" i="1"/>
  <c r="BG105" i="1" s="1"/>
  <c r="BB104" i="1"/>
  <c r="BG104" i="1" s="1"/>
  <c r="AS103" i="1"/>
  <c r="BB101" i="1"/>
  <c r="BG101" i="1" s="1"/>
  <c r="AS99" i="1"/>
  <c r="BB97" i="1"/>
  <c r="BG97" i="1" s="1"/>
  <c r="BB96" i="1"/>
  <c r="BG96" i="1" s="1"/>
  <c r="BB93" i="1"/>
  <c r="BG93" i="1" s="1"/>
  <c r="BB89" i="1"/>
  <c r="BG89" i="1" s="1"/>
  <c r="BB88" i="1"/>
  <c r="BG88" i="1" s="1"/>
  <c r="BB85" i="1"/>
  <c r="BG85" i="1" s="1"/>
  <c r="BB81" i="1"/>
  <c r="BG81" i="1" s="1"/>
  <c r="BB80" i="1"/>
  <c r="BG80" i="1" s="1"/>
  <c r="BB77" i="1"/>
  <c r="BG77" i="1" s="1"/>
  <c r="BB73" i="1"/>
  <c r="BG73" i="1" s="1"/>
  <c r="BB69" i="1"/>
  <c r="BG69" i="1" s="1"/>
  <c r="AS67" i="1"/>
  <c r="AW119" i="1"/>
  <c r="AO119" i="1"/>
  <c r="AS117" i="1"/>
  <c r="AW115" i="1"/>
  <c r="AO115" i="1"/>
  <c r="AW111" i="1"/>
  <c r="AO111" i="1"/>
  <c r="AW107" i="1"/>
  <c r="AO107" i="1"/>
  <c r="AW103" i="1"/>
  <c r="AO103" i="1"/>
  <c r="AW99" i="1"/>
  <c r="AO99" i="1"/>
  <c r="BB87" i="1"/>
  <c r="BG87" i="1" s="1"/>
  <c r="BB82" i="1"/>
  <c r="BG82" i="1" s="1"/>
  <c r="BB78" i="1"/>
  <c r="BG78" i="1" s="1"/>
  <c r="BB71" i="1"/>
  <c r="BG71" i="1" s="1"/>
  <c r="AW67" i="1"/>
  <c r="AO67" i="1"/>
  <c r="BB66" i="1"/>
  <c r="BG66" i="1" s="1"/>
  <c r="BB55" i="1"/>
  <c r="BG55" i="1" s="1"/>
  <c r="BB51" i="1"/>
  <c r="BG51" i="1" s="1"/>
  <c r="AW45" i="1"/>
  <c r="AO45" i="1"/>
  <c r="AW41" i="1"/>
  <c r="AO41" i="1"/>
  <c r="BB39" i="1"/>
  <c r="BG39" i="1" s="1"/>
  <c r="AW37" i="1"/>
  <c r="AO37" i="1"/>
  <c r="BB33" i="1"/>
  <c r="BG33" i="1" s="1"/>
  <c r="BB32" i="1"/>
  <c r="BG32" i="1" s="1"/>
  <c r="AW29" i="1"/>
  <c r="AO29" i="1"/>
  <c r="BB65" i="1"/>
  <c r="BG65" i="1" s="1"/>
  <c r="BB64" i="1"/>
  <c r="BG64" i="1" s="1"/>
  <c r="BB61" i="1"/>
  <c r="BG61" i="1" s="1"/>
  <c r="BB60" i="1"/>
  <c r="BG60" i="1" s="1"/>
  <c r="BB57" i="1"/>
  <c r="BG57" i="1" s="1"/>
  <c r="BB53" i="1"/>
  <c r="BG53" i="1" s="1"/>
  <c r="BB50" i="1"/>
  <c r="BG50" i="1" s="1"/>
  <c r="BB49" i="1"/>
  <c r="BG49" i="1" s="1"/>
  <c r="AS45" i="1"/>
  <c r="AS41" i="1"/>
  <c r="AS37" i="1"/>
  <c r="BB34" i="1"/>
  <c r="BG34" i="1" s="1"/>
  <c r="AS29" i="1"/>
  <c r="BB29" i="1"/>
  <c r="BG29" i="1" s="1"/>
  <c r="AS27" i="1"/>
  <c r="AW25" i="1"/>
  <c r="AO25" i="1"/>
  <c r="AS23" i="1"/>
  <c r="BB21" i="1"/>
  <c r="AS19" i="1"/>
  <c r="AW17" i="1"/>
  <c r="AO17" i="1"/>
  <c r="AS15" i="1"/>
  <c r="AO13" i="1"/>
  <c r="AS11" i="1"/>
  <c r="AW10" i="1"/>
  <c r="AO10" i="1"/>
  <c r="AW27" i="1"/>
  <c r="AO27" i="1"/>
  <c r="AS25" i="1"/>
  <c r="AW23" i="1"/>
  <c r="AO23" i="1"/>
  <c r="AW19" i="1"/>
  <c r="AO19" i="1"/>
  <c r="AS17" i="1"/>
  <c r="AW15" i="1"/>
  <c r="AO15" i="1"/>
  <c r="AW200" i="1"/>
  <c r="AS203" i="1"/>
  <c r="BD203" i="1" s="1"/>
  <c r="BB201" i="1"/>
  <c r="BG201" i="1" s="1"/>
  <c r="BB199" i="1"/>
  <c r="BG199" i="1" s="1"/>
  <c r="AS199" i="1"/>
  <c r="AW198" i="1"/>
  <c r="AW197" i="1"/>
  <c r="AO196" i="1"/>
  <c r="AW195" i="1"/>
  <c r="AO195" i="1"/>
  <c r="AO194" i="1"/>
  <c r="BB189" i="1"/>
  <c r="BG189" i="1" s="1"/>
  <c r="BB183" i="1"/>
  <c r="BG183" i="1" s="1"/>
  <c r="BB177" i="1"/>
  <c r="BG177" i="1" s="1"/>
  <c r="BB173" i="1"/>
  <c r="BG173" i="1" s="1"/>
  <c r="BB169" i="1"/>
  <c r="BG169" i="1" s="1"/>
  <c r="BB165" i="1"/>
  <c r="BG165" i="1" s="1"/>
  <c r="BB161" i="1"/>
  <c r="BG161" i="1" s="1"/>
  <c r="AS160" i="1"/>
  <c r="AS158" i="1"/>
  <c r="AS156" i="1"/>
  <c r="AS154" i="1"/>
  <c r="AS152" i="1"/>
  <c r="AS150" i="1"/>
  <c r="AS148" i="1"/>
  <c r="AS146" i="1"/>
  <c r="AS144" i="1"/>
  <c r="AS142" i="1"/>
  <c r="AS140" i="1"/>
  <c r="AS138" i="1"/>
  <c r="AS136" i="1"/>
  <c r="AS134" i="1"/>
  <c r="AS132" i="1"/>
  <c r="AS130" i="1"/>
  <c r="AS129" i="1"/>
  <c r="AS128" i="1"/>
  <c r="AS127" i="1"/>
  <c r="AS126" i="1"/>
  <c r="AS125" i="1"/>
  <c r="AS124" i="1"/>
  <c r="AS123" i="1"/>
  <c r="AS122" i="1"/>
  <c r="AS121" i="1"/>
  <c r="AS120" i="1"/>
  <c r="AO200" i="1"/>
  <c r="AO192" i="1"/>
  <c r="AW190" i="1"/>
  <c r="AO190" i="1"/>
  <c r="AW160" i="1"/>
  <c r="AO160" i="1"/>
  <c r="AW158" i="1"/>
  <c r="AO158" i="1"/>
  <c r="AW156" i="1"/>
  <c r="AO156" i="1"/>
  <c r="AW154" i="1"/>
  <c r="AO154" i="1"/>
  <c r="BD153" i="1"/>
  <c r="BE153" i="1" s="1"/>
  <c r="BF153" i="1" s="1"/>
  <c r="AW152" i="1"/>
  <c r="AO152" i="1"/>
  <c r="BD151" i="1"/>
  <c r="BE151" i="1" s="1"/>
  <c r="AW150" i="1"/>
  <c r="AO150" i="1"/>
  <c r="AW148" i="1"/>
  <c r="AO148" i="1"/>
  <c r="AW146" i="1"/>
  <c r="AO146" i="1"/>
  <c r="AW144" i="1"/>
  <c r="AO144" i="1"/>
  <c r="AW142" i="1"/>
  <c r="AO142" i="1"/>
  <c r="AW140" i="1"/>
  <c r="AO140" i="1"/>
  <c r="AW138" i="1"/>
  <c r="AO138" i="1"/>
  <c r="AW136" i="1"/>
  <c r="AO136" i="1"/>
  <c r="BD135" i="1"/>
  <c r="BE135" i="1" s="1"/>
  <c r="AW134" i="1"/>
  <c r="AO134" i="1"/>
  <c r="AW132" i="1"/>
  <c r="AO132" i="1"/>
  <c r="BD132" i="1" s="1"/>
  <c r="AW129" i="1"/>
  <c r="AO129" i="1"/>
  <c r="AW127" i="1"/>
  <c r="AO127" i="1"/>
  <c r="BD127" i="1" s="1"/>
  <c r="AW125" i="1"/>
  <c r="AO125" i="1"/>
  <c r="AW123" i="1"/>
  <c r="AO123" i="1"/>
  <c r="BD123" i="1" s="1"/>
  <c r="AW121" i="1"/>
  <c r="AO121" i="1"/>
  <c r="AW130" i="1"/>
  <c r="AO130" i="1"/>
  <c r="BB129" i="1"/>
  <c r="BG129" i="1" s="1"/>
  <c r="AW128" i="1"/>
  <c r="AO128" i="1"/>
  <c r="BD128" i="1" s="1"/>
  <c r="AW126" i="1"/>
  <c r="AO126" i="1"/>
  <c r="BB125" i="1"/>
  <c r="BG125" i="1" s="1"/>
  <c r="AW124" i="1"/>
  <c r="AO124" i="1"/>
  <c r="AW122" i="1"/>
  <c r="AO122" i="1"/>
  <c r="BB121" i="1"/>
  <c r="BG121" i="1" s="1"/>
  <c r="AW120" i="1"/>
  <c r="AO120" i="1"/>
  <c r="BB119" i="1"/>
  <c r="BG119" i="1" s="1"/>
  <c r="AW118" i="1"/>
  <c r="AO118" i="1"/>
  <c r="BB117" i="1"/>
  <c r="BG117" i="1" s="1"/>
  <c r="AW116" i="1"/>
  <c r="AO116" i="1"/>
  <c r="BB111" i="1"/>
  <c r="BG111" i="1" s="1"/>
  <c r="BB103" i="1"/>
  <c r="BG103" i="1" s="1"/>
  <c r="AS94" i="1"/>
  <c r="AS92" i="1"/>
  <c r="AS90" i="1"/>
  <c r="AS88" i="1"/>
  <c r="AS86" i="1"/>
  <c r="AS84" i="1"/>
  <c r="AS82" i="1"/>
  <c r="AS80" i="1"/>
  <c r="AS78" i="1"/>
  <c r="AS76" i="1"/>
  <c r="AS74" i="1"/>
  <c r="AS118" i="1"/>
  <c r="AS116" i="1"/>
  <c r="BD95" i="1"/>
  <c r="BE95" i="1" s="1"/>
  <c r="AW94" i="1"/>
  <c r="AO94" i="1"/>
  <c r="AW92" i="1"/>
  <c r="AO92" i="1"/>
  <c r="AW90" i="1"/>
  <c r="AO90" i="1"/>
  <c r="AW88" i="1"/>
  <c r="AO88" i="1"/>
  <c r="AW86" i="1"/>
  <c r="AO86" i="1"/>
  <c r="AW84" i="1"/>
  <c r="AO84" i="1"/>
  <c r="AW82" i="1"/>
  <c r="AO82" i="1"/>
  <c r="AW80" i="1"/>
  <c r="AO80" i="1"/>
  <c r="AW78" i="1"/>
  <c r="AO78" i="1"/>
  <c r="AW76" i="1"/>
  <c r="AO76" i="1"/>
  <c r="AW74" i="1"/>
  <c r="AO74" i="1"/>
  <c r="AW72" i="1"/>
  <c r="AO72" i="1"/>
  <c r="AW70" i="1"/>
  <c r="AO70" i="1"/>
  <c r="AS72" i="1"/>
  <c r="AS70" i="1"/>
  <c r="AS68" i="1"/>
  <c r="AS66" i="1"/>
  <c r="AS64" i="1"/>
  <c r="AS62" i="1"/>
  <c r="AS60" i="1"/>
  <c r="AS55" i="1"/>
  <c r="AS53" i="1"/>
  <c r="AS51" i="1"/>
  <c r="AS49" i="1"/>
  <c r="BB48" i="1"/>
  <c r="BG48" i="1" s="1"/>
  <c r="BB45" i="1"/>
  <c r="BG45" i="1" s="1"/>
  <c r="BB41" i="1"/>
  <c r="BG41" i="1" s="1"/>
  <c r="BB37" i="1"/>
  <c r="BG37" i="1" s="1"/>
  <c r="AS35" i="1"/>
  <c r="AW68" i="1"/>
  <c r="AO68" i="1"/>
  <c r="AW66" i="1"/>
  <c r="AO66" i="1"/>
  <c r="AW64" i="1"/>
  <c r="AO64" i="1"/>
  <c r="AW62" i="1"/>
  <c r="AO62" i="1"/>
  <c r="AW60" i="1"/>
  <c r="AO60" i="1"/>
  <c r="AW55" i="1"/>
  <c r="AO55" i="1"/>
  <c r="AW53" i="1"/>
  <c r="AO53" i="1"/>
  <c r="AW51" i="1"/>
  <c r="AO51" i="1"/>
  <c r="AW49" i="1"/>
  <c r="AO49" i="1"/>
  <c r="AW35" i="1"/>
  <c r="AO35" i="1"/>
  <c r="BD35" i="1" s="1"/>
  <c r="BD33" i="1"/>
  <c r="BE33" i="1" s="1"/>
  <c r="AW32" i="1"/>
  <c r="AO32" i="1"/>
  <c r="AW30" i="1"/>
  <c r="AO30" i="1"/>
  <c r="AW28" i="1"/>
  <c r="AO28" i="1"/>
  <c r="AW26" i="1"/>
  <c r="AO26" i="1"/>
  <c r="BB25" i="1"/>
  <c r="AW24" i="1"/>
  <c r="AO24" i="1"/>
  <c r="BB23" i="1"/>
  <c r="AW22" i="1"/>
  <c r="AO22" i="1"/>
  <c r="AS20" i="1"/>
  <c r="AS18" i="1"/>
  <c r="AS16" i="1"/>
  <c r="AW14" i="1"/>
  <c r="AO14" i="1"/>
  <c r="AS9" i="1"/>
  <c r="AS8" i="1"/>
  <c r="AS6" i="1"/>
  <c r="AS32" i="1"/>
  <c r="AS30" i="1"/>
  <c r="AS28" i="1"/>
  <c r="AS26" i="1"/>
  <c r="AS24" i="1"/>
  <c r="AS22" i="1"/>
  <c r="AW20" i="1"/>
  <c r="AO20" i="1"/>
  <c r="AW18" i="1"/>
  <c r="AO18" i="1"/>
  <c r="BB17" i="1"/>
  <c r="AW16" i="1"/>
  <c r="AO16" i="1"/>
  <c r="AS14" i="1"/>
  <c r="BB13" i="1"/>
  <c r="AW13" i="1"/>
  <c r="AW12" i="1"/>
  <c r="AO12" i="1"/>
  <c r="BD12" i="1" s="1"/>
  <c r="AW11" i="1"/>
  <c r="AO11" i="1"/>
  <c r="AS10" i="1"/>
  <c r="AW9" i="1"/>
  <c r="AO9" i="1"/>
  <c r="AW8" i="1"/>
  <c r="AO8" i="1"/>
  <c r="AW7" i="1"/>
  <c r="AW6" i="1"/>
  <c r="AO6" i="1"/>
  <c r="AO202" i="1"/>
  <c r="AW196" i="1"/>
  <c r="AW192" i="1"/>
  <c r="AS202" i="1"/>
  <c r="AS200" i="1"/>
  <c r="AS198" i="1"/>
  <c r="AS196" i="1"/>
  <c r="AS194" i="1"/>
  <c r="AS192" i="1"/>
  <c r="AS190" i="1"/>
  <c r="AS188" i="1"/>
  <c r="AS186" i="1"/>
  <c r="AS184" i="1"/>
  <c r="AS182" i="1"/>
  <c r="AS180" i="1"/>
  <c r="AS178" i="1"/>
  <c r="AS176" i="1"/>
  <c r="AS174" i="1"/>
  <c r="AS172" i="1"/>
  <c r="AS170" i="1"/>
  <c r="AS168" i="1"/>
  <c r="AS166" i="1"/>
  <c r="AS164" i="1"/>
  <c r="AS162" i="1"/>
  <c r="BD120" i="1"/>
  <c r="AO198" i="1"/>
  <c r="AW194" i="1"/>
  <c r="AW188" i="1"/>
  <c r="AO188" i="1"/>
  <c r="AW186" i="1"/>
  <c r="AO186" i="1"/>
  <c r="AW184" i="1"/>
  <c r="AO184" i="1"/>
  <c r="AW182" i="1"/>
  <c r="AO182" i="1"/>
  <c r="AW180" i="1"/>
  <c r="AO180" i="1"/>
  <c r="AW178" i="1"/>
  <c r="AO178" i="1"/>
  <c r="AW176" i="1"/>
  <c r="AO176" i="1"/>
  <c r="AW174" i="1"/>
  <c r="AO174" i="1"/>
  <c r="AW172" i="1"/>
  <c r="AO172" i="1"/>
  <c r="AW170" i="1"/>
  <c r="AO170" i="1"/>
  <c r="AW168" i="1"/>
  <c r="AO168" i="1"/>
  <c r="AW166" i="1"/>
  <c r="AO166" i="1"/>
  <c r="AW164" i="1"/>
  <c r="AO164" i="1"/>
  <c r="AW162" i="1"/>
  <c r="AO162" i="1"/>
  <c r="AS114" i="1"/>
  <c r="AS112" i="1"/>
  <c r="AS110" i="1"/>
  <c r="AS108" i="1"/>
  <c r="AS106" i="1"/>
  <c r="AS104" i="1"/>
  <c r="AS102" i="1"/>
  <c r="AS100" i="1"/>
  <c r="AS98" i="1"/>
  <c r="AS96" i="1"/>
  <c r="AW114" i="1"/>
  <c r="AO114" i="1"/>
  <c r="AW112" i="1"/>
  <c r="AO112" i="1"/>
  <c r="AW110" i="1"/>
  <c r="AO110" i="1"/>
  <c r="AW108" i="1"/>
  <c r="AO108" i="1"/>
  <c r="AW106" i="1"/>
  <c r="AO106" i="1"/>
  <c r="BD105" i="1"/>
  <c r="AW104" i="1"/>
  <c r="AO104" i="1"/>
  <c r="AW102" i="1"/>
  <c r="AO102" i="1"/>
  <c r="AW100" i="1"/>
  <c r="AO100" i="1"/>
  <c r="AW98" i="1"/>
  <c r="AO98" i="1"/>
  <c r="AW96" i="1"/>
  <c r="AO96" i="1"/>
  <c r="AS57" i="1"/>
  <c r="AW57" i="1"/>
  <c r="AO57" i="1"/>
  <c r="AW48" i="1"/>
  <c r="AO48" i="1"/>
  <c r="AW46" i="1"/>
  <c r="AO46" i="1"/>
  <c r="AW44" i="1"/>
  <c r="AO44" i="1"/>
  <c r="AW42" i="1"/>
  <c r="AO42" i="1"/>
  <c r="AW40" i="1"/>
  <c r="AO40" i="1"/>
  <c r="AW38" i="1"/>
  <c r="AO38" i="1"/>
  <c r="AW36" i="1"/>
  <c r="AO36" i="1"/>
  <c r="AW34" i="1"/>
  <c r="AO34" i="1"/>
  <c r="AS48" i="1"/>
  <c r="AS46" i="1"/>
  <c r="AS44" i="1"/>
  <c r="AS42" i="1"/>
  <c r="AS40" i="1"/>
  <c r="AS38" i="1"/>
  <c r="AS36" i="1"/>
  <c r="AS34" i="1"/>
  <c r="AR5" i="1"/>
  <c r="AN5" i="1"/>
  <c r="BD180" i="1" l="1"/>
  <c r="BD8" i="1"/>
  <c r="BD186" i="1"/>
  <c r="BD200" i="1"/>
  <c r="BE200" i="1" s="1"/>
  <c r="BF151" i="1"/>
  <c r="BE183" i="1"/>
  <c r="BD189" i="1"/>
  <c r="BE189" i="1" s="1"/>
  <c r="BF189" i="1" s="1"/>
  <c r="BD181" i="1"/>
  <c r="BE181" i="1" s="1"/>
  <c r="BF181" i="1" s="1"/>
  <c r="BD69" i="1"/>
  <c r="BE69" i="1" s="1"/>
  <c r="BF69" i="1" s="1"/>
  <c r="BD10" i="1"/>
  <c r="BE10" i="1" s="1"/>
  <c r="BF10" i="1" s="1"/>
  <c r="BF95" i="1"/>
  <c r="BD111" i="1"/>
  <c r="BE111" i="1" s="1"/>
  <c r="BD117" i="1"/>
  <c r="BE117" i="1" s="1"/>
  <c r="BF117" i="1" s="1"/>
  <c r="BD161" i="1"/>
  <c r="BE137" i="1"/>
  <c r="BD41" i="1"/>
  <c r="BD190" i="1"/>
  <c r="BF33" i="1"/>
  <c r="BD13" i="1"/>
  <c r="BD177" i="1"/>
  <c r="BF137" i="1"/>
  <c r="BD22" i="1"/>
  <c r="BD29" i="1"/>
  <c r="BE29" i="1" s="1"/>
  <c r="BF29" i="1" s="1"/>
  <c r="BD149" i="1"/>
  <c r="BE149" i="1" s="1"/>
  <c r="BF149" i="1" s="1"/>
  <c r="BD31" i="1"/>
  <c r="BE31" i="1" s="1"/>
  <c r="BF31" i="1" s="1"/>
  <c r="BD147" i="1"/>
  <c r="BD100" i="1"/>
  <c r="BE100" i="1" s="1"/>
  <c r="BF100" i="1" s="1"/>
  <c r="BD162" i="1"/>
  <c r="BD170" i="1"/>
  <c r="BE170" i="1" s="1"/>
  <c r="BF170" i="1" s="1"/>
  <c r="BD192" i="1"/>
  <c r="BD27" i="1"/>
  <c r="BE27" i="1" s="1"/>
  <c r="BF27" i="1" s="1"/>
  <c r="BD107" i="1"/>
  <c r="BD187" i="1"/>
  <c r="BE187" i="1" s="1"/>
  <c r="BF187" i="1" s="1"/>
  <c r="BD165" i="1"/>
  <c r="BF111" i="1"/>
  <c r="BD106" i="1"/>
  <c r="BD188" i="1"/>
  <c r="BD28" i="1"/>
  <c r="BE28" i="1" s="1"/>
  <c r="BF28" i="1" s="1"/>
  <c r="BD122" i="1"/>
  <c r="BE122" i="1" s="1"/>
  <c r="BF122" i="1" s="1"/>
  <c r="BD19" i="1"/>
  <c r="BE19" i="1" s="1"/>
  <c r="BF19" i="1" s="1"/>
  <c r="BG19" i="1" s="1"/>
  <c r="BE77" i="1"/>
  <c r="BF77" i="1" s="1"/>
  <c r="BE145" i="1"/>
  <c r="BF145" i="1" s="1"/>
  <c r="BD54" i="1"/>
  <c r="BE54" i="1" s="1"/>
  <c r="BF54" i="1" s="1"/>
  <c r="BD175" i="1"/>
  <c r="BE175" i="1" s="1"/>
  <c r="BF175" i="1" s="1"/>
  <c r="BD65" i="1"/>
  <c r="BE65" i="1" s="1"/>
  <c r="BF65" i="1" s="1"/>
  <c r="BF200" i="1"/>
  <c r="BE97" i="1"/>
  <c r="BF97" i="1" s="1"/>
  <c r="BD108" i="1"/>
  <c r="BD126" i="1"/>
  <c r="BE126" i="1" s="1"/>
  <c r="BF126" i="1" s="1"/>
  <c r="BD195" i="1"/>
  <c r="BE195" i="1" s="1"/>
  <c r="BF195" i="1" s="1"/>
  <c r="BE203" i="1"/>
  <c r="BF203" i="1" s="1"/>
  <c r="BD37" i="1"/>
  <c r="BD98" i="1"/>
  <c r="BE98" i="1" s="1"/>
  <c r="BF98" i="1" s="1"/>
  <c r="BD130" i="1"/>
  <c r="BF135" i="1"/>
  <c r="BD199" i="1"/>
  <c r="BE199" i="1" s="1"/>
  <c r="BF199" i="1" s="1"/>
  <c r="BD103" i="1"/>
  <c r="BE103" i="1" s="1"/>
  <c r="BF103" i="1" s="1"/>
  <c r="BD73" i="1"/>
  <c r="BD52" i="1"/>
  <c r="BE52" i="1" s="1"/>
  <c r="BF52" i="1" s="1"/>
  <c r="BD89" i="1"/>
  <c r="BE89" i="1" s="1"/>
  <c r="BF89" i="1" s="1"/>
  <c r="BD141" i="1"/>
  <c r="BE141" i="1" s="1"/>
  <c r="BF141" i="1" s="1"/>
  <c r="BD157" i="1"/>
  <c r="BE157" i="1" s="1"/>
  <c r="BD58" i="1"/>
  <c r="BE58" i="1" s="1"/>
  <c r="BF58" i="1" s="1"/>
  <c r="BD83" i="1"/>
  <c r="BE83" i="1" s="1"/>
  <c r="BF83" i="1" s="1"/>
  <c r="BE75" i="1"/>
  <c r="BF75" i="1" s="1"/>
  <c r="BE41" i="1"/>
  <c r="BF41" i="1" s="1"/>
  <c r="BE193" i="1"/>
  <c r="BF193" i="1" s="1"/>
  <c r="BD20" i="1"/>
  <c r="BD53" i="1"/>
  <c r="BE53" i="1" s="1"/>
  <c r="BF53" i="1" s="1"/>
  <c r="BE128" i="1"/>
  <c r="BF128" i="1" s="1"/>
  <c r="BE159" i="1"/>
  <c r="BF159" i="1" s="1"/>
  <c r="BD173" i="1"/>
  <c r="BE173" i="1" s="1"/>
  <c r="BF173" i="1" s="1"/>
  <c r="BE179" i="1"/>
  <c r="BF179" i="1" s="1"/>
  <c r="BD201" i="1"/>
  <c r="BE201" i="1" s="1"/>
  <c r="BF201" i="1" s="1"/>
  <c r="BD85" i="1"/>
  <c r="BE85" i="1" s="1"/>
  <c r="BF85" i="1" s="1"/>
  <c r="BE87" i="1"/>
  <c r="BF87" i="1" s="1"/>
  <c r="BD113" i="1"/>
  <c r="BE113" i="1" s="1"/>
  <c r="BF113" i="1" s="1"/>
  <c r="BE147" i="1"/>
  <c r="BF147" i="1" s="1"/>
  <c r="BD131" i="1"/>
  <c r="BE131" i="1" s="1"/>
  <c r="BF131" i="1" s="1"/>
  <c r="BD139" i="1"/>
  <c r="BE139" i="1" s="1"/>
  <c r="BD91" i="1"/>
  <c r="BE91" i="1" s="1"/>
  <c r="BF91" i="1" s="1"/>
  <c r="BE132" i="1"/>
  <c r="BF132" i="1" s="1"/>
  <c r="BD124" i="1"/>
  <c r="BE124" i="1" s="1"/>
  <c r="BF124" i="1" s="1"/>
  <c r="BD99" i="1"/>
  <c r="BE99" i="1" s="1"/>
  <c r="BF99" i="1" s="1"/>
  <c r="BE107" i="1"/>
  <c r="BF107" i="1" s="1"/>
  <c r="BD115" i="1"/>
  <c r="BF183" i="1"/>
  <c r="BD197" i="1"/>
  <c r="BE197" i="1" s="1"/>
  <c r="BF197" i="1" s="1"/>
  <c r="BE39" i="1"/>
  <c r="BF39" i="1" s="1"/>
  <c r="BD93" i="1"/>
  <c r="BE93" i="1" s="1"/>
  <c r="BF93" i="1" s="1"/>
  <c r="BE101" i="1"/>
  <c r="BF101" i="1" s="1"/>
  <c r="BF157" i="1"/>
  <c r="BE47" i="1"/>
  <c r="BF47" i="1" s="1"/>
  <c r="BF50" i="1"/>
  <c r="BD61" i="1"/>
  <c r="BE61" i="1" s="1"/>
  <c r="BF61" i="1" s="1"/>
  <c r="BE143" i="1"/>
  <c r="BF143" i="1" s="1"/>
  <c r="BE171" i="1"/>
  <c r="BF171" i="1" s="1"/>
  <c r="BD67" i="1"/>
  <c r="BE67" i="1" s="1"/>
  <c r="BF67" i="1" s="1"/>
  <c r="BD133" i="1"/>
  <c r="BE133" i="1" s="1"/>
  <c r="BF133" i="1" s="1"/>
  <c r="BF139" i="1"/>
  <c r="BD114" i="1"/>
  <c r="BE114" i="1" s="1"/>
  <c r="BF114" i="1" s="1"/>
  <c r="BD164" i="1"/>
  <c r="BE164" i="1" s="1"/>
  <c r="BF164" i="1" s="1"/>
  <c r="BE120" i="1"/>
  <c r="BF120" i="1" s="1"/>
  <c r="BD30" i="1"/>
  <c r="BE30" i="1" s="1"/>
  <c r="BF30" i="1" s="1"/>
  <c r="BD25" i="1"/>
  <c r="BE25" i="1" s="1"/>
  <c r="BF25" i="1" s="1"/>
  <c r="BG25" i="1" s="1"/>
  <c r="BE191" i="1"/>
  <c r="BF191" i="1" s="1"/>
  <c r="BD26" i="1"/>
  <c r="BE26" i="1" s="1"/>
  <c r="BF26" i="1" s="1"/>
  <c r="BD172" i="1"/>
  <c r="BE172" i="1" s="1"/>
  <c r="BF172" i="1" s="1"/>
  <c r="BD182" i="1"/>
  <c r="BE182" i="1" s="1"/>
  <c r="BF182" i="1" s="1"/>
  <c r="BE35" i="1"/>
  <c r="BF35" i="1" s="1"/>
  <c r="BD51" i="1"/>
  <c r="BG27" i="1"/>
  <c r="BG91" i="1"/>
  <c r="BD18" i="1"/>
  <c r="BD17" i="1"/>
  <c r="BE17" i="1" s="1"/>
  <c r="BF17" i="1" s="1"/>
  <c r="BG17" i="1" s="1"/>
  <c r="BE115" i="1"/>
  <c r="BF115" i="1" s="1"/>
  <c r="BD169" i="1"/>
  <c r="BE169" i="1" s="1"/>
  <c r="BF169" i="1" s="1"/>
  <c r="BD174" i="1"/>
  <c r="BE174" i="1" s="1"/>
  <c r="BF174" i="1" s="1"/>
  <c r="BD49" i="1"/>
  <c r="BE49" i="1" s="1"/>
  <c r="BF49" i="1" s="1"/>
  <c r="BD55" i="1"/>
  <c r="BE55" i="1" s="1"/>
  <c r="BF55" i="1" s="1"/>
  <c r="BD118" i="1"/>
  <c r="BE118" i="1" s="1"/>
  <c r="BF118" i="1" s="1"/>
  <c r="BD63" i="1"/>
  <c r="BE63" i="1" s="1"/>
  <c r="BF63" i="1" s="1"/>
  <c r="BD7" i="1"/>
  <c r="BE7" i="1" s="1"/>
  <c r="BF7" i="1" s="1"/>
  <c r="BD43" i="1"/>
  <c r="BE43" i="1" s="1"/>
  <c r="BF43" i="1" s="1"/>
  <c r="BE71" i="1"/>
  <c r="BF71" i="1" s="1"/>
  <c r="BE177" i="1"/>
  <c r="BF177" i="1" s="1"/>
  <c r="BD109" i="1"/>
  <c r="BE109" i="1" s="1"/>
  <c r="BF109" i="1" s="1"/>
  <c r="BD14" i="1"/>
  <c r="BE14" i="1" s="1"/>
  <c r="BD57" i="1"/>
  <c r="BE57" i="1" s="1"/>
  <c r="BF57" i="1" s="1"/>
  <c r="BD166" i="1"/>
  <c r="BE166" i="1" s="1"/>
  <c r="BF166" i="1" s="1"/>
  <c r="BD178" i="1"/>
  <c r="BE178" i="1" s="1"/>
  <c r="BF178" i="1" s="1"/>
  <c r="BD198" i="1"/>
  <c r="BE198" i="1" s="1"/>
  <c r="BF198" i="1" s="1"/>
  <c r="BD24" i="1"/>
  <c r="BE24" i="1" s="1"/>
  <c r="BF24" i="1" s="1"/>
  <c r="BG24" i="1" s="1"/>
  <c r="BD32" i="1"/>
  <c r="BE32" i="1" s="1"/>
  <c r="BF32" i="1" s="1"/>
  <c r="BD116" i="1"/>
  <c r="BE116" i="1" s="1"/>
  <c r="BF116" i="1" s="1"/>
  <c r="BE130" i="1"/>
  <c r="BF130" i="1" s="1"/>
  <c r="BE37" i="1"/>
  <c r="BF37" i="1" s="1"/>
  <c r="BD45" i="1"/>
  <c r="BE45" i="1" s="1"/>
  <c r="BF45" i="1" s="1"/>
  <c r="BD81" i="1"/>
  <c r="BE81" i="1" s="1"/>
  <c r="BF81" i="1" s="1"/>
  <c r="BD59" i="1"/>
  <c r="BE59" i="1" s="1"/>
  <c r="BF59" i="1" s="1"/>
  <c r="BD79" i="1"/>
  <c r="BE79" i="1" s="1"/>
  <c r="BF79" i="1" s="1"/>
  <c r="BD185" i="1"/>
  <c r="BE185" i="1" s="1"/>
  <c r="BF185" i="1" s="1"/>
  <c r="BG95" i="1"/>
  <c r="BD194" i="1"/>
  <c r="BE194" i="1" s="1"/>
  <c r="BF194" i="1" s="1"/>
  <c r="BD176" i="1"/>
  <c r="BE176" i="1" s="1"/>
  <c r="BF176" i="1" s="1"/>
  <c r="BE21" i="1"/>
  <c r="BF21" i="1" s="1"/>
  <c r="BG21" i="1" s="1"/>
  <c r="BD196" i="1"/>
  <c r="BE196" i="1" s="1"/>
  <c r="BF196" i="1" s="1"/>
  <c r="BD11" i="1"/>
  <c r="BE11" i="1" s="1"/>
  <c r="BD23" i="1"/>
  <c r="BE23" i="1" s="1"/>
  <c r="BF23" i="1" s="1"/>
  <c r="BG23" i="1" s="1"/>
  <c r="BD119" i="1"/>
  <c r="BE119" i="1" s="1"/>
  <c r="BF119" i="1" s="1"/>
  <c r="BE105" i="1"/>
  <c r="BF105" i="1" s="1"/>
  <c r="BD168" i="1"/>
  <c r="BE168" i="1" s="1"/>
  <c r="BF168" i="1" s="1"/>
  <c r="BD184" i="1"/>
  <c r="BE184" i="1" s="1"/>
  <c r="BF184" i="1" s="1"/>
  <c r="BG10" i="1"/>
  <c r="BE22" i="1"/>
  <c r="BF22" i="1" s="1"/>
  <c r="BG22" i="1" s="1"/>
  <c r="BD96" i="1"/>
  <c r="BE96" i="1" s="1"/>
  <c r="BF96" i="1" s="1"/>
  <c r="BD102" i="1"/>
  <c r="BE102" i="1" s="1"/>
  <c r="BF102" i="1" s="1"/>
  <c r="BD104" i="1"/>
  <c r="BD110" i="1"/>
  <c r="BE110" i="1" s="1"/>
  <c r="BF110" i="1" s="1"/>
  <c r="BD112" i="1"/>
  <c r="BE112" i="1" s="1"/>
  <c r="BF112" i="1" s="1"/>
  <c r="BE161" i="1"/>
  <c r="BF161" i="1" s="1"/>
  <c r="BE163" i="1"/>
  <c r="BF163" i="1" s="1"/>
  <c r="BE165" i="1"/>
  <c r="BF165" i="1" s="1"/>
  <c r="BE167" i="1"/>
  <c r="BF167" i="1" s="1"/>
  <c r="BE190" i="1"/>
  <c r="BF190" i="1" s="1"/>
  <c r="BE56" i="1"/>
  <c r="BF56" i="1" s="1"/>
  <c r="BE73" i="1"/>
  <c r="BF73" i="1" s="1"/>
  <c r="BD15" i="1"/>
  <c r="BE15" i="1" s="1"/>
  <c r="BD202" i="1"/>
  <c r="BE202" i="1" s="1"/>
  <c r="BF202" i="1" s="1"/>
  <c r="BE8" i="1"/>
  <c r="BF8" i="1" s="1"/>
  <c r="BE18" i="1"/>
  <c r="BF18" i="1" s="1"/>
  <c r="BG18" i="1" s="1"/>
  <c r="BE20" i="1"/>
  <c r="BF20" i="1" s="1"/>
  <c r="BG20" i="1" s="1"/>
  <c r="BE51" i="1"/>
  <c r="BF51" i="1" s="1"/>
  <c r="BE123" i="1"/>
  <c r="BF123" i="1" s="1"/>
  <c r="BE127" i="1"/>
  <c r="BF127" i="1" s="1"/>
  <c r="BD134" i="1"/>
  <c r="BE134" i="1" s="1"/>
  <c r="BF134" i="1" s="1"/>
  <c r="BD136" i="1"/>
  <c r="BE136" i="1" s="1"/>
  <c r="BF136" i="1" s="1"/>
  <c r="BD138" i="1"/>
  <c r="BE138" i="1" s="1"/>
  <c r="BF138" i="1" s="1"/>
  <c r="BD140" i="1"/>
  <c r="BD142" i="1"/>
  <c r="BE142" i="1" s="1"/>
  <c r="BF142" i="1" s="1"/>
  <c r="BD144" i="1"/>
  <c r="BE144" i="1" s="1"/>
  <c r="BF144" i="1" s="1"/>
  <c r="BD146" i="1"/>
  <c r="BE146" i="1" s="1"/>
  <c r="BF146" i="1" s="1"/>
  <c r="BD148" i="1"/>
  <c r="BE148" i="1" s="1"/>
  <c r="BF148" i="1" s="1"/>
  <c r="BD150" i="1"/>
  <c r="BE150" i="1" s="1"/>
  <c r="BF150" i="1" s="1"/>
  <c r="BD152" i="1"/>
  <c r="BE152" i="1" s="1"/>
  <c r="BF152" i="1" s="1"/>
  <c r="BD154" i="1"/>
  <c r="BE154" i="1" s="1"/>
  <c r="BF154" i="1" s="1"/>
  <c r="BD156" i="1"/>
  <c r="BE156" i="1" s="1"/>
  <c r="BF156" i="1" s="1"/>
  <c r="BD158" i="1"/>
  <c r="BE158" i="1" s="1"/>
  <c r="BF158" i="1" s="1"/>
  <c r="BD160" i="1"/>
  <c r="BE160" i="1" s="1"/>
  <c r="BF160" i="1" s="1"/>
  <c r="BD6" i="1"/>
  <c r="BE6" i="1" s="1"/>
  <c r="BF6" i="1" s="1"/>
  <c r="BD9" i="1"/>
  <c r="BE9" i="1" s="1"/>
  <c r="BF9" i="1" s="1"/>
  <c r="BE12" i="1"/>
  <c r="BE13" i="1"/>
  <c r="BD16" i="1"/>
  <c r="BE16" i="1" s="1"/>
  <c r="BF16" i="1" s="1"/>
  <c r="BG16" i="1" s="1"/>
  <c r="BD60" i="1"/>
  <c r="BE60" i="1" s="1"/>
  <c r="BF60" i="1" s="1"/>
  <c r="BD62" i="1"/>
  <c r="BD64" i="1"/>
  <c r="BE64" i="1" s="1"/>
  <c r="BF64" i="1" s="1"/>
  <c r="BD66" i="1"/>
  <c r="BE66" i="1" s="1"/>
  <c r="BF66" i="1" s="1"/>
  <c r="BD68" i="1"/>
  <c r="BE68" i="1" s="1"/>
  <c r="BF68" i="1" s="1"/>
  <c r="BD70" i="1"/>
  <c r="BD74" i="1"/>
  <c r="BD76" i="1"/>
  <c r="BE76" i="1" s="1"/>
  <c r="BF76" i="1" s="1"/>
  <c r="BD78" i="1"/>
  <c r="BE78" i="1" s="1"/>
  <c r="BF78" i="1" s="1"/>
  <c r="BD80" i="1"/>
  <c r="BE80" i="1" s="1"/>
  <c r="BF80" i="1" s="1"/>
  <c r="BD82" i="1"/>
  <c r="BE82" i="1" s="1"/>
  <c r="BF82" i="1" s="1"/>
  <c r="BD84" i="1"/>
  <c r="BE84" i="1" s="1"/>
  <c r="BF84" i="1" s="1"/>
  <c r="BD86" i="1"/>
  <c r="BE86" i="1" s="1"/>
  <c r="BF86" i="1" s="1"/>
  <c r="BD88" i="1"/>
  <c r="BE88" i="1" s="1"/>
  <c r="BF88" i="1" s="1"/>
  <c r="BD90" i="1"/>
  <c r="BE90" i="1" s="1"/>
  <c r="BF90" i="1" s="1"/>
  <c r="BD92" i="1"/>
  <c r="BE92" i="1" s="1"/>
  <c r="BF92" i="1" s="1"/>
  <c r="BD94" i="1"/>
  <c r="BE94" i="1" s="1"/>
  <c r="BF94" i="1" s="1"/>
  <c r="BD121" i="1"/>
  <c r="BE121" i="1" s="1"/>
  <c r="BF121" i="1" s="1"/>
  <c r="BD125" i="1"/>
  <c r="BE125" i="1" s="1"/>
  <c r="BF125" i="1" s="1"/>
  <c r="BD129" i="1"/>
  <c r="BE129" i="1" s="1"/>
  <c r="BF129" i="1" s="1"/>
  <c r="BE140" i="1"/>
  <c r="BF140" i="1" s="1"/>
  <c r="BE62" i="1"/>
  <c r="BF62" i="1" s="1"/>
  <c r="BE70" i="1"/>
  <c r="BF70" i="1" s="1"/>
  <c r="BD72" i="1"/>
  <c r="BE72" i="1" s="1"/>
  <c r="BF72" i="1" s="1"/>
  <c r="BE74" i="1"/>
  <c r="BF74" i="1" s="1"/>
  <c r="BD34" i="1"/>
  <c r="BE34" i="1" s="1"/>
  <c r="BF34" i="1" s="1"/>
  <c r="BD36" i="1"/>
  <c r="BE36" i="1" s="1"/>
  <c r="BF36" i="1" s="1"/>
  <c r="BD38" i="1"/>
  <c r="BE38" i="1" s="1"/>
  <c r="BF38" i="1" s="1"/>
  <c r="BD40" i="1"/>
  <c r="BE40" i="1" s="1"/>
  <c r="BF40" i="1" s="1"/>
  <c r="BD42" i="1"/>
  <c r="BE42" i="1" s="1"/>
  <c r="BF42" i="1" s="1"/>
  <c r="BD44" i="1"/>
  <c r="BE44" i="1" s="1"/>
  <c r="BF44" i="1" s="1"/>
  <c r="BD46" i="1"/>
  <c r="BE46" i="1" s="1"/>
  <c r="BF46" i="1" s="1"/>
  <c r="BD48" i="1"/>
  <c r="BE48" i="1" s="1"/>
  <c r="BF48" i="1" s="1"/>
  <c r="BE104" i="1"/>
  <c r="BF104" i="1" s="1"/>
  <c r="BE106" i="1"/>
  <c r="BF106" i="1" s="1"/>
  <c r="BE108" i="1"/>
  <c r="BF108" i="1" s="1"/>
  <c r="BE162" i="1"/>
  <c r="BF162" i="1" s="1"/>
  <c r="BE180" i="1"/>
  <c r="BF180" i="1" s="1"/>
  <c r="BE186" i="1"/>
  <c r="BF186" i="1" s="1"/>
  <c r="BE188" i="1"/>
  <c r="BF188" i="1" s="1"/>
  <c r="BE192" i="1"/>
  <c r="BF192" i="1" s="1"/>
  <c r="AQ5" i="1"/>
  <c r="AP5" i="1"/>
  <c r="AM5" i="1"/>
  <c r="AL5" i="1"/>
  <c r="BA5" i="1"/>
  <c r="BF13" i="1" l="1"/>
  <c r="BG13" i="1" s="1"/>
  <c r="BF12" i="1"/>
  <c r="BG12" i="1" s="1"/>
  <c r="BF14" i="1"/>
  <c r="BG14" i="1" s="1"/>
  <c r="BF11" i="1"/>
  <c r="BG11" i="1" s="1"/>
  <c r="BF15" i="1"/>
  <c r="BG15" i="1" s="1"/>
  <c r="BG9" i="1"/>
  <c r="BG8" i="1"/>
  <c r="BG7" i="1"/>
  <c r="BG6" i="1"/>
  <c r="AO5" i="1"/>
  <c r="AS5" i="1"/>
  <c r="BB5" i="1"/>
  <c r="H6" i="1"/>
  <c r="AJ6" i="1" s="1"/>
  <c r="H7" i="1"/>
  <c r="AJ7" i="1" s="1"/>
  <c r="H8" i="1"/>
  <c r="AJ8" i="1" s="1"/>
  <c r="H9" i="1"/>
  <c r="AJ9" i="1" s="1"/>
  <c r="H10" i="1"/>
  <c r="AJ10" i="1" s="1"/>
  <c r="H11" i="1"/>
  <c r="AJ11" i="1" s="1"/>
  <c r="H12" i="1"/>
  <c r="AJ12" i="1" s="1"/>
  <c r="H13" i="1"/>
  <c r="AJ13" i="1" s="1"/>
  <c r="H14" i="1"/>
  <c r="AJ14" i="1" s="1"/>
  <c r="H15" i="1"/>
  <c r="AJ15" i="1" s="1"/>
  <c r="H16" i="1"/>
  <c r="AJ16" i="1" s="1"/>
  <c r="H17" i="1"/>
  <c r="AJ17" i="1" s="1"/>
  <c r="H18" i="1"/>
  <c r="AJ18" i="1" s="1"/>
  <c r="H19" i="1"/>
  <c r="AJ19" i="1" s="1"/>
  <c r="H20" i="1"/>
  <c r="AJ20" i="1" s="1"/>
  <c r="H21" i="1"/>
  <c r="AJ21" i="1" s="1"/>
  <c r="H22" i="1"/>
  <c r="AJ22" i="1" s="1"/>
  <c r="H23" i="1"/>
  <c r="AJ23" i="1" s="1"/>
  <c r="H24" i="1"/>
  <c r="AJ24" i="1" s="1"/>
  <c r="H25" i="1"/>
  <c r="AJ25" i="1" s="1"/>
  <c r="H26" i="1"/>
  <c r="AJ26" i="1" s="1"/>
  <c r="H27" i="1"/>
  <c r="AJ27" i="1" s="1"/>
  <c r="H28" i="1"/>
  <c r="AJ28" i="1" s="1"/>
  <c r="H29" i="1"/>
  <c r="AJ29" i="1" s="1"/>
  <c r="H30" i="1"/>
  <c r="AJ30" i="1" s="1"/>
  <c r="H31" i="1"/>
  <c r="AJ31" i="1" s="1"/>
  <c r="H32" i="1"/>
  <c r="AJ32" i="1" s="1"/>
  <c r="H33" i="1"/>
  <c r="AJ33" i="1" s="1"/>
  <c r="H34" i="1"/>
  <c r="AJ34" i="1" s="1"/>
  <c r="H35" i="1"/>
  <c r="AJ35" i="1" s="1"/>
  <c r="H36" i="1"/>
  <c r="AJ36" i="1" s="1"/>
  <c r="H37" i="1"/>
  <c r="AJ37" i="1" s="1"/>
  <c r="H38" i="1"/>
  <c r="AJ38" i="1" s="1"/>
  <c r="H39" i="1"/>
  <c r="AJ39" i="1" s="1"/>
  <c r="H40" i="1"/>
  <c r="AJ40" i="1" s="1"/>
  <c r="H41" i="1"/>
  <c r="AJ41" i="1" s="1"/>
  <c r="H42" i="1"/>
  <c r="AJ42" i="1" s="1"/>
  <c r="H43" i="1"/>
  <c r="AJ43" i="1" s="1"/>
  <c r="H44" i="1"/>
  <c r="AJ44" i="1" s="1"/>
  <c r="H45" i="1"/>
  <c r="AJ45" i="1" s="1"/>
  <c r="H46" i="1"/>
  <c r="AJ46" i="1" s="1"/>
  <c r="H47" i="1"/>
  <c r="AJ47" i="1" s="1"/>
  <c r="H48" i="1"/>
  <c r="AJ48" i="1" s="1"/>
  <c r="H49" i="1"/>
  <c r="AJ49" i="1" s="1"/>
  <c r="H50" i="1"/>
  <c r="AJ50" i="1" s="1"/>
  <c r="H51" i="1"/>
  <c r="AJ51" i="1" s="1"/>
  <c r="H52" i="1"/>
  <c r="AJ52" i="1" s="1"/>
  <c r="H53" i="1"/>
  <c r="AJ53" i="1" s="1"/>
  <c r="H54" i="1"/>
  <c r="AJ54" i="1" s="1"/>
  <c r="H55" i="1"/>
  <c r="AJ55" i="1" s="1"/>
  <c r="H56" i="1"/>
  <c r="AJ56" i="1" s="1"/>
  <c r="H57" i="1"/>
  <c r="AJ57" i="1" s="1"/>
  <c r="H58" i="1"/>
  <c r="AJ58" i="1" s="1"/>
  <c r="H59" i="1"/>
  <c r="AJ59" i="1" s="1"/>
  <c r="H60" i="1"/>
  <c r="AJ60" i="1" s="1"/>
  <c r="H61" i="1"/>
  <c r="AJ61" i="1" s="1"/>
  <c r="H62" i="1"/>
  <c r="AJ62" i="1" s="1"/>
  <c r="H63" i="1"/>
  <c r="AJ63" i="1" s="1"/>
  <c r="H64" i="1"/>
  <c r="AJ64" i="1" s="1"/>
  <c r="H65" i="1"/>
  <c r="AJ65" i="1" s="1"/>
  <c r="H66" i="1"/>
  <c r="AJ66" i="1" s="1"/>
  <c r="H67" i="1"/>
  <c r="AJ67" i="1" s="1"/>
  <c r="H68" i="1"/>
  <c r="AJ68" i="1" s="1"/>
  <c r="H69" i="1"/>
  <c r="AJ69" i="1" s="1"/>
  <c r="H70" i="1"/>
  <c r="AJ70" i="1" s="1"/>
  <c r="H71" i="1"/>
  <c r="AJ71" i="1" s="1"/>
  <c r="H72" i="1"/>
  <c r="AJ72" i="1" s="1"/>
  <c r="H73" i="1"/>
  <c r="AJ73" i="1" s="1"/>
  <c r="H74" i="1"/>
  <c r="AJ74" i="1" s="1"/>
  <c r="H75" i="1"/>
  <c r="AJ75" i="1" s="1"/>
  <c r="H76" i="1"/>
  <c r="AJ76" i="1" s="1"/>
  <c r="H77" i="1"/>
  <c r="AJ77" i="1" s="1"/>
  <c r="H78" i="1"/>
  <c r="AJ78" i="1" s="1"/>
  <c r="H79" i="1"/>
  <c r="AJ79" i="1" s="1"/>
  <c r="H80" i="1"/>
  <c r="AJ80" i="1" s="1"/>
  <c r="H81" i="1"/>
  <c r="AJ81" i="1" s="1"/>
  <c r="H82" i="1"/>
  <c r="AJ82" i="1" s="1"/>
  <c r="H83" i="1"/>
  <c r="AJ83" i="1" s="1"/>
  <c r="H84" i="1"/>
  <c r="AJ84" i="1" s="1"/>
  <c r="H85" i="1"/>
  <c r="AJ85" i="1" s="1"/>
  <c r="H86" i="1"/>
  <c r="AJ86" i="1" s="1"/>
  <c r="H87" i="1"/>
  <c r="AJ87" i="1" s="1"/>
  <c r="H88" i="1"/>
  <c r="AJ88" i="1" s="1"/>
  <c r="H89" i="1"/>
  <c r="AJ89" i="1" s="1"/>
  <c r="H90" i="1"/>
  <c r="AJ90" i="1" s="1"/>
  <c r="H91" i="1"/>
  <c r="AJ91" i="1" s="1"/>
  <c r="H92" i="1"/>
  <c r="AJ92" i="1" s="1"/>
  <c r="H93" i="1"/>
  <c r="AJ93" i="1" s="1"/>
  <c r="H94" i="1"/>
  <c r="AJ94" i="1" s="1"/>
  <c r="H95" i="1"/>
  <c r="AJ95" i="1" s="1"/>
  <c r="H96" i="1"/>
  <c r="AJ96" i="1" s="1"/>
  <c r="H97" i="1"/>
  <c r="AJ97" i="1" s="1"/>
  <c r="H98" i="1"/>
  <c r="AJ98" i="1" s="1"/>
  <c r="H99" i="1"/>
  <c r="AJ99" i="1" s="1"/>
  <c r="H100" i="1"/>
  <c r="AJ100" i="1" s="1"/>
  <c r="H101" i="1"/>
  <c r="AJ101" i="1" s="1"/>
  <c r="H102" i="1"/>
  <c r="AJ102" i="1" s="1"/>
  <c r="H103" i="1"/>
  <c r="AJ103" i="1" s="1"/>
  <c r="H104" i="1"/>
  <c r="AJ104" i="1" s="1"/>
  <c r="H105" i="1"/>
  <c r="AJ105" i="1" s="1"/>
  <c r="H106" i="1"/>
  <c r="AJ106" i="1" s="1"/>
  <c r="H107" i="1"/>
  <c r="AJ107" i="1" s="1"/>
  <c r="H108" i="1"/>
  <c r="AJ108" i="1" s="1"/>
  <c r="H109" i="1"/>
  <c r="AJ109" i="1" s="1"/>
  <c r="H110" i="1"/>
  <c r="AJ110" i="1" s="1"/>
  <c r="H111" i="1"/>
  <c r="AJ111" i="1" s="1"/>
  <c r="H112" i="1"/>
  <c r="AJ112" i="1" s="1"/>
  <c r="H113" i="1"/>
  <c r="AJ113" i="1" s="1"/>
  <c r="H114" i="1"/>
  <c r="AJ114" i="1" s="1"/>
  <c r="H115" i="1"/>
  <c r="AJ115" i="1" s="1"/>
  <c r="H116" i="1"/>
  <c r="AJ116" i="1" s="1"/>
  <c r="H117" i="1"/>
  <c r="AJ117" i="1" s="1"/>
  <c r="H118" i="1"/>
  <c r="AJ118" i="1" s="1"/>
  <c r="H119" i="1"/>
  <c r="AJ119" i="1" s="1"/>
  <c r="H120" i="1"/>
  <c r="AJ120" i="1" s="1"/>
  <c r="H121" i="1"/>
  <c r="AJ121" i="1" s="1"/>
  <c r="H122" i="1"/>
  <c r="AJ122" i="1" s="1"/>
  <c r="H123" i="1"/>
  <c r="AJ123" i="1" s="1"/>
  <c r="H124" i="1"/>
  <c r="AJ124" i="1" s="1"/>
  <c r="H125" i="1"/>
  <c r="AJ125" i="1" s="1"/>
  <c r="H126" i="1"/>
  <c r="AJ126" i="1" s="1"/>
  <c r="H127" i="1"/>
  <c r="AJ127" i="1" s="1"/>
  <c r="H128" i="1"/>
  <c r="AJ128" i="1" s="1"/>
  <c r="H129" i="1"/>
  <c r="AJ129" i="1" s="1"/>
  <c r="H130" i="1"/>
  <c r="AJ130" i="1" s="1"/>
  <c r="H131" i="1"/>
  <c r="AJ131" i="1" s="1"/>
  <c r="H132" i="1"/>
  <c r="AJ132" i="1" s="1"/>
  <c r="H133" i="1"/>
  <c r="AJ133" i="1" s="1"/>
  <c r="H134" i="1"/>
  <c r="AJ134" i="1" s="1"/>
  <c r="H135" i="1"/>
  <c r="AJ135" i="1" s="1"/>
  <c r="H136" i="1"/>
  <c r="AJ136" i="1" s="1"/>
  <c r="H137" i="1"/>
  <c r="AJ137" i="1" s="1"/>
  <c r="H138" i="1"/>
  <c r="AJ138" i="1" s="1"/>
  <c r="H139" i="1"/>
  <c r="AJ139" i="1" s="1"/>
  <c r="H140" i="1"/>
  <c r="AJ140" i="1" s="1"/>
  <c r="H141" i="1"/>
  <c r="AJ141" i="1" s="1"/>
  <c r="H142" i="1"/>
  <c r="AJ142" i="1" s="1"/>
  <c r="H143" i="1"/>
  <c r="AJ143" i="1" s="1"/>
  <c r="H144" i="1"/>
  <c r="AJ144" i="1" s="1"/>
  <c r="H145" i="1"/>
  <c r="AJ145" i="1" s="1"/>
  <c r="H146" i="1"/>
  <c r="AJ146" i="1" s="1"/>
  <c r="H147" i="1"/>
  <c r="AJ147" i="1" s="1"/>
  <c r="H148" i="1"/>
  <c r="AJ148" i="1" s="1"/>
  <c r="H149" i="1"/>
  <c r="AJ149" i="1" s="1"/>
  <c r="H150" i="1"/>
  <c r="AJ150" i="1" s="1"/>
  <c r="H151" i="1"/>
  <c r="AJ151" i="1" s="1"/>
  <c r="H152" i="1"/>
  <c r="AJ152" i="1" s="1"/>
  <c r="H153" i="1"/>
  <c r="AJ153" i="1" s="1"/>
  <c r="H154" i="1"/>
  <c r="AJ154" i="1" s="1"/>
  <c r="H155" i="1"/>
  <c r="AJ155" i="1" s="1"/>
  <c r="H156" i="1"/>
  <c r="AJ156" i="1" s="1"/>
  <c r="H157" i="1"/>
  <c r="AJ157" i="1" s="1"/>
  <c r="H158" i="1"/>
  <c r="AJ158" i="1" s="1"/>
  <c r="H159" i="1"/>
  <c r="AJ159" i="1" s="1"/>
  <c r="H160" i="1"/>
  <c r="AJ160" i="1" s="1"/>
  <c r="H161" i="1"/>
  <c r="AJ161" i="1" s="1"/>
  <c r="H162" i="1"/>
  <c r="AJ162" i="1" s="1"/>
  <c r="H163" i="1"/>
  <c r="AJ163" i="1" s="1"/>
  <c r="H164" i="1"/>
  <c r="AJ164" i="1" s="1"/>
  <c r="H165" i="1"/>
  <c r="AJ165" i="1" s="1"/>
  <c r="H166" i="1"/>
  <c r="AJ166" i="1" s="1"/>
  <c r="H167" i="1"/>
  <c r="AJ167" i="1" s="1"/>
  <c r="H168" i="1"/>
  <c r="AJ168" i="1" s="1"/>
  <c r="H169" i="1"/>
  <c r="AJ169" i="1" s="1"/>
  <c r="H170" i="1"/>
  <c r="AJ170" i="1" s="1"/>
  <c r="H171" i="1"/>
  <c r="AJ171" i="1" s="1"/>
  <c r="H172" i="1"/>
  <c r="AJ172" i="1" s="1"/>
  <c r="H173" i="1"/>
  <c r="AJ173" i="1" s="1"/>
  <c r="H174" i="1"/>
  <c r="AJ174" i="1" s="1"/>
  <c r="H175" i="1"/>
  <c r="AJ175" i="1" s="1"/>
  <c r="H176" i="1"/>
  <c r="AJ176" i="1" s="1"/>
  <c r="H177" i="1"/>
  <c r="AJ177" i="1" s="1"/>
  <c r="H178" i="1"/>
  <c r="AJ178" i="1" s="1"/>
  <c r="H179" i="1"/>
  <c r="AJ179" i="1" s="1"/>
  <c r="H180" i="1"/>
  <c r="AJ180" i="1" s="1"/>
  <c r="H181" i="1"/>
  <c r="AJ181" i="1" s="1"/>
  <c r="H182" i="1"/>
  <c r="AJ182" i="1" s="1"/>
  <c r="H183" i="1"/>
  <c r="AJ183" i="1" s="1"/>
  <c r="H184" i="1"/>
  <c r="AJ184" i="1" s="1"/>
  <c r="H185" i="1"/>
  <c r="AJ185" i="1" s="1"/>
  <c r="H186" i="1"/>
  <c r="AJ186" i="1" s="1"/>
  <c r="H187" i="1"/>
  <c r="AJ187" i="1" s="1"/>
  <c r="H188" i="1"/>
  <c r="AJ188" i="1" s="1"/>
  <c r="H189" i="1"/>
  <c r="AJ189" i="1" s="1"/>
  <c r="H190" i="1"/>
  <c r="AJ190" i="1" s="1"/>
  <c r="H191" i="1"/>
  <c r="AJ191" i="1" s="1"/>
  <c r="H192" i="1"/>
  <c r="AJ192" i="1" s="1"/>
  <c r="H193" i="1"/>
  <c r="AJ193" i="1" s="1"/>
  <c r="H194" i="1"/>
  <c r="AJ194" i="1" s="1"/>
  <c r="H195" i="1"/>
  <c r="AJ195" i="1" s="1"/>
  <c r="H196" i="1"/>
  <c r="AJ196" i="1" s="1"/>
  <c r="H197" i="1"/>
  <c r="AJ197" i="1" s="1"/>
  <c r="H198" i="1"/>
  <c r="AJ198" i="1" s="1"/>
  <c r="H199" i="1"/>
  <c r="AJ199" i="1" s="1"/>
  <c r="H200" i="1"/>
  <c r="AJ200" i="1" s="1"/>
  <c r="H201" i="1"/>
  <c r="AJ201" i="1" s="1"/>
  <c r="H202" i="1"/>
  <c r="AJ202" i="1" s="1"/>
  <c r="H203" i="1"/>
  <c r="AJ203" i="1" s="1"/>
  <c r="E6" i="1"/>
  <c r="E7" i="1"/>
  <c r="AY7" i="1" s="1"/>
  <c r="E8" i="1"/>
  <c r="AY8" i="1" s="1"/>
  <c r="E9" i="1"/>
  <c r="E10" i="1"/>
  <c r="E11" i="1"/>
  <c r="AY11" i="1" s="1"/>
  <c r="E12" i="1"/>
  <c r="AY12" i="1" s="1"/>
  <c r="E13" i="1"/>
  <c r="E14" i="1"/>
  <c r="E15" i="1"/>
  <c r="AY15" i="1" s="1"/>
  <c r="E16" i="1"/>
  <c r="AY16" i="1" s="1"/>
  <c r="E17" i="1"/>
  <c r="E18" i="1"/>
  <c r="E19" i="1"/>
  <c r="AY19" i="1" s="1"/>
  <c r="E20" i="1"/>
  <c r="AY20" i="1" s="1"/>
  <c r="E21" i="1"/>
  <c r="E22" i="1"/>
  <c r="E23" i="1"/>
  <c r="AY23" i="1" s="1"/>
  <c r="E24" i="1"/>
  <c r="AY24" i="1" s="1"/>
  <c r="E25" i="1"/>
  <c r="E26" i="1"/>
  <c r="E27" i="1"/>
  <c r="AY27" i="1" s="1"/>
  <c r="E28" i="1"/>
  <c r="AY28" i="1" s="1"/>
  <c r="E29" i="1"/>
  <c r="E30" i="1"/>
  <c r="E31" i="1"/>
  <c r="AY31" i="1" s="1"/>
  <c r="E32" i="1"/>
  <c r="AY32" i="1" s="1"/>
  <c r="E33" i="1"/>
  <c r="E34" i="1"/>
  <c r="E35" i="1"/>
  <c r="AY35" i="1" s="1"/>
  <c r="E36" i="1"/>
  <c r="AY36" i="1" s="1"/>
  <c r="E37" i="1"/>
  <c r="E38" i="1"/>
  <c r="E39" i="1"/>
  <c r="AY39" i="1" s="1"/>
  <c r="E40" i="1"/>
  <c r="AY40" i="1" s="1"/>
  <c r="E41" i="1"/>
  <c r="E42" i="1"/>
  <c r="E43" i="1"/>
  <c r="AY43" i="1" s="1"/>
  <c r="E44" i="1"/>
  <c r="AY44" i="1" s="1"/>
  <c r="E45" i="1"/>
  <c r="E46" i="1"/>
  <c r="E47" i="1"/>
  <c r="AY47" i="1" s="1"/>
  <c r="E48" i="1"/>
  <c r="AY48" i="1" s="1"/>
  <c r="E49" i="1"/>
  <c r="E50" i="1"/>
  <c r="E51" i="1"/>
  <c r="AY51" i="1" s="1"/>
  <c r="E52" i="1"/>
  <c r="AY52" i="1" s="1"/>
  <c r="E53" i="1"/>
  <c r="E54" i="1"/>
  <c r="E55" i="1"/>
  <c r="AY55" i="1" s="1"/>
  <c r="E56" i="1"/>
  <c r="AY56" i="1" s="1"/>
  <c r="E57" i="1"/>
  <c r="E58" i="1"/>
  <c r="E59" i="1"/>
  <c r="AY59" i="1" s="1"/>
  <c r="E60" i="1"/>
  <c r="AY60" i="1" s="1"/>
  <c r="E61" i="1"/>
  <c r="E62" i="1"/>
  <c r="E63" i="1"/>
  <c r="AY63" i="1" s="1"/>
  <c r="E64" i="1"/>
  <c r="AY64" i="1" s="1"/>
  <c r="E65" i="1"/>
  <c r="E66" i="1"/>
  <c r="E67" i="1"/>
  <c r="AY67" i="1" s="1"/>
  <c r="E68" i="1"/>
  <c r="AY68" i="1" s="1"/>
  <c r="E69" i="1"/>
  <c r="E70" i="1"/>
  <c r="E71" i="1"/>
  <c r="AY71" i="1" s="1"/>
  <c r="E72" i="1"/>
  <c r="AY72" i="1" s="1"/>
  <c r="E73" i="1"/>
  <c r="E74" i="1"/>
  <c r="E75" i="1"/>
  <c r="AY75" i="1" s="1"/>
  <c r="E76" i="1"/>
  <c r="AY76" i="1" s="1"/>
  <c r="E77" i="1"/>
  <c r="E78" i="1"/>
  <c r="E79" i="1"/>
  <c r="AY79" i="1" s="1"/>
  <c r="E80" i="1"/>
  <c r="AY80" i="1" s="1"/>
  <c r="E81" i="1"/>
  <c r="E82" i="1"/>
  <c r="E83" i="1"/>
  <c r="AY83" i="1" s="1"/>
  <c r="E84" i="1"/>
  <c r="AY84" i="1" s="1"/>
  <c r="E85" i="1"/>
  <c r="E86" i="1"/>
  <c r="E87" i="1"/>
  <c r="AY87" i="1" s="1"/>
  <c r="E88" i="1"/>
  <c r="AY88" i="1" s="1"/>
  <c r="E89" i="1"/>
  <c r="E90" i="1"/>
  <c r="E91" i="1"/>
  <c r="AY91" i="1" s="1"/>
  <c r="E92" i="1"/>
  <c r="AY92" i="1" s="1"/>
  <c r="E93" i="1"/>
  <c r="E94" i="1"/>
  <c r="E95" i="1"/>
  <c r="AY95" i="1" s="1"/>
  <c r="E96" i="1"/>
  <c r="AY96" i="1" s="1"/>
  <c r="E97" i="1"/>
  <c r="E98" i="1"/>
  <c r="E99" i="1"/>
  <c r="AY99" i="1" s="1"/>
  <c r="E100" i="1"/>
  <c r="AY100" i="1" s="1"/>
  <c r="E101" i="1"/>
  <c r="E102" i="1"/>
  <c r="E103" i="1"/>
  <c r="AY103" i="1" s="1"/>
  <c r="E104" i="1"/>
  <c r="AY104" i="1" s="1"/>
  <c r="E105" i="1"/>
  <c r="E106" i="1"/>
  <c r="E107" i="1"/>
  <c r="AY107" i="1" s="1"/>
  <c r="E108" i="1"/>
  <c r="AY108" i="1" s="1"/>
  <c r="E109" i="1"/>
  <c r="E110" i="1"/>
  <c r="E111" i="1"/>
  <c r="AY111" i="1" s="1"/>
  <c r="E112" i="1"/>
  <c r="AY112" i="1" s="1"/>
  <c r="E113" i="1"/>
  <c r="E114" i="1"/>
  <c r="E115" i="1"/>
  <c r="AY115" i="1" s="1"/>
  <c r="E116" i="1"/>
  <c r="AY116" i="1" s="1"/>
  <c r="E117" i="1"/>
  <c r="E118" i="1"/>
  <c r="E119" i="1"/>
  <c r="AY119" i="1" s="1"/>
  <c r="E120" i="1"/>
  <c r="AY120" i="1" s="1"/>
  <c r="E121" i="1"/>
  <c r="E122" i="1"/>
  <c r="E123" i="1"/>
  <c r="AY123" i="1" s="1"/>
  <c r="E124" i="1"/>
  <c r="AY124" i="1" s="1"/>
  <c r="E125" i="1"/>
  <c r="E126" i="1"/>
  <c r="E127" i="1"/>
  <c r="AY127" i="1" s="1"/>
  <c r="E128" i="1"/>
  <c r="AY128" i="1" s="1"/>
  <c r="E129" i="1"/>
  <c r="E130" i="1"/>
  <c r="E131" i="1"/>
  <c r="AY131" i="1" s="1"/>
  <c r="E132" i="1"/>
  <c r="AY132" i="1" s="1"/>
  <c r="E133" i="1"/>
  <c r="E134" i="1"/>
  <c r="E135" i="1"/>
  <c r="AY135" i="1" s="1"/>
  <c r="E136" i="1"/>
  <c r="AY136" i="1" s="1"/>
  <c r="E137" i="1"/>
  <c r="E138" i="1"/>
  <c r="E139" i="1"/>
  <c r="AY139" i="1" s="1"/>
  <c r="E140" i="1"/>
  <c r="AY140" i="1" s="1"/>
  <c r="E141" i="1"/>
  <c r="E142" i="1"/>
  <c r="E143" i="1"/>
  <c r="AY143" i="1" s="1"/>
  <c r="E144" i="1"/>
  <c r="AY144" i="1" s="1"/>
  <c r="E145" i="1"/>
  <c r="E146" i="1"/>
  <c r="E147" i="1"/>
  <c r="AY147" i="1" s="1"/>
  <c r="E148" i="1"/>
  <c r="AY148" i="1" s="1"/>
  <c r="E149" i="1"/>
  <c r="E150" i="1"/>
  <c r="E151" i="1"/>
  <c r="AY151" i="1" s="1"/>
  <c r="E152" i="1"/>
  <c r="AY152" i="1" s="1"/>
  <c r="E153" i="1"/>
  <c r="E154" i="1"/>
  <c r="E155" i="1"/>
  <c r="AY155" i="1" s="1"/>
  <c r="E156" i="1"/>
  <c r="AY156" i="1" s="1"/>
  <c r="E157" i="1"/>
  <c r="E158" i="1"/>
  <c r="E159" i="1"/>
  <c r="AY159" i="1" s="1"/>
  <c r="E160" i="1"/>
  <c r="AY160" i="1" s="1"/>
  <c r="E161" i="1"/>
  <c r="E162" i="1"/>
  <c r="E163" i="1"/>
  <c r="AY163" i="1" s="1"/>
  <c r="E164" i="1"/>
  <c r="AY164" i="1" s="1"/>
  <c r="E165" i="1"/>
  <c r="E166" i="1"/>
  <c r="E167" i="1"/>
  <c r="AY167" i="1" s="1"/>
  <c r="E168" i="1"/>
  <c r="AY168" i="1" s="1"/>
  <c r="E169" i="1"/>
  <c r="E170" i="1"/>
  <c r="E171" i="1"/>
  <c r="AY171" i="1" s="1"/>
  <c r="E172" i="1"/>
  <c r="AY172" i="1" s="1"/>
  <c r="E173" i="1"/>
  <c r="E174" i="1"/>
  <c r="E175" i="1"/>
  <c r="AY175" i="1" s="1"/>
  <c r="E176" i="1"/>
  <c r="AY176" i="1" s="1"/>
  <c r="E177" i="1"/>
  <c r="E178" i="1"/>
  <c r="E179" i="1"/>
  <c r="AY179" i="1" s="1"/>
  <c r="E180" i="1"/>
  <c r="AY180" i="1" s="1"/>
  <c r="E181" i="1"/>
  <c r="E182" i="1"/>
  <c r="E183" i="1"/>
  <c r="AY183" i="1" s="1"/>
  <c r="E184" i="1"/>
  <c r="AY184" i="1" s="1"/>
  <c r="E185" i="1"/>
  <c r="E186" i="1"/>
  <c r="E187" i="1"/>
  <c r="AY187" i="1" s="1"/>
  <c r="E188" i="1"/>
  <c r="AY188" i="1" s="1"/>
  <c r="E189" i="1"/>
  <c r="E190" i="1"/>
  <c r="E191" i="1"/>
  <c r="AY191" i="1" s="1"/>
  <c r="E192" i="1"/>
  <c r="AY192" i="1" s="1"/>
  <c r="E193" i="1"/>
  <c r="E194" i="1"/>
  <c r="E195" i="1"/>
  <c r="AY195" i="1" s="1"/>
  <c r="E196" i="1"/>
  <c r="AY196" i="1" s="1"/>
  <c r="E197" i="1"/>
  <c r="E198" i="1"/>
  <c r="E199" i="1"/>
  <c r="AY199" i="1" s="1"/>
  <c r="E200" i="1"/>
  <c r="AY200" i="1" s="1"/>
  <c r="E201" i="1"/>
  <c r="E202" i="1"/>
  <c r="E203" i="1"/>
  <c r="AY203" i="1" s="1"/>
  <c r="H5" i="1"/>
  <c r="E5" i="1"/>
  <c r="B13" i="5"/>
  <c r="AH6" i="1" l="1"/>
  <c r="AH8" i="1"/>
  <c r="AH10" i="1"/>
  <c r="AH12" i="1"/>
  <c r="AH14" i="1"/>
  <c r="AH16" i="1"/>
  <c r="AH18" i="1"/>
  <c r="AH20" i="1"/>
  <c r="AH22" i="1"/>
  <c r="AH24" i="1"/>
  <c r="AH26" i="1"/>
  <c r="AH28" i="1"/>
  <c r="AH30" i="1"/>
  <c r="AH32" i="1"/>
  <c r="AH34" i="1"/>
  <c r="AH36" i="1"/>
  <c r="AH38" i="1"/>
  <c r="AH40" i="1"/>
  <c r="AH42" i="1"/>
  <c r="AH44" i="1"/>
  <c r="AH46" i="1"/>
  <c r="AH48" i="1"/>
  <c r="AH50" i="1"/>
  <c r="AH52" i="1"/>
  <c r="AH54" i="1"/>
  <c r="AH56" i="1"/>
  <c r="AH58" i="1"/>
  <c r="AH60" i="1"/>
  <c r="AH62" i="1"/>
  <c r="AH64" i="1"/>
  <c r="AH66" i="1"/>
  <c r="AH68" i="1"/>
  <c r="AH70" i="1"/>
  <c r="AH72" i="1"/>
  <c r="AH74" i="1"/>
  <c r="AH76" i="1"/>
  <c r="AH78" i="1"/>
  <c r="AH80" i="1"/>
  <c r="AH82" i="1"/>
  <c r="AH84" i="1"/>
  <c r="AH86" i="1"/>
  <c r="AH88" i="1"/>
  <c r="AH90" i="1"/>
  <c r="AH92" i="1"/>
  <c r="AH94" i="1"/>
  <c r="AH96" i="1"/>
  <c r="AH98" i="1"/>
  <c r="AH100" i="1"/>
  <c r="AH102" i="1"/>
  <c r="AH104" i="1"/>
  <c r="AH106" i="1"/>
  <c r="AH108" i="1"/>
  <c r="AH110" i="1"/>
  <c r="AH112" i="1"/>
  <c r="AH114" i="1"/>
  <c r="AH116" i="1"/>
  <c r="AH118" i="1"/>
  <c r="AH120" i="1"/>
  <c r="AH122" i="1"/>
  <c r="AH124" i="1"/>
  <c r="AH126" i="1"/>
  <c r="AH128" i="1"/>
  <c r="AH130" i="1"/>
  <c r="AH132" i="1"/>
  <c r="AH134" i="1"/>
  <c r="AH136" i="1"/>
  <c r="AH138" i="1"/>
  <c r="AH140" i="1"/>
  <c r="AH142" i="1"/>
  <c r="AH144" i="1"/>
  <c r="AH146" i="1"/>
  <c r="AH148" i="1"/>
  <c r="AH150" i="1"/>
  <c r="AH152" i="1"/>
  <c r="AH154" i="1"/>
  <c r="AH156" i="1"/>
  <c r="AH158" i="1"/>
  <c r="AH160" i="1"/>
  <c r="AH162" i="1"/>
  <c r="AH164" i="1"/>
  <c r="AH166" i="1"/>
  <c r="AH168" i="1"/>
  <c r="AH170" i="1"/>
  <c r="AH172" i="1"/>
  <c r="AH174" i="1"/>
  <c r="AI6" i="1"/>
  <c r="AI8" i="1"/>
  <c r="AI10" i="1"/>
  <c r="AI12" i="1"/>
  <c r="AI14" i="1"/>
  <c r="AI16" i="1"/>
  <c r="AI18" i="1"/>
  <c r="AI20" i="1"/>
  <c r="AI22" i="1"/>
  <c r="AI24" i="1"/>
  <c r="AI26" i="1"/>
  <c r="AI28" i="1"/>
  <c r="AI30" i="1"/>
  <c r="AI32" i="1"/>
  <c r="AI34" i="1"/>
  <c r="AI36" i="1"/>
  <c r="AI38" i="1"/>
  <c r="AI40" i="1"/>
  <c r="AI42" i="1"/>
  <c r="AI44" i="1"/>
  <c r="AI46" i="1"/>
  <c r="AI48" i="1"/>
  <c r="AI50" i="1"/>
  <c r="AI52" i="1"/>
  <c r="AI54" i="1"/>
  <c r="AI56" i="1"/>
  <c r="AI58" i="1"/>
  <c r="AI60" i="1"/>
  <c r="AI62" i="1"/>
  <c r="AI64" i="1"/>
  <c r="AI66" i="1"/>
  <c r="AI68" i="1"/>
  <c r="AI70" i="1"/>
  <c r="AI72" i="1"/>
  <c r="AI74" i="1"/>
  <c r="AI76" i="1"/>
  <c r="AI78" i="1"/>
  <c r="AI80" i="1"/>
  <c r="AI82" i="1"/>
  <c r="AI84" i="1"/>
  <c r="AI86" i="1"/>
  <c r="AI88" i="1"/>
  <c r="AI90" i="1"/>
  <c r="AI92" i="1"/>
  <c r="AI94" i="1"/>
  <c r="AI96" i="1"/>
  <c r="AI98" i="1"/>
  <c r="AI100" i="1"/>
  <c r="AI102" i="1"/>
  <c r="AI104" i="1"/>
  <c r="AI106" i="1"/>
  <c r="AI108" i="1"/>
  <c r="AI110" i="1"/>
  <c r="AI112" i="1"/>
  <c r="AI114" i="1"/>
  <c r="AI116" i="1"/>
  <c r="AI118" i="1"/>
  <c r="AI120" i="1"/>
  <c r="AI122" i="1"/>
  <c r="AI124" i="1"/>
  <c r="AI126" i="1"/>
  <c r="AI128" i="1"/>
  <c r="AI130" i="1"/>
  <c r="AI132" i="1"/>
  <c r="AI134" i="1"/>
  <c r="AI136" i="1"/>
  <c r="AI138" i="1"/>
  <c r="AI140" i="1"/>
  <c r="AI142" i="1"/>
  <c r="AI144" i="1"/>
  <c r="AI146" i="1"/>
  <c r="AI148" i="1"/>
  <c r="AI150" i="1"/>
  <c r="AI152" i="1"/>
  <c r="AI154" i="1"/>
  <c r="AI156" i="1"/>
  <c r="AI158" i="1"/>
  <c r="AI160" i="1"/>
  <c r="AI162" i="1"/>
  <c r="AI164" i="1"/>
  <c r="AI166" i="1"/>
  <c r="AI168" i="1"/>
  <c r="AI170" i="1"/>
  <c r="AI172" i="1"/>
  <c r="AI174" i="1"/>
  <c r="AH7" i="1"/>
  <c r="AH11" i="1"/>
  <c r="AH15" i="1"/>
  <c r="AH19" i="1"/>
  <c r="AH23" i="1"/>
  <c r="AH27" i="1"/>
  <c r="AH31" i="1"/>
  <c r="AH35" i="1"/>
  <c r="AH39" i="1"/>
  <c r="AH43" i="1"/>
  <c r="AH47" i="1"/>
  <c r="AH51" i="1"/>
  <c r="AH55" i="1"/>
  <c r="AH59" i="1"/>
  <c r="AH63" i="1"/>
  <c r="AH67" i="1"/>
  <c r="AH71" i="1"/>
  <c r="AH75" i="1"/>
  <c r="AH79" i="1"/>
  <c r="AH83" i="1"/>
  <c r="AH87" i="1"/>
  <c r="AH91" i="1"/>
  <c r="AH95" i="1"/>
  <c r="AH99" i="1"/>
  <c r="AH103" i="1"/>
  <c r="AH107" i="1"/>
  <c r="AH111" i="1"/>
  <c r="AH115" i="1"/>
  <c r="AH119" i="1"/>
  <c r="AH123" i="1"/>
  <c r="AH127" i="1"/>
  <c r="AH131" i="1"/>
  <c r="AH135" i="1"/>
  <c r="AH139" i="1"/>
  <c r="AH143" i="1"/>
  <c r="AH147" i="1"/>
  <c r="AH151" i="1"/>
  <c r="AH155" i="1"/>
  <c r="AH159" i="1"/>
  <c r="AH163" i="1"/>
  <c r="AH167" i="1"/>
  <c r="AH171" i="1"/>
  <c r="AH175" i="1"/>
  <c r="AH177" i="1"/>
  <c r="AH179" i="1"/>
  <c r="AH181" i="1"/>
  <c r="AH183" i="1"/>
  <c r="AH185" i="1"/>
  <c r="AH187" i="1"/>
  <c r="AH189" i="1"/>
  <c r="AH191" i="1"/>
  <c r="AH193" i="1"/>
  <c r="AH195" i="1"/>
  <c r="AH197" i="1"/>
  <c r="AH199" i="1"/>
  <c r="AH201" i="1"/>
  <c r="AH203" i="1"/>
  <c r="AI17" i="1"/>
  <c r="AI37" i="1"/>
  <c r="AI49" i="1"/>
  <c r="AI61" i="1"/>
  <c r="AI73" i="1"/>
  <c r="AI85" i="1"/>
  <c r="AI97" i="1"/>
  <c r="AI109" i="1"/>
  <c r="AI121" i="1"/>
  <c r="AI133" i="1"/>
  <c r="AI145" i="1"/>
  <c r="AI157" i="1"/>
  <c r="AI169" i="1"/>
  <c r="AI178" i="1"/>
  <c r="AI186" i="1"/>
  <c r="AI192" i="1"/>
  <c r="AI200" i="1"/>
  <c r="AI7" i="1"/>
  <c r="AI11" i="1"/>
  <c r="AI15" i="1"/>
  <c r="AI19" i="1"/>
  <c r="AI23" i="1"/>
  <c r="AI27" i="1"/>
  <c r="AI31" i="1"/>
  <c r="AI35" i="1"/>
  <c r="AI39" i="1"/>
  <c r="AI43" i="1"/>
  <c r="AI47" i="1"/>
  <c r="AI51" i="1"/>
  <c r="AI55" i="1"/>
  <c r="AI59" i="1"/>
  <c r="AI63" i="1"/>
  <c r="AI67" i="1"/>
  <c r="AK67" i="1" s="1"/>
  <c r="AI71" i="1"/>
  <c r="AI75" i="1"/>
  <c r="AI79" i="1"/>
  <c r="AI83" i="1"/>
  <c r="AK83" i="1" s="1"/>
  <c r="AI87" i="1"/>
  <c r="AI91" i="1"/>
  <c r="AI95" i="1"/>
  <c r="AI99" i="1"/>
  <c r="AI103" i="1"/>
  <c r="AI107" i="1"/>
  <c r="AI111" i="1"/>
  <c r="AI115" i="1"/>
  <c r="AI119" i="1"/>
  <c r="AI123" i="1"/>
  <c r="AI127" i="1"/>
  <c r="AI131" i="1"/>
  <c r="AI135" i="1"/>
  <c r="AI139" i="1"/>
  <c r="AI143" i="1"/>
  <c r="AI147" i="1"/>
  <c r="AK147" i="1" s="1"/>
  <c r="AI151" i="1"/>
  <c r="AI155" i="1"/>
  <c r="AI159" i="1"/>
  <c r="AI163" i="1"/>
  <c r="AK163" i="1" s="1"/>
  <c r="AI167" i="1"/>
  <c r="AI171" i="1"/>
  <c r="AI175" i="1"/>
  <c r="AI177" i="1"/>
  <c r="AI179" i="1"/>
  <c r="AI181" i="1"/>
  <c r="AI183" i="1"/>
  <c r="AI185" i="1"/>
  <c r="AI187" i="1"/>
  <c r="AI189" i="1"/>
  <c r="AI191" i="1"/>
  <c r="AI193" i="1"/>
  <c r="AI195" i="1"/>
  <c r="AI197" i="1"/>
  <c r="AI199" i="1"/>
  <c r="AI201" i="1"/>
  <c r="AK201" i="1" s="1"/>
  <c r="AI203" i="1"/>
  <c r="AI13" i="1"/>
  <c r="AI21" i="1"/>
  <c r="AI29" i="1"/>
  <c r="AI41" i="1"/>
  <c r="AI57" i="1"/>
  <c r="AI69" i="1"/>
  <c r="AI81" i="1"/>
  <c r="AI93" i="1"/>
  <c r="AI105" i="1"/>
  <c r="AI117" i="1"/>
  <c r="AI129" i="1"/>
  <c r="AI141" i="1"/>
  <c r="AI153" i="1"/>
  <c r="AI165" i="1"/>
  <c r="AI176" i="1"/>
  <c r="AI182" i="1"/>
  <c r="AI188" i="1"/>
  <c r="AI194" i="1"/>
  <c r="AI198" i="1"/>
  <c r="AH5" i="1"/>
  <c r="AH9" i="1"/>
  <c r="AH13" i="1"/>
  <c r="AH17" i="1"/>
  <c r="AH21" i="1"/>
  <c r="AH25" i="1"/>
  <c r="AH29" i="1"/>
  <c r="AH33" i="1"/>
  <c r="AH37" i="1"/>
  <c r="AH41" i="1"/>
  <c r="AH45" i="1"/>
  <c r="AH49" i="1"/>
  <c r="AH53" i="1"/>
  <c r="AH57" i="1"/>
  <c r="AH61" i="1"/>
  <c r="AH65" i="1"/>
  <c r="AH69" i="1"/>
  <c r="AH73" i="1"/>
  <c r="AH77" i="1"/>
  <c r="AH81" i="1"/>
  <c r="AH85" i="1"/>
  <c r="AH89" i="1"/>
  <c r="AH93" i="1"/>
  <c r="AH97" i="1"/>
  <c r="AH101" i="1"/>
  <c r="AH105" i="1"/>
  <c r="AH109" i="1"/>
  <c r="AH113" i="1"/>
  <c r="AH117" i="1"/>
  <c r="AH121" i="1"/>
  <c r="AH125" i="1"/>
  <c r="AH129" i="1"/>
  <c r="AK129" i="1" s="1"/>
  <c r="AH133" i="1"/>
  <c r="AH137" i="1"/>
  <c r="AH141" i="1"/>
  <c r="AH145" i="1"/>
  <c r="AH149" i="1"/>
  <c r="AH153" i="1"/>
  <c r="AH157" i="1"/>
  <c r="AH161" i="1"/>
  <c r="AH165" i="1"/>
  <c r="AH169" i="1"/>
  <c r="AH173" i="1"/>
  <c r="AH176" i="1"/>
  <c r="AH178" i="1"/>
  <c r="AH180" i="1"/>
  <c r="AH182" i="1"/>
  <c r="AH184" i="1"/>
  <c r="AH186" i="1"/>
  <c r="AH188" i="1"/>
  <c r="AH190" i="1"/>
  <c r="AH192" i="1"/>
  <c r="AK192" i="1" s="1"/>
  <c r="AH194" i="1"/>
  <c r="AH196" i="1"/>
  <c r="AH198" i="1"/>
  <c r="AH200" i="1"/>
  <c r="AK200" i="1" s="1"/>
  <c r="AH202" i="1"/>
  <c r="AI5" i="1"/>
  <c r="AI9" i="1"/>
  <c r="AI25" i="1"/>
  <c r="AI33" i="1"/>
  <c r="AI45" i="1"/>
  <c r="AI53" i="1"/>
  <c r="AI65" i="1"/>
  <c r="AI77" i="1"/>
  <c r="AI89" i="1"/>
  <c r="AI101" i="1"/>
  <c r="AI113" i="1"/>
  <c r="AI125" i="1"/>
  <c r="AI137" i="1"/>
  <c r="AI149" i="1"/>
  <c r="AI161" i="1"/>
  <c r="AI173" i="1"/>
  <c r="AI180" i="1"/>
  <c r="AI184" i="1"/>
  <c r="AI190" i="1"/>
  <c r="AI196" i="1"/>
  <c r="AI202" i="1"/>
  <c r="AY202" i="1"/>
  <c r="AY198" i="1"/>
  <c r="AY194" i="1"/>
  <c r="AY190" i="1"/>
  <c r="AY186" i="1"/>
  <c r="AY182" i="1"/>
  <c r="AY178" i="1"/>
  <c r="AY174" i="1"/>
  <c r="AY170" i="1"/>
  <c r="AY166" i="1"/>
  <c r="AY162" i="1"/>
  <c r="AY158" i="1"/>
  <c r="AY154" i="1"/>
  <c r="AY150" i="1"/>
  <c r="AY146" i="1"/>
  <c r="AY142" i="1"/>
  <c r="AY138" i="1"/>
  <c r="AY134" i="1"/>
  <c r="AY130" i="1"/>
  <c r="AY126" i="1"/>
  <c r="AY122" i="1"/>
  <c r="AY118" i="1"/>
  <c r="AY114" i="1"/>
  <c r="AY110" i="1"/>
  <c r="AY106" i="1"/>
  <c r="AY102" i="1"/>
  <c r="AY98" i="1"/>
  <c r="AY94" i="1"/>
  <c r="AY90" i="1"/>
  <c r="AY86" i="1"/>
  <c r="AY82" i="1"/>
  <c r="AY78" i="1"/>
  <c r="AY74" i="1"/>
  <c r="AY70" i="1"/>
  <c r="AY66" i="1"/>
  <c r="AY62" i="1"/>
  <c r="AY58" i="1"/>
  <c r="AY54" i="1"/>
  <c r="AY50" i="1"/>
  <c r="AY46" i="1"/>
  <c r="AY42" i="1"/>
  <c r="AY38" i="1"/>
  <c r="AY34" i="1"/>
  <c r="AY30" i="1"/>
  <c r="AY26" i="1"/>
  <c r="AY22" i="1"/>
  <c r="AY18" i="1"/>
  <c r="AY14" i="1"/>
  <c r="AY10" i="1"/>
  <c r="AY6" i="1"/>
  <c r="AY201" i="1"/>
  <c r="AY197" i="1"/>
  <c r="AY193" i="1"/>
  <c r="AY189" i="1"/>
  <c r="AY185" i="1"/>
  <c r="AY181" i="1"/>
  <c r="AY177" i="1"/>
  <c r="AY173" i="1"/>
  <c r="AY169" i="1"/>
  <c r="AY165" i="1"/>
  <c r="AY161" i="1"/>
  <c r="AY157" i="1"/>
  <c r="AY153" i="1"/>
  <c r="AY149" i="1"/>
  <c r="AY145" i="1"/>
  <c r="AY141" i="1"/>
  <c r="AY137" i="1"/>
  <c r="AY133" i="1"/>
  <c r="AY129" i="1"/>
  <c r="AY125" i="1"/>
  <c r="AY121" i="1"/>
  <c r="AY117" i="1"/>
  <c r="AY113" i="1"/>
  <c r="AY109" i="1"/>
  <c r="AY105" i="1"/>
  <c r="AY101" i="1"/>
  <c r="AY97" i="1"/>
  <c r="AY93" i="1"/>
  <c r="AY89" i="1"/>
  <c r="AY85" i="1"/>
  <c r="AY81" i="1"/>
  <c r="AY77" i="1"/>
  <c r="AY73" i="1"/>
  <c r="AY69" i="1"/>
  <c r="AY65" i="1"/>
  <c r="AY61" i="1"/>
  <c r="AY57" i="1"/>
  <c r="AY53" i="1"/>
  <c r="AY49" i="1"/>
  <c r="AY45" i="1"/>
  <c r="AY41" i="1"/>
  <c r="AY37" i="1"/>
  <c r="AY33" i="1"/>
  <c r="AY29" i="1"/>
  <c r="AY25" i="1"/>
  <c r="AY21" i="1"/>
  <c r="AY17" i="1"/>
  <c r="AY13" i="1"/>
  <c r="AY9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E51" i="1"/>
  <c r="AE52" i="1"/>
  <c r="AE53" i="1"/>
  <c r="AE54" i="1"/>
  <c r="AE55" i="1"/>
  <c r="AE56" i="1"/>
  <c r="AE57" i="1"/>
  <c r="AE58" i="1"/>
  <c r="AD59" i="1"/>
  <c r="AD60" i="1"/>
  <c r="AD61" i="1"/>
  <c r="AD6" i="1"/>
  <c r="AD7" i="1"/>
  <c r="AD8" i="1"/>
  <c r="AD9" i="1"/>
  <c r="AK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F51" i="1"/>
  <c r="AF52" i="1"/>
  <c r="AF53" i="1"/>
  <c r="AF54" i="1"/>
  <c r="AF55" i="1"/>
  <c r="AF56" i="1"/>
  <c r="AF57" i="1"/>
  <c r="AF58" i="1"/>
  <c r="AE59" i="1"/>
  <c r="AE60" i="1"/>
  <c r="AE61" i="1"/>
  <c r="AD62" i="1"/>
  <c r="AE6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D51" i="1"/>
  <c r="AD52" i="1"/>
  <c r="AD53" i="1"/>
  <c r="AD54" i="1"/>
  <c r="AG54" i="1" s="1"/>
  <c r="AD55" i="1"/>
  <c r="AD56" i="1"/>
  <c r="AD57" i="1"/>
  <c r="AD58" i="1"/>
  <c r="AG58" i="1" s="1"/>
  <c r="AK61" i="1"/>
  <c r="AD32" i="1"/>
  <c r="AG32" i="1" s="1"/>
  <c r="AD36" i="1"/>
  <c r="AD40" i="1"/>
  <c r="AG40" i="1" s="1"/>
  <c r="AD44" i="1"/>
  <c r="AD48" i="1"/>
  <c r="AG48" i="1" s="1"/>
  <c r="AF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F96" i="1"/>
  <c r="AF97" i="1"/>
  <c r="AF98" i="1"/>
  <c r="AF99" i="1"/>
  <c r="AF100" i="1"/>
  <c r="AF101" i="1"/>
  <c r="AF102" i="1"/>
  <c r="AF103" i="1"/>
  <c r="AF104" i="1"/>
  <c r="AF105" i="1"/>
  <c r="AF106" i="1"/>
  <c r="AD33" i="1"/>
  <c r="AD37" i="1"/>
  <c r="AD41" i="1"/>
  <c r="AD45" i="1"/>
  <c r="AD49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K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34" i="1"/>
  <c r="AD38" i="1"/>
  <c r="AD42" i="1"/>
  <c r="AD46" i="1"/>
  <c r="AD50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K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F109" i="1"/>
  <c r="AE110" i="1"/>
  <c r="AK112" i="1"/>
  <c r="AE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F148" i="1"/>
  <c r="AF149" i="1"/>
  <c r="AF150" i="1"/>
  <c r="AF151" i="1"/>
  <c r="AD152" i="1"/>
  <c r="AD153" i="1"/>
  <c r="AD154" i="1"/>
  <c r="AD155" i="1"/>
  <c r="AF164" i="1"/>
  <c r="AF165" i="1"/>
  <c r="AF166" i="1"/>
  <c r="AD35" i="1"/>
  <c r="AD43" i="1"/>
  <c r="AG43" i="1" s="1"/>
  <c r="AK53" i="1"/>
  <c r="AK54" i="1"/>
  <c r="AK56" i="1"/>
  <c r="AK57" i="1"/>
  <c r="AF59" i="1"/>
  <c r="AF60" i="1"/>
  <c r="AF61" i="1"/>
  <c r="AE62" i="1"/>
  <c r="AK63" i="1"/>
  <c r="AK69" i="1"/>
  <c r="AK70" i="1"/>
  <c r="AK71" i="1"/>
  <c r="AK77" i="1"/>
  <c r="AK78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F110" i="1"/>
  <c r="AE111" i="1"/>
  <c r="AF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E152" i="1"/>
  <c r="AE153" i="1"/>
  <c r="AE154" i="1"/>
  <c r="AE155" i="1"/>
  <c r="AD156" i="1"/>
  <c r="AD157" i="1"/>
  <c r="AD158" i="1"/>
  <c r="AD159" i="1"/>
  <c r="AD160" i="1"/>
  <c r="AD161" i="1"/>
  <c r="AD162" i="1"/>
  <c r="AD163" i="1"/>
  <c r="AF168" i="1"/>
  <c r="AF169" i="1"/>
  <c r="AF170" i="1"/>
  <c r="AF171" i="1"/>
  <c r="AF172" i="1"/>
  <c r="AF173" i="1"/>
  <c r="AF174" i="1"/>
  <c r="AF107" i="1"/>
  <c r="AE108" i="1"/>
  <c r="AF111" i="1"/>
  <c r="AE112" i="1"/>
  <c r="AF114" i="1"/>
  <c r="AF115" i="1"/>
  <c r="AF116" i="1"/>
  <c r="AF117" i="1"/>
  <c r="AF118" i="1"/>
  <c r="AF119" i="1"/>
  <c r="AF120" i="1"/>
  <c r="AF121" i="1"/>
  <c r="AF122" i="1"/>
  <c r="AF123" i="1"/>
  <c r="AF124" i="1"/>
  <c r="AF125" i="1"/>
  <c r="AF126" i="1"/>
  <c r="AF127" i="1"/>
  <c r="AF128" i="1"/>
  <c r="AF129" i="1"/>
  <c r="AF130" i="1"/>
  <c r="AF131" i="1"/>
  <c r="AF132" i="1"/>
  <c r="AF133" i="1"/>
  <c r="AF134" i="1"/>
  <c r="AF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D148" i="1"/>
  <c r="AD149" i="1"/>
  <c r="AD150" i="1"/>
  <c r="AD151" i="1"/>
  <c r="AF152" i="1"/>
  <c r="AF153" i="1"/>
  <c r="AF154" i="1"/>
  <c r="AF155" i="1"/>
  <c r="AE156" i="1"/>
  <c r="AE157" i="1"/>
  <c r="AE158" i="1"/>
  <c r="AE159" i="1"/>
  <c r="AE160" i="1"/>
  <c r="AE161" i="1"/>
  <c r="AE162" i="1"/>
  <c r="AE163" i="1"/>
  <c r="AD164" i="1"/>
  <c r="AD165" i="1"/>
  <c r="AD166" i="1"/>
  <c r="AD167" i="1"/>
  <c r="AD168" i="1"/>
  <c r="AD170" i="1"/>
  <c r="AD172" i="1"/>
  <c r="AD174" i="1"/>
  <c r="AF175" i="1"/>
  <c r="AE176" i="1"/>
  <c r="AE177" i="1"/>
  <c r="AE178" i="1"/>
  <c r="AE179" i="1"/>
  <c r="AE180" i="1"/>
  <c r="AE181" i="1"/>
  <c r="AF182" i="1"/>
  <c r="AF183" i="1"/>
  <c r="AF184" i="1"/>
  <c r="AF185" i="1"/>
  <c r="AE186" i="1"/>
  <c r="AE187" i="1"/>
  <c r="AE188" i="1"/>
  <c r="AE189" i="1"/>
  <c r="AE190" i="1"/>
  <c r="AE191" i="1"/>
  <c r="AD192" i="1"/>
  <c r="AD193" i="1"/>
  <c r="AE194" i="1"/>
  <c r="AE195" i="1"/>
  <c r="AE196" i="1"/>
  <c r="AE197" i="1"/>
  <c r="AE198" i="1"/>
  <c r="AE199" i="1"/>
  <c r="AE200" i="1"/>
  <c r="AE201" i="1"/>
  <c r="AE202" i="1"/>
  <c r="AE203" i="1"/>
  <c r="AE184" i="1"/>
  <c r="AD186" i="1"/>
  <c r="AD188" i="1"/>
  <c r="AD189" i="1"/>
  <c r="AD197" i="1"/>
  <c r="AD199" i="1"/>
  <c r="AD202" i="1"/>
  <c r="AD39" i="1"/>
  <c r="AF112" i="1"/>
  <c r="AK117" i="1"/>
  <c r="AK118" i="1"/>
  <c r="AK120" i="1"/>
  <c r="AK125" i="1"/>
  <c r="AK126" i="1"/>
  <c r="AK128" i="1"/>
  <c r="AK130" i="1"/>
  <c r="AK133" i="1"/>
  <c r="AK134" i="1"/>
  <c r="AE168" i="1"/>
  <c r="AE170" i="1"/>
  <c r="AE172" i="1"/>
  <c r="AE174" i="1"/>
  <c r="AF176" i="1"/>
  <c r="AF177" i="1"/>
  <c r="AF178" i="1"/>
  <c r="AF179" i="1"/>
  <c r="AF180" i="1"/>
  <c r="AF181" i="1"/>
  <c r="AF186" i="1"/>
  <c r="AF187" i="1"/>
  <c r="AF188" i="1"/>
  <c r="AF189" i="1"/>
  <c r="AF190" i="1"/>
  <c r="AF191" i="1"/>
  <c r="AE192" i="1"/>
  <c r="AE193" i="1"/>
  <c r="AF194" i="1"/>
  <c r="AF195" i="1"/>
  <c r="AF196" i="1"/>
  <c r="AF197" i="1"/>
  <c r="AF198" i="1"/>
  <c r="AF199" i="1"/>
  <c r="AF200" i="1"/>
  <c r="AF201" i="1"/>
  <c r="AF202" i="1"/>
  <c r="AF203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6" i="1"/>
  <c r="AE27" i="1"/>
  <c r="AE29" i="1"/>
  <c r="AE31" i="1"/>
  <c r="AD47" i="1"/>
  <c r="AG47" i="1" s="1"/>
  <c r="AF108" i="1"/>
  <c r="AF167" i="1"/>
  <c r="AE169" i="1"/>
  <c r="AE173" i="1"/>
  <c r="AE175" i="1"/>
  <c r="AD177" i="1"/>
  <c r="AD179" i="1"/>
  <c r="AD180" i="1"/>
  <c r="AE183" i="1"/>
  <c r="AD187" i="1"/>
  <c r="AD191" i="1"/>
  <c r="AD194" i="1"/>
  <c r="AD196" i="1"/>
  <c r="AD198" i="1"/>
  <c r="AD200" i="1"/>
  <c r="AD201" i="1"/>
  <c r="AF136" i="1"/>
  <c r="AF137" i="1"/>
  <c r="AF138" i="1"/>
  <c r="AF139" i="1"/>
  <c r="AF140" i="1"/>
  <c r="AF141" i="1"/>
  <c r="AF142" i="1"/>
  <c r="AF143" i="1"/>
  <c r="AF144" i="1"/>
  <c r="AF145" i="1"/>
  <c r="AF146" i="1"/>
  <c r="AF147" i="1"/>
  <c r="AE148" i="1"/>
  <c r="AE149" i="1"/>
  <c r="AE150" i="1"/>
  <c r="AE151" i="1"/>
  <c r="AK153" i="1"/>
  <c r="AF156" i="1"/>
  <c r="AF157" i="1"/>
  <c r="AF158" i="1"/>
  <c r="AF159" i="1"/>
  <c r="AF160" i="1"/>
  <c r="AF161" i="1"/>
  <c r="AF162" i="1"/>
  <c r="AF163" i="1"/>
  <c r="AE164" i="1"/>
  <c r="AE165" i="1"/>
  <c r="AE166" i="1"/>
  <c r="AE167" i="1"/>
  <c r="AD169" i="1"/>
  <c r="AD171" i="1"/>
  <c r="AD173" i="1"/>
  <c r="AD175" i="1"/>
  <c r="AK179" i="1"/>
  <c r="AD182" i="1"/>
  <c r="AD183" i="1"/>
  <c r="AD184" i="1"/>
  <c r="AD185" i="1"/>
  <c r="AK186" i="1"/>
  <c r="AK187" i="1"/>
  <c r="AK188" i="1"/>
  <c r="AF192" i="1"/>
  <c r="AF193" i="1"/>
  <c r="AK196" i="1"/>
  <c r="AE25" i="1"/>
  <c r="AE28" i="1"/>
  <c r="AE30" i="1"/>
  <c r="AE109" i="1"/>
  <c r="AE171" i="1"/>
  <c r="AD176" i="1"/>
  <c r="AD178" i="1"/>
  <c r="AD181" i="1"/>
  <c r="AE182" i="1"/>
  <c r="AE185" i="1"/>
  <c r="AD190" i="1"/>
  <c r="AD195" i="1"/>
  <c r="AD203" i="1"/>
  <c r="BD5" i="1"/>
  <c r="AY5" i="1"/>
  <c r="G12" i="6"/>
  <c r="AF5" i="1"/>
  <c r="AE5" i="1"/>
  <c r="AD5" i="1"/>
  <c r="AX5" i="1"/>
  <c r="AV5" i="1"/>
  <c r="AU5" i="1"/>
  <c r="AT5" i="1"/>
  <c r="AG36" i="1" l="1"/>
  <c r="AG44" i="1"/>
  <c r="AK121" i="1"/>
  <c r="AK73" i="1"/>
  <c r="AK197" i="1"/>
  <c r="AK171" i="1"/>
  <c r="AK155" i="1"/>
  <c r="AK75" i="1"/>
  <c r="AK59" i="1"/>
  <c r="AK122" i="1"/>
  <c r="AK114" i="1"/>
  <c r="AK74" i="1"/>
  <c r="AK66" i="1"/>
  <c r="AK132" i="1"/>
  <c r="AK124" i="1"/>
  <c r="AK116" i="1"/>
  <c r="AK52" i="1"/>
  <c r="AG195" i="1"/>
  <c r="AG200" i="1"/>
  <c r="BC200" i="1" s="1"/>
  <c r="AG169" i="1"/>
  <c r="AG56" i="1"/>
  <c r="BC56" i="1" s="1"/>
  <c r="AG52" i="1"/>
  <c r="AG45" i="1"/>
  <c r="AG37" i="1"/>
  <c r="AG178" i="1"/>
  <c r="AG191" i="1"/>
  <c r="AG179" i="1"/>
  <c r="BC179" i="1" s="1"/>
  <c r="AG196" i="1"/>
  <c r="BC196" i="1" s="1"/>
  <c r="AK177" i="1"/>
  <c r="AG199" i="1"/>
  <c r="AK82" i="1"/>
  <c r="AK152" i="1"/>
  <c r="AG46" i="1"/>
  <c r="AG38" i="1"/>
  <c r="AK60" i="1"/>
  <c r="AG181" i="1"/>
  <c r="AK189" i="1"/>
  <c r="AK203" i="1"/>
  <c r="AK199" i="1"/>
  <c r="AK195" i="1"/>
  <c r="BC195" i="1" s="1"/>
  <c r="AG201" i="1"/>
  <c r="BC201" i="1" s="1"/>
  <c r="AG198" i="1"/>
  <c r="AG194" i="1"/>
  <c r="AG187" i="1"/>
  <c r="BC187" i="1" s="1"/>
  <c r="AG180" i="1"/>
  <c r="AG197" i="1"/>
  <c r="AK169" i="1"/>
  <c r="BC169" i="1" s="1"/>
  <c r="AK76" i="1"/>
  <c r="AK72" i="1"/>
  <c r="AK68" i="1"/>
  <c r="AK64" i="1"/>
  <c r="AK55" i="1"/>
  <c r="AK51" i="1"/>
  <c r="AG35" i="1"/>
  <c r="AG57" i="1"/>
  <c r="BC57" i="1" s="1"/>
  <c r="AG55" i="1"/>
  <c r="BC55" i="1" s="1"/>
  <c r="AG53" i="1"/>
  <c r="AG51" i="1"/>
  <c r="AG190" i="1"/>
  <c r="AK193" i="1"/>
  <c r="AG176" i="1"/>
  <c r="AK198" i="1"/>
  <c r="AK190" i="1"/>
  <c r="AG184" i="1"/>
  <c r="AG175" i="1"/>
  <c r="AK154" i="1"/>
  <c r="AK135" i="1"/>
  <c r="AK127" i="1"/>
  <c r="AK123" i="1"/>
  <c r="AK119" i="1"/>
  <c r="AK115" i="1"/>
  <c r="AG39" i="1"/>
  <c r="AG50" i="1"/>
  <c r="AG42" i="1"/>
  <c r="AG34" i="1"/>
  <c r="AG49" i="1"/>
  <c r="AG41" i="1"/>
  <c r="AG33" i="1"/>
  <c r="AK31" i="1"/>
  <c r="AK5" i="1"/>
  <c r="AG185" i="1"/>
  <c r="AG183" i="1"/>
  <c r="AK180" i="1"/>
  <c r="AK176" i="1"/>
  <c r="AG173" i="1"/>
  <c r="AK181" i="1"/>
  <c r="AG177" i="1"/>
  <c r="AG189" i="1"/>
  <c r="AK184" i="1"/>
  <c r="AK185" i="1"/>
  <c r="AK167" i="1"/>
  <c r="AK170" i="1"/>
  <c r="AG167" i="1"/>
  <c r="AG165" i="1"/>
  <c r="AK191" i="1"/>
  <c r="BC191" i="1" s="1"/>
  <c r="BC180" i="1"/>
  <c r="AK175" i="1"/>
  <c r="AK183" i="1"/>
  <c r="AG202" i="1"/>
  <c r="AG188" i="1"/>
  <c r="BC188" i="1" s="1"/>
  <c r="AG193" i="1"/>
  <c r="AG174" i="1"/>
  <c r="AG170" i="1"/>
  <c r="AK174" i="1"/>
  <c r="AG151" i="1"/>
  <c r="AG149" i="1"/>
  <c r="AK148" i="1"/>
  <c r="AK202" i="1"/>
  <c r="AK194" i="1"/>
  <c r="AG182" i="1"/>
  <c r="AK178" i="1"/>
  <c r="AG171" i="1"/>
  <c r="BC171" i="1" s="1"/>
  <c r="AK182" i="1"/>
  <c r="AG203" i="1"/>
  <c r="BC203" i="1" s="1"/>
  <c r="AK173" i="1"/>
  <c r="AK168" i="1"/>
  <c r="AG166" i="1"/>
  <c r="AG164" i="1"/>
  <c r="AG186" i="1"/>
  <c r="BC186" i="1" s="1"/>
  <c r="AG192" i="1"/>
  <c r="BC192" i="1" s="1"/>
  <c r="AG172" i="1"/>
  <c r="AG168" i="1"/>
  <c r="AK172" i="1"/>
  <c r="AG150" i="1"/>
  <c r="AG148" i="1"/>
  <c r="AK165" i="1"/>
  <c r="AK150" i="1"/>
  <c r="AG147" i="1"/>
  <c r="BC147" i="1" s="1"/>
  <c r="AG145" i="1"/>
  <c r="AG143" i="1"/>
  <c r="AG141" i="1"/>
  <c r="AG139" i="1"/>
  <c r="AG137" i="1"/>
  <c r="AG146" i="1"/>
  <c r="AG144" i="1"/>
  <c r="AG142" i="1"/>
  <c r="AG140" i="1"/>
  <c r="AG138" i="1"/>
  <c r="AG136" i="1"/>
  <c r="AK159" i="1"/>
  <c r="AK146" i="1"/>
  <c r="AK142" i="1"/>
  <c r="AK138" i="1"/>
  <c r="AG135" i="1"/>
  <c r="AG133" i="1"/>
  <c r="BC133" i="1" s="1"/>
  <c r="AG131" i="1"/>
  <c r="AG129" i="1"/>
  <c r="BC129" i="1" s="1"/>
  <c r="AG127" i="1"/>
  <c r="AG125" i="1"/>
  <c r="BC125" i="1" s="1"/>
  <c r="AG123" i="1"/>
  <c r="AG121" i="1"/>
  <c r="AG119" i="1"/>
  <c r="AG117" i="1"/>
  <c r="BC117" i="1" s="1"/>
  <c r="AG115" i="1"/>
  <c r="AG113" i="1"/>
  <c r="AG111" i="1"/>
  <c r="AG109" i="1"/>
  <c r="AG107" i="1"/>
  <c r="AG105" i="1"/>
  <c r="AG103" i="1"/>
  <c r="AG101" i="1"/>
  <c r="AG99" i="1"/>
  <c r="AG97" i="1"/>
  <c r="AK110" i="1"/>
  <c r="AK106" i="1"/>
  <c r="AK102" i="1"/>
  <c r="AK98" i="1"/>
  <c r="AG95" i="1"/>
  <c r="BC95" i="1" s="1"/>
  <c r="AG93" i="1"/>
  <c r="AG91" i="1"/>
  <c r="AG89" i="1"/>
  <c r="AG87" i="1"/>
  <c r="AG85" i="1"/>
  <c r="AG83" i="1"/>
  <c r="BC83" i="1" s="1"/>
  <c r="AG81" i="1"/>
  <c r="AK92" i="1"/>
  <c r="AK88" i="1"/>
  <c r="AK84" i="1"/>
  <c r="AK80" i="1"/>
  <c r="AG78" i="1"/>
  <c r="BC78" i="1" s="1"/>
  <c r="AG76" i="1"/>
  <c r="AG74" i="1"/>
  <c r="BC74" i="1" s="1"/>
  <c r="AG72" i="1"/>
  <c r="AG70" i="1"/>
  <c r="BC70" i="1" s="1"/>
  <c r="AG68" i="1"/>
  <c r="AG66" i="1"/>
  <c r="BC66" i="1" s="1"/>
  <c r="AG64" i="1"/>
  <c r="BC53" i="1"/>
  <c r="AK46" i="1"/>
  <c r="AK42" i="1"/>
  <c r="AK38" i="1"/>
  <c r="BC38" i="1" s="1"/>
  <c r="AK34" i="1"/>
  <c r="BC34" i="1" s="1"/>
  <c r="AG31" i="1"/>
  <c r="AG29" i="1"/>
  <c r="AG27" i="1"/>
  <c r="AG25" i="1"/>
  <c r="AG23" i="1"/>
  <c r="AG21" i="1"/>
  <c r="AG19" i="1"/>
  <c r="AG17" i="1"/>
  <c r="AG15" i="1"/>
  <c r="AG13" i="1"/>
  <c r="AG11" i="1"/>
  <c r="AG9" i="1"/>
  <c r="BC9" i="1" s="1"/>
  <c r="AG7" i="1"/>
  <c r="AK28" i="1"/>
  <c r="AK24" i="1"/>
  <c r="AK20" i="1"/>
  <c r="AK16" i="1"/>
  <c r="AK12" i="1"/>
  <c r="AK8" i="1"/>
  <c r="AK166" i="1"/>
  <c r="AG163" i="1"/>
  <c r="BC163" i="1" s="1"/>
  <c r="AG161" i="1"/>
  <c r="AG159" i="1"/>
  <c r="AG157" i="1"/>
  <c r="AK151" i="1"/>
  <c r="AK162" i="1"/>
  <c r="AK158" i="1"/>
  <c r="AG155" i="1"/>
  <c r="BC155" i="1" s="1"/>
  <c r="AG153" i="1"/>
  <c r="BC153" i="1" s="1"/>
  <c r="AK145" i="1"/>
  <c r="AK141" i="1"/>
  <c r="AK137" i="1"/>
  <c r="AK109" i="1"/>
  <c r="AK105" i="1"/>
  <c r="AK101" i="1"/>
  <c r="AK97" i="1"/>
  <c r="AK91" i="1"/>
  <c r="AK87" i="1"/>
  <c r="AK65" i="1"/>
  <c r="AK50" i="1"/>
  <c r="BC50" i="1" s="1"/>
  <c r="AG62" i="1"/>
  <c r="AK49" i="1"/>
  <c r="AK45" i="1"/>
  <c r="AK41" i="1"/>
  <c r="BC41" i="1" s="1"/>
  <c r="AK37" i="1"/>
  <c r="BC37" i="1" s="1"/>
  <c r="AK33" i="1"/>
  <c r="AG61" i="1"/>
  <c r="BC61" i="1" s="1"/>
  <c r="AG59" i="1"/>
  <c r="BC59" i="1" s="1"/>
  <c r="AK27" i="1"/>
  <c r="AK23" i="1"/>
  <c r="AK19" i="1"/>
  <c r="AK15" i="1"/>
  <c r="AK11" i="1"/>
  <c r="AK7" i="1"/>
  <c r="AK161" i="1"/>
  <c r="AK157" i="1"/>
  <c r="AK144" i="1"/>
  <c r="AK140" i="1"/>
  <c r="AK136" i="1"/>
  <c r="AG134" i="1"/>
  <c r="BC134" i="1" s="1"/>
  <c r="AG132" i="1"/>
  <c r="BC132" i="1" s="1"/>
  <c r="AG130" i="1"/>
  <c r="BC130" i="1" s="1"/>
  <c r="AG128" i="1"/>
  <c r="BC128" i="1" s="1"/>
  <c r="AG126" i="1"/>
  <c r="BC126" i="1" s="1"/>
  <c r="AG124" i="1"/>
  <c r="BC124" i="1" s="1"/>
  <c r="AG122" i="1"/>
  <c r="BC122" i="1" s="1"/>
  <c r="AG120" i="1"/>
  <c r="BC120" i="1" s="1"/>
  <c r="AG118" i="1"/>
  <c r="BC118" i="1" s="1"/>
  <c r="AG116" i="1"/>
  <c r="BC116" i="1" s="1"/>
  <c r="AG114" i="1"/>
  <c r="BC114" i="1" s="1"/>
  <c r="AG112" i="1"/>
  <c r="BC112" i="1" s="1"/>
  <c r="AG110" i="1"/>
  <c r="AG108" i="1"/>
  <c r="AG106" i="1"/>
  <c r="AG104" i="1"/>
  <c r="AG102" i="1"/>
  <c r="BC102" i="1" s="1"/>
  <c r="AG100" i="1"/>
  <c r="AG98" i="1"/>
  <c r="AG96" i="1"/>
  <c r="AK108" i="1"/>
  <c r="AK104" i="1"/>
  <c r="AK100" i="1"/>
  <c r="AK96" i="1"/>
  <c r="AG94" i="1"/>
  <c r="AG92" i="1"/>
  <c r="AG90" i="1"/>
  <c r="AG88" i="1"/>
  <c r="BC88" i="1" s="1"/>
  <c r="AG86" i="1"/>
  <c r="AG84" i="1"/>
  <c r="AG82" i="1"/>
  <c r="BC82" i="1" s="1"/>
  <c r="AG80" i="1"/>
  <c r="AK94" i="1"/>
  <c r="AK90" i="1"/>
  <c r="AK86" i="1"/>
  <c r="AG79" i="1"/>
  <c r="BC79" i="1" s="1"/>
  <c r="AG77" i="1"/>
  <c r="BC77" i="1" s="1"/>
  <c r="AG75" i="1"/>
  <c r="BC75" i="1" s="1"/>
  <c r="AG73" i="1"/>
  <c r="BC73" i="1" s="1"/>
  <c r="AG71" i="1"/>
  <c r="BC71" i="1" s="1"/>
  <c r="AG69" i="1"/>
  <c r="BC69" i="1" s="1"/>
  <c r="AG67" i="1"/>
  <c r="BC67" i="1" s="1"/>
  <c r="AG65" i="1"/>
  <c r="AG63" i="1"/>
  <c r="BC63" i="1" s="1"/>
  <c r="BC54" i="1"/>
  <c r="BC52" i="1"/>
  <c r="AK48" i="1"/>
  <c r="BC48" i="1" s="1"/>
  <c r="AK44" i="1"/>
  <c r="BC44" i="1" s="1"/>
  <c r="AK40" i="1"/>
  <c r="BC40" i="1" s="1"/>
  <c r="AK36" i="1"/>
  <c r="BC36" i="1" s="1"/>
  <c r="AK32" i="1"/>
  <c r="BC32" i="1" s="1"/>
  <c r="AG30" i="1"/>
  <c r="AG28" i="1"/>
  <c r="AG26" i="1"/>
  <c r="AG24" i="1"/>
  <c r="AG22" i="1"/>
  <c r="AG20" i="1"/>
  <c r="AG18" i="1"/>
  <c r="AG16" i="1"/>
  <c r="BC16" i="1" s="1"/>
  <c r="AG14" i="1"/>
  <c r="AG12" i="1"/>
  <c r="AG10" i="1"/>
  <c r="AG8" i="1"/>
  <c r="AG6" i="1"/>
  <c r="AK58" i="1"/>
  <c r="BC58" i="1" s="1"/>
  <c r="AK30" i="1"/>
  <c r="AK26" i="1"/>
  <c r="AK22" i="1"/>
  <c r="AK18" i="1"/>
  <c r="AK14" i="1"/>
  <c r="AK10" i="1"/>
  <c r="AK6" i="1"/>
  <c r="AK164" i="1"/>
  <c r="AG162" i="1"/>
  <c r="AG160" i="1"/>
  <c r="AG158" i="1"/>
  <c r="AG156" i="1"/>
  <c r="AK149" i="1"/>
  <c r="AK160" i="1"/>
  <c r="AK156" i="1"/>
  <c r="AG154" i="1"/>
  <c r="AG152" i="1"/>
  <c r="AK143" i="1"/>
  <c r="AK139" i="1"/>
  <c r="AK131" i="1"/>
  <c r="AK113" i="1"/>
  <c r="BC46" i="1"/>
  <c r="AK111" i="1"/>
  <c r="AK107" i="1"/>
  <c r="AK103" i="1"/>
  <c r="AK99" i="1"/>
  <c r="AK93" i="1"/>
  <c r="AK89" i="1"/>
  <c r="AK85" i="1"/>
  <c r="AK81" i="1"/>
  <c r="AK47" i="1"/>
  <c r="BC47" i="1" s="1"/>
  <c r="AK43" i="1"/>
  <c r="BC43" i="1" s="1"/>
  <c r="AK39" i="1"/>
  <c r="AK35" i="1"/>
  <c r="AK62" i="1"/>
  <c r="AG60" i="1"/>
  <c r="AK29" i="1"/>
  <c r="AK25" i="1"/>
  <c r="AK21" i="1"/>
  <c r="AK17" i="1"/>
  <c r="AK13" i="1"/>
  <c r="G13" i="6"/>
  <c r="G9" i="6"/>
  <c r="G10" i="6"/>
  <c r="G11" i="6"/>
  <c r="AW5" i="1"/>
  <c r="AG5" i="1"/>
  <c r="E9" i="6"/>
  <c r="E10" i="6"/>
  <c r="E11" i="6"/>
  <c r="E12" i="6"/>
  <c r="E13" i="6"/>
  <c r="E14" i="6"/>
  <c r="BC162" i="1" l="1"/>
  <c r="BC45" i="1"/>
  <c r="BC121" i="1"/>
  <c r="BC189" i="1"/>
  <c r="BC176" i="1"/>
  <c r="BC197" i="1"/>
  <c r="BC49" i="1"/>
  <c r="BC39" i="1"/>
  <c r="BC152" i="1"/>
  <c r="BC76" i="1"/>
  <c r="BC198" i="1"/>
  <c r="BC5" i="1"/>
  <c r="BC161" i="1"/>
  <c r="BC127" i="1"/>
  <c r="BC168" i="1"/>
  <c r="BC178" i="1"/>
  <c r="BC184" i="1"/>
  <c r="BC193" i="1"/>
  <c r="BC181" i="1"/>
  <c r="BC51" i="1"/>
  <c r="BC154" i="1"/>
  <c r="BC110" i="1"/>
  <c r="BC199" i="1"/>
  <c r="BC158" i="1"/>
  <c r="BC65" i="1"/>
  <c r="BC106" i="1"/>
  <c r="BC115" i="1"/>
  <c r="BC123" i="1"/>
  <c r="BC135" i="1"/>
  <c r="BC14" i="1"/>
  <c r="BC12" i="1"/>
  <c r="BC20" i="1"/>
  <c r="BC28" i="1"/>
  <c r="BC84" i="1"/>
  <c r="BC92" i="1"/>
  <c r="BC159" i="1"/>
  <c r="BC31" i="1"/>
  <c r="BC64" i="1"/>
  <c r="BC72" i="1"/>
  <c r="BC148" i="1"/>
  <c r="BC177" i="1"/>
  <c r="BC30" i="1"/>
  <c r="BC86" i="1"/>
  <c r="BC33" i="1"/>
  <c r="BC42" i="1"/>
  <c r="BC175" i="1"/>
  <c r="BC190" i="1"/>
  <c r="BC8" i="1"/>
  <c r="BC24" i="1"/>
  <c r="BC80" i="1"/>
  <c r="BC104" i="1"/>
  <c r="BC68" i="1"/>
  <c r="BC172" i="1"/>
  <c r="BC170" i="1"/>
  <c r="BC60" i="1"/>
  <c r="BC138" i="1"/>
  <c r="BC35" i="1"/>
  <c r="BC98" i="1"/>
  <c r="BC119" i="1"/>
  <c r="BC194" i="1"/>
  <c r="BC174" i="1"/>
  <c r="BC10" i="1"/>
  <c r="BC18" i="1"/>
  <c r="BC26" i="1"/>
  <c r="BC100" i="1"/>
  <c r="BC108" i="1"/>
  <c r="BC157" i="1"/>
  <c r="BC17" i="1"/>
  <c r="BC25" i="1"/>
  <c r="BC91" i="1"/>
  <c r="BC99" i="1"/>
  <c r="BC107" i="1"/>
  <c r="BC131" i="1"/>
  <c r="BC136" i="1"/>
  <c r="BC144" i="1"/>
  <c r="BC141" i="1"/>
  <c r="BC156" i="1"/>
  <c r="BC94" i="1"/>
  <c r="BC62" i="1"/>
  <c r="BC11" i="1"/>
  <c r="BC19" i="1"/>
  <c r="BC27" i="1"/>
  <c r="BC85" i="1"/>
  <c r="BC93" i="1"/>
  <c r="BC101" i="1"/>
  <c r="BC109" i="1"/>
  <c r="BC146" i="1"/>
  <c r="BC143" i="1"/>
  <c r="BC164" i="1"/>
  <c r="BC149" i="1"/>
  <c r="BC202" i="1"/>
  <c r="BC6" i="1"/>
  <c r="BC22" i="1"/>
  <c r="BC96" i="1"/>
  <c r="BC13" i="1"/>
  <c r="BC21" i="1"/>
  <c r="BC29" i="1"/>
  <c r="BC87" i="1"/>
  <c r="BC103" i="1"/>
  <c r="BC111" i="1"/>
  <c r="BC140" i="1"/>
  <c r="BC137" i="1"/>
  <c r="BC145" i="1"/>
  <c r="BC166" i="1"/>
  <c r="BC151" i="1"/>
  <c r="BC165" i="1"/>
  <c r="BC183" i="1"/>
  <c r="BC160" i="1"/>
  <c r="BC90" i="1"/>
  <c r="BC7" i="1"/>
  <c r="BC15" i="1"/>
  <c r="BC23" i="1"/>
  <c r="BC81" i="1"/>
  <c r="BC89" i="1"/>
  <c r="BC97" i="1"/>
  <c r="BC105" i="1"/>
  <c r="BC113" i="1"/>
  <c r="BC142" i="1"/>
  <c r="BC139" i="1"/>
  <c r="BC150" i="1"/>
  <c r="BC182" i="1"/>
  <c r="BC167" i="1"/>
  <c r="BC173" i="1"/>
  <c r="BC185" i="1"/>
  <c r="BE5" i="1"/>
  <c r="BF5" i="1" s="1"/>
  <c r="G15" i="6"/>
  <c r="E15" i="6"/>
  <c r="E8" i="6"/>
  <c r="AJ5" i="1"/>
  <c r="G8" i="6" l="1"/>
  <c r="G7" i="6"/>
  <c r="E7" i="6"/>
  <c r="BG5" i="1" l="1"/>
  <c r="G14" i="6" l="1"/>
</calcChain>
</file>

<file path=xl/sharedStrings.xml><?xml version="1.0" encoding="utf-8"?>
<sst xmlns="http://schemas.openxmlformats.org/spreadsheetml/2006/main" count="172" uniqueCount="115">
  <si>
    <t>FEEL KIZ</t>
  </si>
  <si>
    <t>Date</t>
  </si>
  <si>
    <t>Cachet</t>
  </si>
  <si>
    <t>Transport</t>
  </si>
  <si>
    <t>Repas</t>
  </si>
  <si>
    <t>3 Cours
(Soirée offerte)
18,00 €</t>
  </si>
  <si>
    <t>ADHERENT</t>
  </si>
  <si>
    <t>NON AHERENT</t>
  </si>
  <si>
    <t>1 Cours (soirée offerte)</t>
  </si>
  <si>
    <t>2 Cours (soirée offerte)</t>
  </si>
  <si>
    <t>3 Cours (soirée offerte)</t>
  </si>
  <si>
    <t>SOIRÉE SEULE (Tarif unique)  avec 1 soft ou 1 pression</t>
  </si>
  <si>
    <t>Total Dépenses</t>
  </si>
  <si>
    <t>Hébergement</t>
  </si>
  <si>
    <t>Photographe</t>
  </si>
  <si>
    <t>Taxis Dancers</t>
  </si>
  <si>
    <t>Paiement Marc Soirée</t>
  </si>
  <si>
    <t>Paiement Marc Cours</t>
  </si>
  <si>
    <t>Total Recettes</t>
  </si>
  <si>
    <t>Total Marc</t>
  </si>
  <si>
    <t>Vestiaire</t>
  </si>
  <si>
    <t>Total
Vestiaire</t>
  </si>
  <si>
    <t>Total Cachet</t>
  </si>
  <si>
    <t>Total Taxis Dancers</t>
  </si>
  <si>
    <t>Total Photographe</t>
  </si>
  <si>
    <t>Total Transport</t>
  </si>
  <si>
    <t>Total Hbergement</t>
  </si>
  <si>
    <t>Total Repas</t>
  </si>
  <si>
    <t>Solde
Evènement</t>
  </si>
  <si>
    <t>Solde Evènement</t>
  </si>
  <si>
    <t>Pourcentage</t>
  </si>
  <si>
    <t>Tableau de bord paiement DEPENSES / RECETTES des MERCREDIS</t>
  </si>
  <si>
    <t>VANINA / VINCENT</t>
  </si>
  <si>
    <t>AGATHE / SAM</t>
  </si>
  <si>
    <t>Cour
Débutant</t>
  </si>
  <si>
    <t>Cour
Intermédiaire</t>
  </si>
  <si>
    <t xml:space="preserve"> Cour
Avancé</t>
  </si>
  <si>
    <t>Entrée à
3,00 €</t>
  </si>
  <si>
    <t>SOIRÉE SEULE (sans boisson)</t>
  </si>
  <si>
    <t>Entrée à
5,00 € 
Avec 1 soft
ou 1 pression</t>
  </si>
  <si>
    <t>SOIREE</t>
  </si>
  <si>
    <t>DEPENSES</t>
  </si>
  <si>
    <t>Entrée à
8,00 € 
Avec 1 soft
ou 1 pression</t>
  </si>
  <si>
    <t>Vestiaire
1,00 €</t>
  </si>
  <si>
    <t>Total Soirée
à
3,00 €</t>
  </si>
  <si>
    <t>Total Soirée
à
5,00 €</t>
  </si>
  <si>
    <t>Total Soirée
à
8,00 €</t>
  </si>
  <si>
    <t>Cour
Avancé</t>
  </si>
  <si>
    <t>Tarif cours pour paiment aux PROFS résidents</t>
  </si>
  <si>
    <t>Rabais cours en %</t>
  </si>
  <si>
    <t>Indice multiplicateur pour paiement PROFS</t>
  </si>
  <si>
    <t>Total Cours AS</t>
  </si>
  <si>
    <t>Total Cours VV</t>
  </si>
  <si>
    <t>Total
Cours
VV</t>
  </si>
  <si>
    <t>Total
Cours
AS</t>
  </si>
  <si>
    <t>RECETTE</t>
  </si>
  <si>
    <t>TARIF
LIBRE</t>
  </si>
  <si>
    <t>Total Vincent</t>
  </si>
  <si>
    <t>Total Sam</t>
  </si>
  <si>
    <t>Total
Marc
Cours
PROFS Résidents</t>
  </si>
  <si>
    <t>Total
Marc
Cours
PROFS GUESTS</t>
  </si>
  <si>
    <t>Total
Marc
Entrée</t>
  </si>
  <si>
    <t>ADHERENTS</t>
  </si>
  <si>
    <t>NON ADHERENTS</t>
  </si>
  <si>
    <t>Total 
1 Cours
+
Soirée</t>
  </si>
  <si>
    <t>Total 
2 Cours
+
Soirée</t>
  </si>
  <si>
    <t>Total
Recette
Cours
PROFS GUESTS</t>
  </si>
  <si>
    <t>Total
Dépense
Cours
PROFS Résidents</t>
  </si>
  <si>
    <t>Total
Dépense</t>
  </si>
  <si>
    <t>Total
Recette</t>
  </si>
  <si>
    <t>CAISSE COURS</t>
  </si>
  <si>
    <t>CAISSE SOIREE</t>
  </si>
  <si>
    <t>1 Cours
+
 Soirée
6,00 €</t>
  </si>
  <si>
    <t>2 Cours
+
 Soirée
10,00 €</t>
  </si>
  <si>
    <t>1 Cours
+
 Soirée
8,00 €</t>
  </si>
  <si>
    <t>2 Cours
+
 Soirée
15,00 €</t>
  </si>
  <si>
    <t>3 Cours
+
 Soirée
12,00 €</t>
  </si>
  <si>
    <t>3 Cours
+
 Soirée
18,00 €</t>
  </si>
  <si>
    <t>Total 
3 Cours
+
Soirée</t>
  </si>
  <si>
    <t>Total</t>
  </si>
  <si>
    <t>Total
Entrée
Payante</t>
  </si>
  <si>
    <t>Consommation</t>
  </si>
  <si>
    <t>Divers</t>
  </si>
  <si>
    <t>Tableau de bord paiement DJ / PROFS des MERCREDIS</t>
  </si>
  <si>
    <t>Nom</t>
  </si>
  <si>
    <t>EuropAssistance</t>
  </si>
  <si>
    <t>Commentires</t>
  </si>
  <si>
    <t>DJ KURTIS</t>
  </si>
  <si>
    <t>DJ SNAKES</t>
  </si>
  <si>
    <t>DJ JEECAY</t>
  </si>
  <si>
    <t>DJ ZAY'X</t>
  </si>
  <si>
    <t>GDS</t>
  </si>
  <si>
    <t>MPNT</t>
  </si>
  <si>
    <t>Total EuropAssistance</t>
  </si>
  <si>
    <t>HUSTL</t>
  </si>
  <si>
    <t>Total Transport+EuropAssistance</t>
  </si>
  <si>
    <t>MIREL</t>
  </si>
  <si>
    <t>Total Hébergement</t>
  </si>
  <si>
    <t>KIF-TAXI DANCER</t>
  </si>
  <si>
    <t>Total Consommation</t>
  </si>
  <si>
    <t>DJ 20CENT</t>
  </si>
  <si>
    <t>DJ SPONKY</t>
  </si>
  <si>
    <t>DJ OZY SHYNE</t>
  </si>
  <si>
    <t>DJ  20CENT</t>
  </si>
  <si>
    <t>DJ GASS</t>
  </si>
  <si>
    <t>LAURENT ET ADELINE</t>
  </si>
  <si>
    <t>3 h de cours au lieu de 250€/h</t>
  </si>
  <si>
    <t>HUSTL TALIBBE</t>
  </si>
  <si>
    <t>DJ LOW</t>
  </si>
  <si>
    <t>DJ VASCO</t>
  </si>
  <si>
    <t>200 € Dj 250 € Prof / Package 400 €</t>
  </si>
  <si>
    <t>DJ MGI</t>
  </si>
  <si>
    <t>Billet pris en charge par Pat</t>
  </si>
  <si>
    <t>DJ WEST</t>
  </si>
  <si>
    <t>DJ DREEKS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</si>
</sst>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164" formatCode="dd/mm/yy"/>
    <numFmt numFmtId="165" formatCode="#,##0.00\ &quot;€&quot;"/>
    <numFmt numFmtId="166" formatCode="dd/mm/yy;@"/>
    <numFmt numFmtId="167" formatCode="#,##0.00\ [$€-1]"/>
  </numFmts>
  <fonts count="10" x14ac:knownFonts="1">
    <font>
      <sz val="11"/>
      <color rgb="FF000000"/>
      <name val="Calibri"/>
    </font>
    <font>
      <sz val="11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b/>
      <sz val="14"/>
      <color rgb="FF000000"/>
      <name val="Calibri"/>
      <family val="2"/>
    </font>
    <font>
      <b/>
      <sz val="16"/>
      <color rgb="FF000000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F4CCCC"/>
        <bgColor rgb="FFF4CCCC"/>
      </patternFill>
    </fill>
    <fill>
      <patternFill patternType="solid">
        <fgColor rgb="FFFFE599"/>
        <bgColor rgb="FFFFE599"/>
      </patternFill>
    </fill>
    <fill>
      <patternFill patternType="solid">
        <fgColor rgb="FFFFFF00"/>
        <bgColor rgb="FFFFFF00"/>
      </patternFill>
    </fill>
    <fill>
      <patternFill patternType="solid">
        <fgColor theme="5" tint="0.59999389629810485"/>
        <bgColor rgb="FFF4CCC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F4CCCC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FFE599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FFE599"/>
      </patternFill>
    </fill>
    <fill>
      <patternFill patternType="solid">
        <fgColor rgb="FFFFFF00"/>
        <bgColor rgb="FFB6D7A8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6" tint="0.79998168889431442"/>
        <bgColor auto="1"/>
      </patternFill>
    </fill>
    <fill>
      <patternFill patternType="solid">
        <fgColor theme="6" tint="0.79998168889431442"/>
        <bgColor rgb="FFF4CCCC"/>
      </patternFill>
    </fill>
    <fill>
      <patternFill patternType="solid">
        <fgColor theme="7" tint="0.79998168889431442"/>
        <bgColor rgb="FFFFE59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rgb="FFF4CCCC"/>
      </patternFill>
    </fill>
    <fill>
      <patternFill patternType="solid">
        <fgColor rgb="FFE97265"/>
        <bgColor indexed="64"/>
      </patternFill>
    </fill>
    <fill>
      <patternFill patternType="solid">
        <fgColor rgb="FFF3B2AB"/>
        <bgColor indexed="64"/>
      </patternFill>
    </fill>
    <fill>
      <patternFill patternType="solid">
        <fgColor rgb="FF9162F0"/>
        <bgColor indexed="64"/>
      </patternFill>
    </fill>
    <fill>
      <patternFill patternType="solid">
        <fgColor rgb="FFE9A3F7"/>
        <bgColor indexed="64"/>
      </patternFill>
    </fill>
    <fill>
      <patternFill patternType="solid">
        <fgColor rgb="FFE9A3F7"/>
        <bgColor rgb="FFF4CCCC"/>
      </patternFill>
    </fill>
    <fill>
      <patternFill patternType="solid">
        <fgColor rgb="FF82B3B8"/>
        <bgColor indexed="64"/>
      </patternFill>
    </fill>
    <fill>
      <patternFill patternType="solid">
        <fgColor rgb="FF82B3B8"/>
        <bgColor rgb="FFFFE599"/>
      </patternFill>
    </fill>
    <fill>
      <patternFill patternType="solid">
        <fgColor rgb="FFAACBCE"/>
        <bgColor indexed="64"/>
      </patternFill>
    </fill>
    <fill>
      <patternFill patternType="solid">
        <fgColor rgb="FFAACBCE"/>
        <bgColor rgb="FFFFE599"/>
      </patternFill>
    </fill>
    <fill>
      <patternFill patternType="solid">
        <fgColor rgb="FFCBD7CC"/>
        <bgColor indexed="64"/>
      </patternFill>
    </fill>
    <fill>
      <patternFill patternType="solid">
        <fgColor rgb="FF7BFA66"/>
        <bgColor indexed="64"/>
      </patternFill>
    </fill>
    <fill>
      <patternFill patternType="solid">
        <fgColor rgb="FFB6D7A8"/>
        <bgColor rgb="FFB6D7A8"/>
      </patternFill>
    </fill>
    <fill>
      <patternFill patternType="solid">
        <fgColor theme="4" tint="0.39997558519241921"/>
        <bgColor rgb="FFFFE599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39">
    <xf numFmtId="0" fontId="0" fillId="0" borderId="0" xfId="0" applyFont="1" applyAlignment="1"/>
    <xf numFmtId="0" fontId="0" fillId="0" borderId="0" xfId="0" applyFont="1"/>
    <xf numFmtId="164" fontId="0" fillId="0" borderId="0" xfId="0" applyNumberFormat="1" applyFont="1"/>
    <xf numFmtId="165" fontId="0" fillId="0" borderId="0" xfId="0" applyNumberFormat="1" applyFont="1"/>
    <xf numFmtId="164" fontId="3" fillId="3" borderId="1" xfId="0" applyNumberFormat="1" applyFont="1" applyFill="1" applyBorder="1" applyAlignment="1">
      <alignment horizontal="center" vertical="center"/>
    </xf>
    <xf numFmtId="164" fontId="5" fillId="9" borderId="1" xfId="0" applyNumberFormat="1" applyFont="1" applyFill="1" applyBorder="1" applyAlignment="1">
      <alignment horizontal="center" vertical="center" wrapText="1"/>
    </xf>
    <xf numFmtId="164" fontId="5" fillId="6" borderId="1" xfId="0" applyNumberFormat="1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/>
    </xf>
    <xf numFmtId="165" fontId="5" fillId="13" borderId="1" xfId="0" applyNumberFormat="1" applyFont="1" applyFill="1" applyBorder="1" applyAlignment="1">
      <alignment horizontal="center" vertical="center" wrapText="1"/>
    </xf>
    <xf numFmtId="165" fontId="0" fillId="13" borderId="1" xfId="0" applyNumberFormat="1" applyFont="1" applyFill="1" applyBorder="1"/>
    <xf numFmtId="165" fontId="0" fillId="15" borderId="1" xfId="0" applyNumberFormat="1" applyFont="1" applyFill="1" applyBorder="1"/>
    <xf numFmtId="0" fontId="0" fillId="0" borderId="5" xfId="0" applyBorder="1"/>
    <xf numFmtId="165" fontId="0" fillId="0" borderId="5" xfId="0" applyNumberFormat="1" applyBorder="1"/>
    <xf numFmtId="0" fontId="6" fillId="0" borderId="5" xfId="0" applyFont="1" applyFill="1" applyBorder="1" applyAlignment="1"/>
    <xf numFmtId="0" fontId="0" fillId="0" borderId="0" xfId="0" applyFont="1" applyAlignment="1">
      <alignment horizontal="center" vertical="center"/>
    </xf>
    <xf numFmtId="165" fontId="0" fillId="16" borderId="1" xfId="0" applyNumberFormat="1" applyFont="1" applyFill="1" applyBorder="1"/>
    <xf numFmtId="165" fontId="0" fillId="17" borderId="1" xfId="0" applyNumberFormat="1" applyFont="1" applyFill="1" applyBorder="1"/>
    <xf numFmtId="165" fontId="0" fillId="10" borderId="1" xfId="0" applyNumberFormat="1" applyFont="1" applyFill="1" applyBorder="1" applyAlignment="1"/>
    <xf numFmtId="0" fontId="5" fillId="18" borderId="1" xfId="0" applyFont="1" applyFill="1" applyBorder="1" applyAlignment="1">
      <alignment horizontal="center" vertical="center" wrapText="1"/>
    </xf>
    <xf numFmtId="165" fontId="0" fillId="18" borderId="1" xfId="0" applyNumberFormat="1" applyFont="1" applyFill="1" applyBorder="1"/>
    <xf numFmtId="0" fontId="4" fillId="2" borderId="1" xfId="0" applyFont="1" applyFill="1" applyBorder="1"/>
    <xf numFmtId="165" fontId="2" fillId="5" borderId="1" xfId="0" applyNumberFormat="1" applyFont="1" applyFill="1" applyBorder="1"/>
    <xf numFmtId="0" fontId="4" fillId="2" borderId="1" xfId="0" applyFont="1" applyFill="1" applyBorder="1" applyAlignment="1"/>
    <xf numFmtId="8" fontId="2" fillId="5" borderId="1" xfId="0" applyNumberFormat="1" applyFont="1" applyFill="1" applyBorder="1"/>
    <xf numFmtId="0" fontId="8" fillId="19" borderId="1" xfId="0" applyFont="1" applyFill="1" applyBorder="1" applyAlignment="1">
      <alignment horizontal="center" vertical="center"/>
    </xf>
    <xf numFmtId="10" fontId="8" fillId="19" borderId="1" xfId="0" applyNumberFormat="1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 vertical="center" wrapText="1"/>
    </xf>
    <xf numFmtId="8" fontId="8" fillId="7" borderId="1" xfId="0" applyNumberFormat="1" applyFont="1" applyFill="1" applyBorder="1" applyAlignment="1"/>
    <xf numFmtId="164" fontId="5" fillId="21" borderId="1" xfId="0" applyNumberFormat="1" applyFont="1" applyFill="1" applyBorder="1" applyAlignment="1">
      <alignment horizontal="center" vertical="center" wrapText="1"/>
    </xf>
    <xf numFmtId="164" fontId="5" fillId="22" borderId="1" xfId="0" applyNumberFormat="1" applyFont="1" applyFill="1" applyBorder="1" applyAlignment="1">
      <alignment horizontal="center" vertical="center" wrapText="1"/>
    </xf>
    <xf numFmtId="0" fontId="6" fillId="0" borderId="5" xfId="0" applyFont="1" applyBorder="1"/>
    <xf numFmtId="165" fontId="5" fillId="23" borderId="1" xfId="0" applyNumberFormat="1" applyFont="1" applyFill="1" applyBorder="1" applyAlignment="1">
      <alignment horizontal="center" vertical="center" wrapText="1"/>
    </xf>
    <xf numFmtId="165" fontId="0" fillId="23" borderId="1" xfId="0" applyNumberFormat="1" applyFont="1" applyFill="1" applyBorder="1"/>
    <xf numFmtId="165" fontId="3" fillId="15" borderId="1" xfId="0" applyNumberFormat="1" applyFont="1" applyFill="1" applyBorder="1" applyAlignment="1">
      <alignment horizontal="center" vertical="center" wrapText="1"/>
    </xf>
    <xf numFmtId="165" fontId="3" fillId="13" borderId="1" xfId="0" applyNumberFormat="1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horizontal="center"/>
    </xf>
    <xf numFmtId="0" fontId="5" fillId="12" borderId="1" xfId="0" applyFont="1" applyFill="1" applyBorder="1" applyAlignment="1">
      <alignment horizontal="center"/>
    </xf>
    <xf numFmtId="164" fontId="3" fillId="9" borderId="1" xfId="0" applyNumberFormat="1" applyFont="1" applyFill="1" applyBorder="1" applyAlignment="1">
      <alignment horizontal="center" vertical="center" wrapText="1"/>
    </xf>
    <xf numFmtId="164" fontId="3" fillId="6" borderId="1" xfId="0" applyNumberFormat="1" applyFont="1" applyFill="1" applyBorder="1" applyAlignment="1">
      <alignment horizontal="center" vertical="center" wrapText="1"/>
    </xf>
    <xf numFmtId="165" fontId="3" fillId="23" borderId="1" xfId="0" applyNumberFormat="1" applyFont="1" applyFill="1" applyBorder="1" applyAlignment="1">
      <alignment horizontal="center" vertical="center" wrapText="1"/>
    </xf>
    <xf numFmtId="165" fontId="3" fillId="25" borderId="1" xfId="0" applyNumberFormat="1" applyFont="1" applyFill="1" applyBorder="1" applyAlignment="1">
      <alignment horizontal="center" vertical="center" wrapText="1"/>
    </xf>
    <xf numFmtId="0" fontId="3" fillId="24" borderId="3" xfId="0" applyFont="1" applyFill="1" applyBorder="1" applyAlignment="1">
      <alignment horizontal="center"/>
    </xf>
    <xf numFmtId="165" fontId="3" fillId="16" borderId="1" xfId="0" applyNumberFormat="1" applyFont="1" applyFill="1" applyBorder="1" applyAlignment="1">
      <alignment horizontal="center" vertical="center" wrapText="1"/>
    </xf>
    <xf numFmtId="166" fontId="0" fillId="3" borderId="1" xfId="0" applyNumberFormat="1" applyFont="1" applyFill="1" applyBorder="1" applyProtection="1">
      <protection locked="0"/>
    </xf>
    <xf numFmtId="1" fontId="6" fillId="9" borderId="1" xfId="0" applyNumberFormat="1" applyFont="1" applyFill="1" applyBorder="1" applyProtection="1">
      <protection locked="0"/>
    </xf>
    <xf numFmtId="1" fontId="6" fillId="6" borderId="1" xfId="0" applyNumberFormat="1" applyFont="1" applyFill="1" applyBorder="1" applyProtection="1">
      <protection locked="0"/>
    </xf>
    <xf numFmtId="1" fontId="6" fillId="21" borderId="1" xfId="0" applyNumberFormat="1" applyFont="1" applyFill="1" applyBorder="1" applyProtection="1">
      <protection locked="0"/>
    </xf>
    <xf numFmtId="1" fontId="6" fillId="22" borderId="1" xfId="0" applyNumberFormat="1" applyFont="1" applyFill="1" applyBorder="1" applyProtection="1">
      <protection locked="0"/>
    </xf>
    <xf numFmtId="165" fontId="6" fillId="25" borderId="1" xfId="0" applyNumberFormat="1" applyFont="1" applyFill="1" applyBorder="1" applyProtection="1">
      <protection locked="0"/>
    </xf>
    <xf numFmtId="165" fontId="0" fillId="4" borderId="1" xfId="0" applyNumberFormat="1" applyFont="1" applyFill="1" applyBorder="1" applyProtection="1">
      <protection locked="0"/>
    </xf>
    <xf numFmtId="166" fontId="6" fillId="3" borderId="1" xfId="0" applyNumberFormat="1" applyFont="1" applyFill="1" applyBorder="1" applyProtection="1">
      <protection locked="0"/>
    </xf>
    <xf numFmtId="0" fontId="2" fillId="2" borderId="1" xfId="0" applyFont="1" applyFill="1" applyBorder="1" applyAlignment="1"/>
    <xf numFmtId="0" fontId="3" fillId="10" borderId="1" xfId="0" applyFont="1" applyFill="1" applyBorder="1" applyAlignment="1">
      <alignment horizontal="center" vertical="center" wrapText="1"/>
    </xf>
    <xf numFmtId="0" fontId="3" fillId="17" borderId="1" xfId="0" applyFont="1" applyFill="1" applyBorder="1" applyAlignment="1">
      <alignment horizontal="center" vertical="center" wrapText="1"/>
    </xf>
    <xf numFmtId="0" fontId="3" fillId="26" borderId="1" xfId="0" applyFont="1" applyFill="1" applyBorder="1" applyAlignment="1">
      <alignment horizontal="center" vertical="center" wrapText="1"/>
    </xf>
    <xf numFmtId="165" fontId="0" fillId="26" borderId="1" xfId="0" applyNumberFormat="1" applyFont="1" applyFill="1" applyBorder="1" applyAlignment="1"/>
    <xf numFmtId="0" fontId="3" fillId="27" borderId="1" xfId="0" applyFont="1" applyFill="1" applyBorder="1" applyAlignment="1">
      <alignment horizontal="center" vertical="center" wrapText="1"/>
    </xf>
    <xf numFmtId="165" fontId="0" fillId="27" borderId="1" xfId="0" applyNumberFormat="1" applyFont="1" applyFill="1" applyBorder="1" applyAlignment="1"/>
    <xf numFmtId="164" fontId="3" fillId="28" borderId="1" xfId="0" applyNumberFormat="1" applyFont="1" applyFill="1" applyBorder="1" applyAlignment="1">
      <alignment horizontal="center" vertical="center" wrapText="1"/>
    </xf>
    <xf numFmtId="1" fontId="6" fillId="28" borderId="1" xfId="0" applyNumberFormat="1" applyFont="1" applyFill="1" applyBorder="1" applyProtection="1">
      <protection locked="0"/>
    </xf>
    <xf numFmtId="164" fontId="3" fillId="30" borderId="1" xfId="0" applyNumberFormat="1" applyFont="1" applyFill="1" applyBorder="1" applyAlignment="1">
      <alignment horizontal="center" vertical="center" wrapText="1"/>
    </xf>
    <xf numFmtId="1" fontId="6" fillId="30" borderId="1" xfId="0" applyNumberFormat="1" applyFont="1" applyFill="1" applyBorder="1" applyProtection="1">
      <protection locked="0"/>
    </xf>
    <xf numFmtId="165" fontId="3" fillId="32" borderId="1" xfId="0" applyNumberFormat="1" applyFont="1" applyFill="1" applyBorder="1" applyAlignment="1">
      <alignment horizontal="center" vertical="center" wrapText="1"/>
    </xf>
    <xf numFmtId="165" fontId="0" fillId="32" borderId="1" xfId="0" applyNumberFormat="1" applyFont="1" applyFill="1" applyBorder="1"/>
    <xf numFmtId="165" fontId="3" fillId="34" borderId="1" xfId="0" applyNumberFormat="1" applyFont="1" applyFill="1" applyBorder="1" applyAlignment="1">
      <alignment horizontal="center" vertical="center" wrapText="1"/>
    </xf>
    <xf numFmtId="165" fontId="0" fillId="34" borderId="1" xfId="0" applyNumberFormat="1" applyFont="1" applyFill="1" applyBorder="1"/>
    <xf numFmtId="0" fontId="3" fillId="35" borderId="1" xfId="0" applyFont="1" applyFill="1" applyBorder="1" applyAlignment="1"/>
    <xf numFmtId="1" fontId="6" fillId="30" borderId="1" xfId="0" applyNumberFormat="1" applyFont="1" applyFill="1" applyBorder="1" applyProtection="1"/>
    <xf numFmtId="1" fontId="6" fillId="28" borderId="1" xfId="0" applyNumberFormat="1" applyFont="1" applyFill="1" applyBorder="1" applyProtection="1"/>
    <xf numFmtId="1" fontId="6" fillId="6" borderId="1" xfId="0" applyNumberFormat="1" applyFont="1" applyFill="1" applyBorder="1" applyProtection="1"/>
    <xf numFmtId="1" fontId="6" fillId="9" borderId="1" xfId="0" applyNumberFormat="1" applyFont="1" applyFill="1" applyBorder="1" applyProtection="1"/>
    <xf numFmtId="165" fontId="3" fillId="4" borderId="1" xfId="0" applyNumberFormat="1" applyFont="1" applyFill="1" applyBorder="1" applyAlignment="1">
      <alignment horizontal="center" vertical="center"/>
    </xf>
    <xf numFmtId="165" fontId="0" fillId="0" borderId="5" xfId="0" applyNumberFormat="1" applyBorder="1" applyAlignment="1">
      <alignment horizontal="center"/>
    </xf>
    <xf numFmtId="0" fontId="0" fillId="0" borderId="5" xfId="0" applyFont="1" applyBorder="1" applyAlignment="1">
      <alignment horizontal="center"/>
    </xf>
    <xf numFmtId="165" fontId="5" fillId="0" borderId="5" xfId="0" applyNumberFormat="1" applyFont="1" applyBorder="1" applyAlignment="1">
      <alignment horizontal="center"/>
    </xf>
    <xf numFmtId="10" fontId="5" fillId="0" borderId="5" xfId="0" applyNumberFormat="1" applyFont="1" applyBorder="1" applyAlignment="1">
      <alignment horizontal="center"/>
    </xf>
    <xf numFmtId="165" fontId="0" fillId="0" borderId="5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20" borderId="2" xfId="0" applyFont="1" applyFill="1" applyBorder="1" applyAlignment="1">
      <alignment horizontal="center"/>
    </xf>
    <xf numFmtId="0" fontId="5" fillId="20" borderId="3" xfId="0" applyFont="1" applyFill="1" applyBorder="1" applyAlignment="1">
      <alignment horizontal="center"/>
    </xf>
    <xf numFmtId="0" fontId="5" fillId="20" borderId="4" xfId="0" applyFont="1" applyFill="1" applyBorder="1" applyAlignment="1">
      <alignment horizontal="center"/>
    </xf>
    <xf numFmtId="0" fontId="5" fillId="19" borderId="2" xfId="0" applyFont="1" applyFill="1" applyBorder="1" applyAlignment="1">
      <alignment horizontal="center"/>
    </xf>
    <xf numFmtId="0" fontId="5" fillId="19" borderId="3" xfId="0" applyFont="1" applyFill="1" applyBorder="1" applyAlignment="1">
      <alignment horizontal="center"/>
    </xf>
    <xf numFmtId="0" fontId="5" fillId="19" borderId="3" xfId="0" applyFont="1" applyFill="1" applyBorder="1" applyAlignment="1"/>
    <xf numFmtId="0" fontId="0" fillId="0" borderId="4" xfId="0" applyFont="1" applyBorder="1" applyAlignment="1"/>
    <xf numFmtId="164" fontId="4" fillId="11" borderId="1" xfId="0" applyNumberFormat="1" applyFont="1" applyFill="1" applyBorder="1" applyAlignment="1">
      <alignment horizontal="center"/>
    </xf>
    <xf numFmtId="0" fontId="0" fillId="11" borderId="1" xfId="0" applyFont="1" applyFill="1" applyBorder="1" applyAlignment="1">
      <alignment horizontal="center"/>
    </xf>
    <xf numFmtId="0" fontId="7" fillId="14" borderId="1" xfId="0" applyFont="1" applyFill="1" applyBorder="1" applyAlignment="1">
      <alignment horizontal="center"/>
    </xf>
    <xf numFmtId="0" fontId="5" fillId="14" borderId="1" xfId="0" applyFont="1" applyFill="1" applyBorder="1" applyAlignment="1">
      <alignment horizontal="center"/>
    </xf>
    <xf numFmtId="0" fontId="7" fillId="12" borderId="1" xfId="0" applyFont="1" applyFill="1" applyBorder="1" applyAlignment="1">
      <alignment horizontal="center"/>
    </xf>
    <xf numFmtId="0" fontId="5" fillId="12" borderId="1" xfId="0" applyFont="1" applyFill="1" applyBorder="1" applyAlignment="1">
      <alignment horizontal="center"/>
    </xf>
    <xf numFmtId="164" fontId="4" fillId="8" borderId="2" xfId="0" applyNumberFormat="1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3" fillId="36" borderId="2" xfId="0" applyFont="1" applyFill="1" applyBorder="1" applyAlignment="1">
      <alignment horizontal="center"/>
    </xf>
    <xf numFmtId="0" fontId="3" fillId="36" borderId="3" xfId="0" applyFont="1" applyFill="1" applyBorder="1" applyAlignment="1">
      <alignment horizontal="center"/>
    </xf>
    <xf numFmtId="0" fontId="0" fillId="36" borderId="3" xfId="0" applyFont="1" applyFill="1" applyBorder="1" applyAlignment="1">
      <alignment horizontal="center"/>
    </xf>
    <xf numFmtId="0" fontId="2" fillId="28" borderId="2" xfId="0" applyFont="1" applyFill="1" applyBorder="1" applyAlignment="1">
      <alignment horizontal="center"/>
    </xf>
    <xf numFmtId="0" fontId="2" fillId="28" borderId="3" xfId="0" applyFont="1" applyFill="1" applyBorder="1" applyAlignment="1">
      <alignment horizontal="center"/>
    </xf>
    <xf numFmtId="0" fontId="2" fillId="29" borderId="2" xfId="0" applyFont="1" applyFill="1" applyBorder="1" applyAlignment="1">
      <alignment horizontal="center"/>
    </xf>
    <xf numFmtId="0" fontId="2" fillId="29" borderId="3" xfId="0" applyFont="1" applyFill="1" applyBorder="1" applyAlignment="1">
      <alignment horizontal="center"/>
    </xf>
    <xf numFmtId="0" fontId="3" fillId="31" borderId="2" xfId="0" applyFont="1" applyFill="1" applyBorder="1" applyAlignment="1">
      <alignment horizontal="center"/>
    </xf>
    <xf numFmtId="0" fontId="0" fillId="31" borderId="3" xfId="0" applyFont="1" applyFill="1" applyBorder="1" applyAlignment="1">
      <alignment horizontal="center"/>
    </xf>
    <xf numFmtId="0" fontId="3" fillId="33" borderId="2" xfId="0" applyFont="1" applyFill="1" applyBorder="1" applyAlignment="1">
      <alignment horizontal="center"/>
    </xf>
    <xf numFmtId="0" fontId="0" fillId="33" borderId="3" xfId="0" applyFont="1" applyFill="1" applyBorder="1" applyAlignment="1">
      <alignment horizontal="center"/>
    </xf>
    <xf numFmtId="0" fontId="0" fillId="0" borderId="2" xfId="0" applyFont="1" applyBorder="1" applyAlignment="1"/>
    <xf numFmtId="0" fontId="1" fillId="0" borderId="2" xfId="0" applyFont="1" applyBorder="1" applyAlignment="1"/>
    <xf numFmtId="0" fontId="0" fillId="0" borderId="3" xfId="0" applyFont="1" applyBorder="1" applyAlignment="1"/>
    <xf numFmtId="0" fontId="7" fillId="0" borderId="1" xfId="0" applyFont="1" applyBorder="1" applyAlignment="1"/>
    <xf numFmtId="0" fontId="3" fillId="0" borderId="1" xfId="0" applyFont="1" applyBorder="1" applyAlignment="1"/>
    <xf numFmtId="0" fontId="3" fillId="0" borderId="0" xfId="0" applyFont="1" applyAlignment="1"/>
    <xf numFmtId="164" fontId="2" fillId="0" borderId="1" xfId="0" applyNumberFormat="1" applyFont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5" fontId="3" fillId="4" borderId="1" xfId="0" applyNumberFormat="1" applyFont="1" applyFill="1" applyBorder="1" applyAlignment="1">
      <alignment horizontal="center"/>
    </xf>
    <xf numFmtId="165" fontId="3" fillId="37" borderId="1" xfId="0" applyNumberFormat="1" applyFont="1" applyFill="1" applyBorder="1" applyAlignment="1">
      <alignment horizontal="center"/>
    </xf>
    <xf numFmtId="165" fontId="3" fillId="38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 applyProtection="1">
      <alignment horizontal="center"/>
      <protection locked="0"/>
    </xf>
    <xf numFmtId="164" fontId="3" fillId="3" borderId="1" xfId="0" applyNumberFormat="1" applyFont="1" applyFill="1" applyBorder="1" applyAlignment="1" applyProtection="1">
      <alignment horizontal="left"/>
      <protection locked="0"/>
    </xf>
    <xf numFmtId="165" fontId="3" fillId="4" borderId="1" xfId="0" applyNumberFormat="1" applyFont="1" applyFill="1" applyBorder="1" applyAlignment="1" applyProtection="1">
      <alignment horizontal="center"/>
      <protection locked="0"/>
    </xf>
    <xf numFmtId="167" fontId="3" fillId="37" borderId="1" xfId="0" applyNumberFormat="1" applyFont="1" applyFill="1" applyBorder="1"/>
    <xf numFmtId="165" fontId="3" fillId="38" borderId="1" xfId="0" applyNumberFormat="1" applyFont="1" applyFill="1" applyBorder="1" applyAlignment="1" applyProtection="1">
      <alignment horizontal="center"/>
      <protection locked="0"/>
    </xf>
    <xf numFmtId="0" fontId="2" fillId="2" borderId="1" xfId="0" applyFont="1" applyFill="1" applyBorder="1"/>
    <xf numFmtId="0" fontId="2" fillId="39" borderId="1" xfId="0" applyFont="1" applyFill="1" applyBorder="1" applyAlignment="1"/>
    <xf numFmtId="164" fontId="3" fillId="3" borderId="1" xfId="0" applyNumberFormat="1" applyFont="1" applyFill="1" applyBorder="1" applyProtection="1">
      <protection locked="0"/>
    </xf>
    <xf numFmtId="165" fontId="3" fillId="4" borderId="1" xfId="0" applyNumberFormat="1" applyFont="1" applyFill="1" applyBorder="1" applyProtection="1">
      <protection locked="0"/>
    </xf>
    <xf numFmtId="0" fontId="3" fillId="40" borderId="1" xfId="0" applyFont="1" applyFill="1" applyBorder="1" applyAlignment="1" applyProtection="1">
      <alignment wrapText="1"/>
      <protection locked="0"/>
    </xf>
    <xf numFmtId="0" fontId="3" fillId="40" borderId="1" xfId="0" applyFont="1" applyFill="1" applyBorder="1" applyAlignment="1" applyProtection="1">
      <protection locked="0"/>
    </xf>
    <xf numFmtId="164" fontId="3" fillId="3" borderId="1" xfId="0" applyNumberFormat="1" applyFont="1" applyFill="1" applyBorder="1" applyAlignment="1" applyProtection="1">
      <protection locked="0"/>
    </xf>
    <xf numFmtId="165" fontId="3" fillId="4" borderId="1" xfId="0" applyNumberFormat="1" applyFont="1" applyFill="1" applyBorder="1" applyAlignment="1" applyProtection="1">
      <protection locked="0"/>
    </xf>
    <xf numFmtId="15" fontId="3" fillId="3" borderId="1" xfId="0" applyNumberFormat="1" applyFont="1" applyFill="1" applyBorder="1" applyAlignment="1" applyProtection="1">
      <alignment horizontal="left"/>
      <protection locked="0"/>
    </xf>
    <xf numFmtId="0" fontId="3" fillId="40" borderId="1" xfId="0" applyFont="1" applyFill="1" applyBorder="1" applyProtection="1">
      <protection locked="0"/>
    </xf>
    <xf numFmtId="164" fontId="3" fillId="0" borderId="0" xfId="0" applyNumberFormat="1" applyFont="1"/>
    <xf numFmtId="165" fontId="3" fillId="0" borderId="0" xfId="0" applyNumberFormat="1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BFA66"/>
      <color rgb="FFCBD7CC"/>
      <color rgb="FFAACBCE"/>
      <color rgb="FF82B3B8"/>
      <color rgb="FFE9A3F7"/>
      <color rgb="FF9162F0"/>
      <color rgb="FF000000"/>
      <color rgb="FFF3B2AB"/>
      <color rgb="FFE972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B9" sqref="B9:C9"/>
    </sheetView>
  </sheetViews>
  <sheetFormatPr baseColWidth="10" defaultColWidth="11.28515625" defaultRowHeight="15" x14ac:dyDescent="0.25"/>
  <cols>
    <col min="1" max="1" width="48.5703125" bestFit="1" customWidth="1"/>
    <col min="2" max="2" width="10.42578125" bestFit="1" customWidth="1"/>
    <col min="3" max="3" width="13.85546875" bestFit="1" customWidth="1"/>
  </cols>
  <sheetData>
    <row r="1" spans="1:3" ht="16.5" thickTop="1" thickBot="1" x14ac:dyDescent="0.3">
      <c r="A1" s="11"/>
      <c r="B1" s="11" t="s">
        <v>6</v>
      </c>
      <c r="C1" s="11" t="s">
        <v>7</v>
      </c>
    </row>
    <row r="2" spans="1:3" ht="16.5" thickTop="1" thickBot="1" x14ac:dyDescent="0.3">
      <c r="A2" s="11" t="s">
        <v>8</v>
      </c>
      <c r="B2" s="12">
        <v>6</v>
      </c>
      <c r="C2" s="12">
        <v>8</v>
      </c>
    </row>
    <row r="3" spans="1:3" ht="16.5" thickTop="1" thickBot="1" x14ac:dyDescent="0.3">
      <c r="A3" s="11" t="s">
        <v>9</v>
      </c>
      <c r="B3" s="12">
        <v>10</v>
      </c>
      <c r="C3" s="12">
        <v>15</v>
      </c>
    </row>
    <row r="4" spans="1:3" ht="16.5" thickTop="1" thickBot="1" x14ac:dyDescent="0.3">
      <c r="A4" s="11" t="s">
        <v>10</v>
      </c>
      <c r="B4" s="12">
        <v>12</v>
      </c>
      <c r="C4" s="12">
        <v>18</v>
      </c>
    </row>
    <row r="5" spans="1:3" ht="16.5" thickTop="1" thickBot="1" x14ac:dyDescent="0.3">
      <c r="A5" s="11" t="s">
        <v>38</v>
      </c>
      <c r="B5" s="72">
        <v>3</v>
      </c>
      <c r="C5" s="73"/>
    </row>
    <row r="6" spans="1:3" ht="16.5" thickTop="1" thickBot="1" x14ac:dyDescent="0.3">
      <c r="A6" s="30" t="s">
        <v>11</v>
      </c>
      <c r="B6" s="72">
        <v>5</v>
      </c>
      <c r="C6" s="72"/>
    </row>
    <row r="7" spans="1:3" ht="16.5" thickTop="1" thickBot="1" x14ac:dyDescent="0.3">
      <c r="A7" s="30" t="s">
        <v>11</v>
      </c>
      <c r="B7" s="72">
        <v>8</v>
      </c>
      <c r="C7" s="72"/>
    </row>
    <row r="8" spans="1:3" ht="16.5" thickTop="1" thickBot="1" x14ac:dyDescent="0.3">
      <c r="A8" s="13" t="s">
        <v>16</v>
      </c>
      <c r="B8" s="76">
        <v>2.5</v>
      </c>
      <c r="C8" s="76"/>
    </row>
    <row r="9" spans="1:3" ht="16.5" thickTop="1" thickBot="1" x14ac:dyDescent="0.3">
      <c r="A9" s="13" t="s">
        <v>17</v>
      </c>
      <c r="B9" s="76">
        <v>2</v>
      </c>
      <c r="C9" s="76"/>
    </row>
    <row r="10" spans="1:3" ht="16.5" thickTop="1" thickBot="1" x14ac:dyDescent="0.3">
      <c r="A10" s="13" t="s">
        <v>20</v>
      </c>
      <c r="B10" s="74">
        <v>1</v>
      </c>
      <c r="C10" s="74"/>
    </row>
    <row r="11" spans="1:3" ht="16.5" thickTop="1" thickBot="1" x14ac:dyDescent="0.3">
      <c r="A11" s="13" t="s">
        <v>48</v>
      </c>
      <c r="B11" s="74">
        <v>6.5</v>
      </c>
      <c r="C11" s="74"/>
    </row>
    <row r="12" spans="1:3" ht="16.5" thickTop="1" thickBot="1" x14ac:dyDescent="0.3">
      <c r="A12" s="13" t="s">
        <v>49</v>
      </c>
      <c r="B12" s="75">
        <v>0.3</v>
      </c>
      <c r="C12" s="75"/>
    </row>
    <row r="13" spans="1:3" ht="16.5" thickTop="1" thickBot="1" x14ac:dyDescent="0.3">
      <c r="A13" s="13" t="s">
        <v>50</v>
      </c>
      <c r="B13" s="76">
        <f>SUM(B11*B12)</f>
        <v>1.95</v>
      </c>
      <c r="C13" s="73"/>
    </row>
    <row r="14" spans="1:3" ht="15.75" thickTop="1" x14ac:dyDescent="0.25"/>
  </sheetData>
  <mergeCells count="9">
    <mergeCell ref="B5:C5"/>
    <mergeCell ref="B7:C7"/>
    <mergeCell ref="B11:C11"/>
    <mergeCell ref="B12:C12"/>
    <mergeCell ref="B13:C13"/>
    <mergeCell ref="B6:C6"/>
    <mergeCell ref="B8:C8"/>
    <mergeCell ref="B9:C9"/>
    <mergeCell ref="B10:C10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12"/>
  <sheetViews>
    <sheetView workbookViewId="0">
      <pane xSplit="1" ySplit="3" topLeftCell="B207" activePane="bottomRight" state="frozen"/>
      <selection pane="topRight" activeCell="B1" sqref="B1"/>
      <selection pane="bottomLeft" activeCell="A4" sqref="A4"/>
      <selection pane="bottomRight" activeCell="C5" sqref="C5"/>
    </sheetView>
  </sheetViews>
  <sheetFormatPr baseColWidth="10" defaultColWidth="15.140625" defaultRowHeight="15" customHeight="1" x14ac:dyDescent="0.25"/>
  <cols>
    <col min="1" max="1" width="8.7109375" style="115" bestFit="1" customWidth="1"/>
    <col min="2" max="2" width="19.5703125" style="115" bestFit="1" customWidth="1"/>
    <col min="3" max="3" width="13.28515625" style="115" bestFit="1" customWidth="1"/>
    <col min="4" max="6" width="13.28515625" style="115" customWidth="1"/>
    <col min="7" max="7" width="13.28515625" style="115" bestFit="1" customWidth="1"/>
    <col min="8" max="8" width="15.42578125" style="115" hidden="1" customWidth="1"/>
    <col min="9" max="9" width="13.28515625" style="115" bestFit="1" customWidth="1"/>
    <col min="10" max="10" width="13.28515625" style="115" customWidth="1"/>
    <col min="11" max="11" width="15.42578125" style="115" bestFit="1" customWidth="1"/>
    <col min="12" max="12" width="10.42578125" style="115" bestFit="1" customWidth="1"/>
    <col min="13" max="13" width="29.42578125" style="115" bestFit="1" customWidth="1"/>
    <col min="14" max="14" width="9.140625" style="115" customWidth="1"/>
    <col min="15" max="15" width="9.42578125" style="115" customWidth="1"/>
    <col min="16" max="16" width="33.7109375" style="115" bestFit="1" customWidth="1"/>
    <col min="17" max="17" width="10.7109375" style="115" bestFit="1" customWidth="1"/>
    <col min="18" max="31" width="9.42578125" style="115" customWidth="1"/>
    <col min="32" max="16384" width="15.140625" style="115"/>
  </cols>
  <sheetData>
    <row r="1" spans="1:17" ht="22.5" customHeight="1" thickTop="1" thickBot="1" x14ac:dyDescent="0.4">
      <c r="A1" s="80" t="s">
        <v>0</v>
      </c>
      <c r="B1" s="80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4"/>
    </row>
    <row r="2" spans="1:17" ht="16.5" customHeight="1" thickTop="1" thickBot="1" x14ac:dyDescent="0.3">
      <c r="A2" s="116" t="s">
        <v>83</v>
      </c>
      <c r="B2" s="116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4"/>
    </row>
    <row r="3" spans="1:17" ht="15.75" customHeight="1" thickTop="1" thickBot="1" x14ac:dyDescent="0.3">
      <c r="A3" s="117" t="s">
        <v>1</v>
      </c>
      <c r="B3" s="117" t="s">
        <v>84</v>
      </c>
      <c r="C3" s="118" t="s">
        <v>2</v>
      </c>
      <c r="D3" s="118" t="s">
        <v>82</v>
      </c>
      <c r="E3" s="118" t="s">
        <v>15</v>
      </c>
      <c r="F3" s="118" t="s">
        <v>14</v>
      </c>
      <c r="G3" s="118" t="s">
        <v>3</v>
      </c>
      <c r="H3" s="118" t="s">
        <v>85</v>
      </c>
      <c r="I3" s="118" t="s">
        <v>13</v>
      </c>
      <c r="J3" s="118" t="s">
        <v>81</v>
      </c>
      <c r="K3" s="118" t="s">
        <v>4</v>
      </c>
      <c r="L3" s="119" t="s">
        <v>79</v>
      </c>
      <c r="M3" s="120" t="s">
        <v>86</v>
      </c>
    </row>
    <row r="4" spans="1:17" ht="15.75" customHeight="1" thickTop="1" thickBot="1" x14ac:dyDescent="0.3">
      <c r="A4" s="121">
        <v>42354</v>
      </c>
      <c r="B4" s="122" t="s">
        <v>87</v>
      </c>
      <c r="C4" s="123">
        <v>120</v>
      </c>
      <c r="D4" s="123"/>
      <c r="E4" s="123"/>
      <c r="F4" s="123"/>
      <c r="G4" s="123"/>
      <c r="H4" s="123"/>
      <c r="I4" s="123"/>
      <c r="J4" s="123"/>
      <c r="K4" s="123"/>
      <c r="L4" s="124">
        <f>SUM(C4:K4)</f>
        <v>120</v>
      </c>
      <c r="M4" s="125"/>
    </row>
    <row r="5" spans="1:17" ht="15.75" customHeight="1" thickTop="1" thickBot="1" x14ac:dyDescent="0.3">
      <c r="A5" s="121">
        <v>42361</v>
      </c>
      <c r="B5" s="122" t="s">
        <v>88</v>
      </c>
      <c r="C5" s="123">
        <v>200</v>
      </c>
      <c r="D5" s="123"/>
      <c r="E5" s="123"/>
      <c r="F5" s="123"/>
      <c r="G5" s="123">
        <v>1200</v>
      </c>
      <c r="H5" s="123"/>
      <c r="I5" s="123"/>
      <c r="J5" s="123"/>
      <c r="K5" s="123"/>
      <c r="L5" s="124">
        <f t="shared" ref="L5:L68" si="0">SUM(C5:K5)</f>
        <v>1400</v>
      </c>
      <c r="M5" s="125"/>
      <c r="P5" s="126" t="s">
        <v>22</v>
      </c>
      <c r="Q5" s="21">
        <f>SUM(C4:C212)</f>
        <v>4890</v>
      </c>
    </row>
    <row r="6" spans="1:17" ht="15.75" customHeight="1" thickTop="1" thickBot="1" x14ac:dyDescent="0.3">
      <c r="A6" s="121">
        <v>42361</v>
      </c>
      <c r="B6" s="122" t="s">
        <v>89</v>
      </c>
      <c r="C6" s="123">
        <v>200</v>
      </c>
      <c r="D6" s="123"/>
      <c r="E6" s="123"/>
      <c r="F6" s="123"/>
      <c r="G6" s="123"/>
      <c r="H6" s="123"/>
      <c r="I6" s="123"/>
      <c r="J6" s="123"/>
      <c r="K6" s="123"/>
      <c r="L6" s="124">
        <f t="shared" si="0"/>
        <v>200</v>
      </c>
      <c r="M6" s="125"/>
      <c r="P6" s="126" t="s">
        <v>23</v>
      </c>
      <c r="Q6" s="21">
        <f>SUM(E4:E212)</f>
        <v>30</v>
      </c>
    </row>
    <row r="7" spans="1:17" ht="15.75" customHeight="1" thickTop="1" thickBot="1" x14ac:dyDescent="0.3">
      <c r="A7" s="121">
        <v>42361</v>
      </c>
      <c r="B7" s="122" t="s">
        <v>90</v>
      </c>
      <c r="C7" s="123">
        <v>400</v>
      </c>
      <c r="D7" s="123"/>
      <c r="E7" s="123"/>
      <c r="F7" s="123"/>
      <c r="G7" s="123">
        <v>250</v>
      </c>
      <c r="H7" s="123"/>
      <c r="I7" s="123"/>
      <c r="J7" s="123"/>
      <c r="K7" s="123"/>
      <c r="L7" s="124">
        <f t="shared" si="0"/>
        <v>650</v>
      </c>
      <c r="M7" s="125"/>
      <c r="P7" s="126" t="s">
        <v>24</v>
      </c>
      <c r="Q7" s="21">
        <f>SUM(F4:F212)</f>
        <v>310</v>
      </c>
    </row>
    <row r="8" spans="1:17" ht="15.75" customHeight="1" thickTop="1" thickBot="1" x14ac:dyDescent="0.3">
      <c r="A8" s="121">
        <v>42361</v>
      </c>
      <c r="B8" s="122" t="s">
        <v>91</v>
      </c>
      <c r="C8" s="123">
        <v>200</v>
      </c>
      <c r="D8" s="123"/>
      <c r="E8" s="123"/>
      <c r="F8" s="123"/>
      <c r="G8" s="123"/>
      <c r="H8" s="123"/>
      <c r="I8" s="123">
        <v>128</v>
      </c>
      <c r="J8" s="123"/>
      <c r="K8" s="123"/>
      <c r="L8" s="124">
        <f t="shared" si="0"/>
        <v>328</v>
      </c>
      <c r="M8" s="125"/>
      <c r="P8" s="126" t="s">
        <v>25</v>
      </c>
      <c r="Q8" s="21">
        <f>SUM(G4:G212)</f>
        <v>2401.5</v>
      </c>
    </row>
    <row r="9" spans="1:17" ht="15.75" customHeight="1" thickTop="1" thickBot="1" x14ac:dyDescent="0.3">
      <c r="A9" s="121">
        <v>42361</v>
      </c>
      <c r="B9" s="122" t="s">
        <v>92</v>
      </c>
      <c r="C9" s="123">
        <v>150</v>
      </c>
      <c r="D9" s="123"/>
      <c r="E9" s="123"/>
      <c r="F9" s="123"/>
      <c r="G9" s="123"/>
      <c r="H9" s="123"/>
      <c r="I9" s="123"/>
      <c r="J9" s="123"/>
      <c r="K9" s="123"/>
      <c r="L9" s="124">
        <f t="shared" si="0"/>
        <v>150</v>
      </c>
      <c r="M9" s="125"/>
      <c r="P9" s="127" t="s">
        <v>93</v>
      </c>
      <c r="Q9" s="21">
        <f>SUM(H4:H212)</f>
        <v>18.399999999999999</v>
      </c>
    </row>
    <row r="10" spans="1:17" ht="15.75" customHeight="1" thickTop="1" thickBot="1" x14ac:dyDescent="0.3">
      <c r="A10" s="121">
        <v>42361</v>
      </c>
      <c r="B10" s="122" t="s">
        <v>94</v>
      </c>
      <c r="C10" s="123"/>
      <c r="D10" s="123"/>
      <c r="E10" s="123"/>
      <c r="F10" s="123">
        <v>80</v>
      </c>
      <c r="G10" s="123"/>
      <c r="H10" s="123"/>
      <c r="I10" s="123"/>
      <c r="J10" s="123"/>
      <c r="K10" s="123"/>
      <c r="L10" s="124">
        <f t="shared" si="0"/>
        <v>80</v>
      </c>
      <c r="M10" s="125"/>
      <c r="P10" s="126" t="s">
        <v>95</v>
      </c>
      <c r="Q10" s="21">
        <f>SUM(Q8:Q9)</f>
        <v>2419.9</v>
      </c>
    </row>
    <row r="11" spans="1:17" ht="15.75" customHeight="1" thickTop="1" thickBot="1" x14ac:dyDescent="0.3">
      <c r="A11" s="121">
        <v>42361</v>
      </c>
      <c r="B11" s="122" t="s">
        <v>96</v>
      </c>
      <c r="C11" s="123"/>
      <c r="D11" s="123"/>
      <c r="E11" s="123"/>
      <c r="F11" s="123">
        <v>150</v>
      </c>
      <c r="G11" s="123"/>
      <c r="H11" s="123"/>
      <c r="I11" s="123"/>
      <c r="J11" s="123"/>
      <c r="K11" s="123"/>
      <c r="L11" s="124">
        <f t="shared" si="0"/>
        <v>150</v>
      </c>
      <c r="M11" s="125"/>
      <c r="P11" s="51" t="s">
        <v>97</v>
      </c>
      <c r="Q11" s="21">
        <f>SUM(I4:I212)</f>
        <v>381</v>
      </c>
    </row>
    <row r="12" spans="1:17" ht="15.75" customHeight="1" thickTop="1" thickBot="1" x14ac:dyDescent="0.3">
      <c r="A12" s="121">
        <v>42361</v>
      </c>
      <c r="B12" s="122" t="s">
        <v>98</v>
      </c>
      <c r="C12" s="123"/>
      <c r="D12" s="123"/>
      <c r="E12" s="123">
        <v>30</v>
      </c>
      <c r="F12" s="123"/>
      <c r="G12" s="123"/>
      <c r="H12" s="123"/>
      <c r="I12" s="123"/>
      <c r="J12" s="123"/>
      <c r="K12" s="123"/>
      <c r="L12" s="124">
        <f t="shared" si="0"/>
        <v>30</v>
      </c>
      <c r="M12" s="125"/>
      <c r="P12" s="51" t="s">
        <v>99</v>
      </c>
      <c r="Q12" s="21">
        <f>SUM(J4:J211)</f>
        <v>0</v>
      </c>
    </row>
    <row r="13" spans="1:17" ht="17.25" thickTop="1" thickBot="1" x14ac:dyDescent="0.3">
      <c r="A13" s="128">
        <v>42375</v>
      </c>
      <c r="B13" s="122" t="s">
        <v>87</v>
      </c>
      <c r="C13" s="129">
        <v>120</v>
      </c>
      <c r="D13" s="129"/>
      <c r="E13" s="129"/>
      <c r="F13" s="129"/>
      <c r="G13" s="129"/>
      <c r="H13" s="129"/>
      <c r="I13" s="129"/>
      <c r="J13" s="129"/>
      <c r="K13" s="129"/>
      <c r="L13" s="124">
        <f t="shared" si="0"/>
        <v>120</v>
      </c>
      <c r="M13" s="130"/>
      <c r="P13" s="51" t="s">
        <v>27</v>
      </c>
      <c r="Q13" s="21">
        <f>SUM(K4:K212)</f>
        <v>75</v>
      </c>
    </row>
    <row r="14" spans="1:17" ht="17.25" thickTop="1" thickBot="1" x14ac:dyDescent="0.3">
      <c r="A14" s="128">
        <v>42382</v>
      </c>
      <c r="B14" s="122" t="s">
        <v>100</v>
      </c>
      <c r="C14" s="129">
        <v>80</v>
      </c>
      <c r="D14" s="129"/>
      <c r="E14" s="129"/>
      <c r="F14" s="129"/>
      <c r="G14" s="129"/>
      <c r="H14" s="129"/>
      <c r="I14" s="129"/>
      <c r="J14" s="129"/>
      <c r="K14" s="129"/>
      <c r="L14" s="124">
        <f t="shared" si="0"/>
        <v>80</v>
      </c>
      <c r="M14" s="131"/>
      <c r="P14" s="126" t="s">
        <v>79</v>
      </c>
      <c r="Q14" s="21">
        <f>SUM(L4:L212)</f>
        <v>8105.8999999999987</v>
      </c>
    </row>
    <row r="15" spans="1:17" ht="17.25" customHeight="1" thickTop="1" thickBot="1" x14ac:dyDescent="0.3">
      <c r="A15" s="132">
        <v>42389</v>
      </c>
      <c r="B15" s="122" t="s">
        <v>101</v>
      </c>
      <c r="C15" s="133">
        <v>120</v>
      </c>
      <c r="D15" s="133"/>
      <c r="E15" s="133"/>
      <c r="F15" s="133"/>
      <c r="G15" s="133"/>
      <c r="H15" s="133"/>
      <c r="I15" s="133"/>
      <c r="J15" s="133"/>
      <c r="K15" s="133"/>
      <c r="L15" s="124">
        <f t="shared" si="0"/>
        <v>120</v>
      </c>
      <c r="M15" s="131"/>
    </row>
    <row r="16" spans="1:17" ht="16.5" customHeight="1" thickTop="1" thickBot="1" x14ac:dyDescent="0.3">
      <c r="A16" s="132">
        <v>42396</v>
      </c>
      <c r="B16" s="122" t="s">
        <v>102</v>
      </c>
      <c r="C16" s="133">
        <v>250</v>
      </c>
      <c r="D16" s="133"/>
      <c r="E16" s="133"/>
      <c r="F16" s="133"/>
      <c r="G16" s="133">
        <v>122</v>
      </c>
      <c r="H16" s="133">
        <v>3.4</v>
      </c>
      <c r="I16" s="129">
        <v>91</v>
      </c>
      <c r="J16" s="129"/>
      <c r="K16" s="129">
        <v>15</v>
      </c>
      <c r="L16" s="124">
        <f t="shared" si="0"/>
        <v>481.4</v>
      </c>
      <c r="M16" s="131"/>
    </row>
    <row r="17" spans="1:13" ht="16.5" customHeight="1" thickTop="1" thickBot="1" x14ac:dyDescent="0.3">
      <c r="A17" s="132">
        <v>42403</v>
      </c>
      <c r="B17" s="134" t="s">
        <v>103</v>
      </c>
      <c r="C17" s="133">
        <v>80</v>
      </c>
      <c r="D17" s="133"/>
      <c r="E17" s="133"/>
      <c r="F17" s="133"/>
      <c r="G17" s="133"/>
      <c r="H17" s="133"/>
      <c r="I17" s="129"/>
      <c r="J17" s="129"/>
      <c r="K17" s="129"/>
      <c r="L17" s="124">
        <f t="shared" si="0"/>
        <v>80</v>
      </c>
      <c r="M17" s="131"/>
    </row>
    <row r="18" spans="1:13" ht="16.5" customHeight="1" thickTop="1" thickBot="1" x14ac:dyDescent="0.3">
      <c r="A18" s="132">
        <v>42410</v>
      </c>
      <c r="B18" s="122" t="s">
        <v>87</v>
      </c>
      <c r="C18" s="133">
        <v>120</v>
      </c>
      <c r="D18" s="133"/>
      <c r="E18" s="133"/>
      <c r="F18" s="133"/>
      <c r="G18" s="133"/>
      <c r="H18" s="133"/>
      <c r="I18" s="129"/>
      <c r="J18" s="129"/>
      <c r="K18" s="129"/>
      <c r="L18" s="124">
        <f t="shared" si="0"/>
        <v>120</v>
      </c>
      <c r="M18" s="131"/>
    </row>
    <row r="19" spans="1:13" ht="16.5" customHeight="1" thickTop="1" thickBot="1" x14ac:dyDescent="0.3">
      <c r="A19" s="128">
        <v>42417</v>
      </c>
      <c r="B19" s="122" t="s">
        <v>101</v>
      </c>
      <c r="C19" s="129">
        <v>120</v>
      </c>
      <c r="D19" s="129"/>
      <c r="E19" s="129"/>
      <c r="F19" s="129"/>
      <c r="G19" s="129"/>
      <c r="H19" s="129"/>
      <c r="I19" s="129"/>
      <c r="J19" s="129"/>
      <c r="K19" s="129"/>
      <c r="L19" s="124">
        <f t="shared" si="0"/>
        <v>120</v>
      </c>
      <c r="M19" s="135"/>
    </row>
    <row r="20" spans="1:13" ht="15.75" customHeight="1" thickTop="1" thickBot="1" x14ac:dyDescent="0.3">
      <c r="A20" s="128">
        <v>42424</v>
      </c>
      <c r="B20" s="122" t="s">
        <v>104</v>
      </c>
      <c r="C20" s="129">
        <v>200</v>
      </c>
      <c r="D20" s="129"/>
      <c r="E20" s="129"/>
      <c r="F20" s="129"/>
      <c r="G20" s="129">
        <v>212</v>
      </c>
      <c r="H20" s="129"/>
      <c r="I20" s="129"/>
      <c r="J20" s="129"/>
      <c r="K20" s="129">
        <v>15</v>
      </c>
      <c r="L20" s="124">
        <f t="shared" si="0"/>
        <v>427</v>
      </c>
      <c r="M20" s="135"/>
    </row>
    <row r="21" spans="1:13" ht="15.75" customHeight="1" thickTop="1" thickBot="1" x14ac:dyDescent="0.3">
      <c r="A21" s="128">
        <v>42424</v>
      </c>
      <c r="B21" s="122" t="s">
        <v>105</v>
      </c>
      <c r="C21" s="129">
        <v>400</v>
      </c>
      <c r="D21" s="129"/>
      <c r="E21" s="129"/>
      <c r="F21" s="129"/>
      <c r="G21" s="129">
        <v>400.4</v>
      </c>
      <c r="H21" s="129">
        <v>10</v>
      </c>
      <c r="I21" s="129">
        <v>162</v>
      </c>
      <c r="J21" s="129"/>
      <c r="K21" s="129"/>
      <c r="L21" s="124">
        <f t="shared" si="0"/>
        <v>972.4</v>
      </c>
      <c r="M21" s="135" t="s">
        <v>106</v>
      </c>
    </row>
    <row r="22" spans="1:13" ht="15.75" customHeight="1" thickTop="1" thickBot="1" x14ac:dyDescent="0.3">
      <c r="A22" s="128">
        <v>42424</v>
      </c>
      <c r="B22" s="122" t="s">
        <v>107</v>
      </c>
      <c r="C22" s="129"/>
      <c r="D22" s="129"/>
      <c r="E22" s="129"/>
      <c r="F22" s="129">
        <v>80</v>
      </c>
      <c r="G22" s="129"/>
      <c r="H22" s="129"/>
      <c r="I22" s="129"/>
      <c r="J22" s="129"/>
      <c r="K22" s="129"/>
      <c r="L22" s="124">
        <f t="shared" si="0"/>
        <v>80</v>
      </c>
      <c r="M22" s="135"/>
    </row>
    <row r="23" spans="1:13" ht="15.75" customHeight="1" thickTop="1" thickBot="1" x14ac:dyDescent="0.3">
      <c r="A23" s="128">
        <v>42431</v>
      </c>
      <c r="B23" s="122" t="s">
        <v>87</v>
      </c>
      <c r="C23" s="129">
        <v>80</v>
      </c>
      <c r="D23" s="129"/>
      <c r="E23" s="129"/>
      <c r="F23" s="129"/>
      <c r="G23" s="129"/>
      <c r="H23" s="129"/>
      <c r="I23" s="129"/>
      <c r="J23" s="129"/>
      <c r="K23" s="129"/>
      <c r="L23" s="124">
        <f t="shared" si="0"/>
        <v>80</v>
      </c>
      <c r="M23" s="135"/>
    </row>
    <row r="24" spans="1:13" ht="15.75" customHeight="1" thickTop="1" thickBot="1" x14ac:dyDescent="0.3">
      <c r="A24" s="128">
        <v>42438</v>
      </c>
      <c r="B24" s="122" t="s">
        <v>100</v>
      </c>
      <c r="C24" s="129">
        <v>120</v>
      </c>
      <c r="D24" s="129"/>
      <c r="E24" s="129"/>
      <c r="F24" s="129"/>
      <c r="G24" s="129"/>
      <c r="H24" s="129"/>
      <c r="I24" s="129"/>
      <c r="J24" s="129"/>
      <c r="K24" s="129"/>
      <c r="L24" s="124">
        <f t="shared" si="0"/>
        <v>120</v>
      </c>
      <c r="M24" s="135"/>
    </row>
    <row r="25" spans="1:13" ht="15.75" customHeight="1" thickTop="1" thickBot="1" x14ac:dyDescent="0.3">
      <c r="A25" s="128">
        <v>42445</v>
      </c>
      <c r="B25" s="122" t="s">
        <v>108</v>
      </c>
      <c r="C25" s="129">
        <v>120</v>
      </c>
      <c r="D25" s="129"/>
      <c r="E25" s="129"/>
      <c r="F25" s="129"/>
      <c r="G25" s="129">
        <v>157.19999999999999</v>
      </c>
      <c r="H25" s="129">
        <v>5</v>
      </c>
      <c r="I25" s="129"/>
      <c r="J25" s="129"/>
      <c r="K25" s="129">
        <v>15</v>
      </c>
      <c r="L25" s="124">
        <f t="shared" si="0"/>
        <v>297.2</v>
      </c>
      <c r="M25" s="135"/>
    </row>
    <row r="26" spans="1:13" ht="15.75" customHeight="1" thickTop="1" thickBot="1" x14ac:dyDescent="0.3">
      <c r="A26" s="128">
        <v>42452</v>
      </c>
      <c r="B26" s="122" t="s">
        <v>101</v>
      </c>
      <c r="C26" s="129">
        <v>120</v>
      </c>
      <c r="D26" s="129"/>
      <c r="E26" s="129"/>
      <c r="F26" s="129"/>
      <c r="G26" s="129"/>
      <c r="H26" s="129"/>
      <c r="I26" s="129"/>
      <c r="J26" s="129"/>
      <c r="K26" s="129"/>
      <c r="L26" s="124">
        <f t="shared" si="0"/>
        <v>120</v>
      </c>
      <c r="M26" s="135"/>
    </row>
    <row r="27" spans="1:13" ht="15.75" customHeight="1" thickTop="1" thickBot="1" x14ac:dyDescent="0.3">
      <c r="A27" s="128">
        <v>42459</v>
      </c>
      <c r="B27" s="122" t="s">
        <v>109</v>
      </c>
      <c r="C27" s="129">
        <v>400</v>
      </c>
      <c r="D27" s="129"/>
      <c r="E27" s="129"/>
      <c r="F27" s="129"/>
      <c r="G27" s="129"/>
      <c r="H27" s="129"/>
      <c r="I27" s="129"/>
      <c r="J27" s="129"/>
      <c r="K27" s="129">
        <v>15</v>
      </c>
      <c r="L27" s="124">
        <f t="shared" si="0"/>
        <v>415</v>
      </c>
      <c r="M27" s="135" t="s">
        <v>110</v>
      </c>
    </row>
    <row r="28" spans="1:13" ht="15.75" customHeight="1" thickTop="1" thickBot="1" x14ac:dyDescent="0.3">
      <c r="A28" s="128">
        <v>42466</v>
      </c>
      <c r="B28" s="122" t="s">
        <v>100</v>
      </c>
      <c r="C28" s="129">
        <v>80</v>
      </c>
      <c r="D28" s="129"/>
      <c r="E28" s="129"/>
      <c r="F28" s="129"/>
      <c r="G28" s="129"/>
      <c r="H28" s="129"/>
      <c r="I28" s="129"/>
      <c r="J28" s="129"/>
      <c r="K28" s="129"/>
      <c r="L28" s="124">
        <f t="shared" si="0"/>
        <v>80</v>
      </c>
      <c r="M28" s="135"/>
    </row>
    <row r="29" spans="1:13" ht="15.75" customHeight="1" thickTop="1" thickBot="1" x14ac:dyDescent="0.3">
      <c r="A29" s="128">
        <v>42473</v>
      </c>
      <c r="B29" s="122" t="s">
        <v>87</v>
      </c>
      <c r="C29" s="129">
        <v>120</v>
      </c>
      <c r="D29" s="129"/>
      <c r="E29" s="129"/>
      <c r="F29" s="129"/>
      <c r="G29" s="129"/>
      <c r="H29" s="129"/>
      <c r="I29" s="129"/>
      <c r="J29" s="129"/>
      <c r="K29" s="129"/>
      <c r="L29" s="124">
        <f t="shared" si="0"/>
        <v>120</v>
      </c>
      <c r="M29" s="135"/>
    </row>
    <row r="30" spans="1:13" ht="15.75" customHeight="1" thickTop="1" thickBot="1" x14ac:dyDescent="0.3">
      <c r="A30" s="128">
        <v>42480</v>
      </c>
      <c r="B30" s="122" t="s">
        <v>101</v>
      </c>
      <c r="C30" s="129">
        <v>120</v>
      </c>
      <c r="D30" s="129"/>
      <c r="E30" s="129"/>
      <c r="F30" s="129"/>
      <c r="G30" s="129"/>
      <c r="H30" s="129"/>
      <c r="I30" s="129"/>
      <c r="J30" s="129"/>
      <c r="K30" s="129"/>
      <c r="L30" s="124">
        <f t="shared" si="0"/>
        <v>120</v>
      </c>
      <c r="M30" s="135"/>
    </row>
    <row r="31" spans="1:13" ht="15.75" customHeight="1" thickTop="1" thickBot="1" x14ac:dyDescent="0.3">
      <c r="A31" s="128">
        <v>42487</v>
      </c>
      <c r="B31" s="122" t="s">
        <v>111</v>
      </c>
      <c r="C31" s="129">
        <v>150</v>
      </c>
      <c r="D31" s="129"/>
      <c r="E31" s="129"/>
      <c r="F31" s="129"/>
      <c r="G31" s="129">
        <v>59.9</v>
      </c>
      <c r="H31" s="129"/>
      <c r="I31" s="129"/>
      <c r="J31" s="129"/>
      <c r="K31" s="129">
        <v>15</v>
      </c>
      <c r="L31" s="124">
        <f t="shared" si="0"/>
        <v>224.9</v>
      </c>
      <c r="M31" s="135" t="s">
        <v>112</v>
      </c>
    </row>
    <row r="32" spans="1:13" ht="15.75" customHeight="1" thickTop="1" thickBot="1" x14ac:dyDescent="0.3">
      <c r="A32" s="128">
        <v>42494</v>
      </c>
      <c r="B32" s="122" t="s">
        <v>100</v>
      </c>
      <c r="C32" s="129">
        <v>80</v>
      </c>
      <c r="D32" s="129"/>
      <c r="E32" s="129"/>
      <c r="F32" s="129"/>
      <c r="G32" s="129"/>
      <c r="H32" s="129"/>
      <c r="I32" s="129"/>
      <c r="J32" s="129"/>
      <c r="K32" s="129"/>
      <c r="L32" s="124">
        <f t="shared" si="0"/>
        <v>80</v>
      </c>
      <c r="M32" s="135"/>
    </row>
    <row r="33" spans="1:13" ht="15.75" customHeight="1" thickTop="1" thickBot="1" x14ac:dyDescent="0.3">
      <c r="A33" s="128">
        <v>42501</v>
      </c>
      <c r="B33" s="122" t="s">
        <v>87</v>
      </c>
      <c r="C33" s="129">
        <v>120</v>
      </c>
      <c r="D33" s="129"/>
      <c r="E33" s="129"/>
      <c r="F33" s="129"/>
      <c r="G33" s="129"/>
      <c r="H33" s="129"/>
      <c r="I33" s="129"/>
      <c r="J33" s="129"/>
      <c r="K33" s="129"/>
      <c r="L33" s="124">
        <f t="shared" si="0"/>
        <v>120</v>
      </c>
      <c r="M33" s="135"/>
    </row>
    <row r="34" spans="1:13" ht="15.75" customHeight="1" thickTop="1" thickBot="1" x14ac:dyDescent="0.3">
      <c r="A34" s="128">
        <v>42508</v>
      </c>
      <c r="B34" s="122" t="s">
        <v>101</v>
      </c>
      <c r="C34" s="129">
        <v>120</v>
      </c>
      <c r="D34" s="129"/>
      <c r="E34" s="129"/>
      <c r="F34" s="129"/>
      <c r="G34" s="129"/>
      <c r="H34" s="129"/>
      <c r="I34" s="129"/>
      <c r="J34" s="129"/>
      <c r="K34" s="129"/>
      <c r="L34" s="124">
        <f t="shared" si="0"/>
        <v>120</v>
      </c>
      <c r="M34" s="135"/>
    </row>
    <row r="35" spans="1:13" ht="15.75" customHeight="1" thickTop="1" thickBot="1" x14ac:dyDescent="0.3">
      <c r="A35" s="128">
        <v>42515</v>
      </c>
      <c r="B35" s="122" t="s">
        <v>113</v>
      </c>
      <c r="C35" s="129">
        <v>80</v>
      </c>
      <c r="D35" s="129"/>
      <c r="E35" s="129"/>
      <c r="F35" s="129"/>
      <c r="G35" s="129"/>
      <c r="H35" s="129"/>
      <c r="I35" s="129"/>
      <c r="J35" s="129"/>
      <c r="K35" s="129"/>
      <c r="L35" s="124">
        <f t="shared" si="0"/>
        <v>80</v>
      </c>
      <c r="M35" s="135"/>
    </row>
    <row r="36" spans="1:13" ht="15.75" customHeight="1" thickTop="1" thickBot="1" x14ac:dyDescent="0.3">
      <c r="A36" s="128">
        <v>42522</v>
      </c>
      <c r="B36" s="122" t="s">
        <v>100</v>
      </c>
      <c r="C36" s="129">
        <v>80</v>
      </c>
      <c r="D36" s="129"/>
      <c r="E36" s="129"/>
      <c r="F36" s="129"/>
      <c r="G36" s="129"/>
      <c r="H36" s="129"/>
      <c r="I36" s="129"/>
      <c r="J36" s="129"/>
      <c r="K36" s="129"/>
      <c r="L36" s="124">
        <f t="shared" si="0"/>
        <v>80</v>
      </c>
      <c r="M36" s="135"/>
    </row>
    <row r="37" spans="1:13" ht="15.75" customHeight="1" thickTop="1" thickBot="1" x14ac:dyDescent="0.3">
      <c r="A37" s="128">
        <v>42529</v>
      </c>
      <c r="B37" s="122" t="s">
        <v>87</v>
      </c>
      <c r="C37" s="129">
        <v>120</v>
      </c>
      <c r="D37" s="129"/>
      <c r="E37" s="129"/>
      <c r="F37" s="129"/>
      <c r="G37" s="129"/>
      <c r="H37" s="129"/>
      <c r="I37" s="129"/>
      <c r="J37" s="129"/>
      <c r="K37" s="129"/>
      <c r="L37" s="124">
        <f t="shared" si="0"/>
        <v>120</v>
      </c>
      <c r="M37" s="135"/>
    </row>
    <row r="38" spans="1:13" ht="15.75" customHeight="1" thickTop="1" thickBot="1" x14ac:dyDescent="0.3">
      <c r="A38" s="128">
        <v>42536</v>
      </c>
      <c r="B38" s="122" t="s">
        <v>101</v>
      </c>
      <c r="C38" s="129">
        <v>120</v>
      </c>
      <c r="D38" s="129"/>
      <c r="E38" s="129"/>
      <c r="F38" s="129"/>
      <c r="G38" s="129"/>
      <c r="H38" s="129"/>
      <c r="I38" s="129"/>
      <c r="J38" s="129"/>
      <c r="K38" s="129"/>
      <c r="L38" s="124">
        <f t="shared" si="0"/>
        <v>120</v>
      </c>
      <c r="M38" s="135"/>
    </row>
    <row r="39" spans="1:13" ht="15.75" customHeight="1" thickTop="1" thickBot="1" x14ac:dyDescent="0.3">
      <c r="A39" s="128">
        <v>42543</v>
      </c>
      <c r="B39" s="122" t="s">
        <v>114</v>
      </c>
      <c r="C39" s="129">
        <v>100</v>
      </c>
      <c r="D39" s="129"/>
      <c r="E39" s="129"/>
      <c r="F39" s="129"/>
      <c r="G39" s="129"/>
      <c r="H39" s="129"/>
      <c r="I39" s="129"/>
      <c r="J39" s="129"/>
      <c r="K39" s="129"/>
      <c r="L39" s="124">
        <f t="shared" si="0"/>
        <v>100</v>
      </c>
      <c r="M39" s="135"/>
    </row>
    <row r="40" spans="1:13" ht="15.75" customHeight="1" thickTop="1" thickBot="1" x14ac:dyDescent="0.3">
      <c r="A40" s="128">
        <v>42550</v>
      </c>
      <c r="B40" s="122"/>
      <c r="C40" s="129"/>
      <c r="D40" s="129"/>
      <c r="E40" s="129"/>
      <c r="F40" s="129"/>
      <c r="G40" s="129"/>
      <c r="H40" s="129"/>
      <c r="I40" s="129"/>
      <c r="J40" s="129"/>
      <c r="K40" s="129"/>
      <c r="L40" s="124">
        <f t="shared" si="0"/>
        <v>0</v>
      </c>
      <c r="M40" s="135"/>
    </row>
    <row r="41" spans="1:13" ht="15.75" customHeight="1" thickTop="1" thickBot="1" x14ac:dyDescent="0.3">
      <c r="A41" s="128"/>
      <c r="B41" s="122"/>
      <c r="C41" s="129"/>
      <c r="D41" s="129"/>
      <c r="E41" s="129"/>
      <c r="F41" s="129"/>
      <c r="G41" s="129"/>
      <c r="H41" s="129"/>
      <c r="I41" s="129"/>
      <c r="J41" s="129"/>
      <c r="K41" s="129"/>
      <c r="L41" s="124">
        <f t="shared" si="0"/>
        <v>0</v>
      </c>
      <c r="M41" s="135"/>
    </row>
    <row r="42" spans="1:13" ht="15.75" customHeight="1" thickTop="1" thickBot="1" x14ac:dyDescent="0.3">
      <c r="A42" s="128"/>
      <c r="B42" s="122"/>
      <c r="C42" s="129"/>
      <c r="D42" s="129"/>
      <c r="E42" s="129"/>
      <c r="F42" s="129"/>
      <c r="G42" s="129"/>
      <c r="H42" s="129"/>
      <c r="I42" s="129"/>
      <c r="J42" s="129"/>
      <c r="K42" s="129"/>
      <c r="L42" s="124">
        <f t="shared" si="0"/>
        <v>0</v>
      </c>
      <c r="M42" s="135"/>
    </row>
    <row r="43" spans="1:13" ht="15.75" customHeight="1" thickTop="1" thickBot="1" x14ac:dyDescent="0.3">
      <c r="A43" s="128"/>
      <c r="B43" s="122"/>
      <c r="C43" s="129"/>
      <c r="D43" s="129"/>
      <c r="E43" s="129"/>
      <c r="F43" s="129"/>
      <c r="G43" s="129"/>
      <c r="H43" s="129"/>
      <c r="I43" s="129"/>
      <c r="J43" s="129"/>
      <c r="K43" s="129"/>
      <c r="L43" s="124">
        <f t="shared" si="0"/>
        <v>0</v>
      </c>
      <c r="M43" s="135"/>
    </row>
    <row r="44" spans="1:13" ht="15.75" customHeight="1" thickTop="1" thickBot="1" x14ac:dyDescent="0.3">
      <c r="A44" s="128"/>
      <c r="B44" s="122"/>
      <c r="C44" s="129"/>
      <c r="D44" s="129"/>
      <c r="E44" s="129"/>
      <c r="F44" s="129"/>
      <c r="G44" s="129"/>
      <c r="H44" s="129"/>
      <c r="I44" s="129"/>
      <c r="J44" s="129"/>
      <c r="K44" s="129"/>
      <c r="L44" s="124">
        <f t="shared" si="0"/>
        <v>0</v>
      </c>
      <c r="M44" s="135"/>
    </row>
    <row r="45" spans="1:13" ht="15.75" customHeight="1" thickTop="1" thickBot="1" x14ac:dyDescent="0.3">
      <c r="A45" s="128"/>
      <c r="B45" s="122"/>
      <c r="C45" s="129"/>
      <c r="D45" s="129"/>
      <c r="E45" s="129"/>
      <c r="F45" s="129"/>
      <c r="G45" s="129"/>
      <c r="H45" s="129"/>
      <c r="I45" s="129"/>
      <c r="J45" s="129"/>
      <c r="K45" s="129"/>
      <c r="L45" s="124">
        <f t="shared" si="0"/>
        <v>0</v>
      </c>
      <c r="M45" s="135"/>
    </row>
    <row r="46" spans="1:13" ht="15.75" customHeight="1" thickTop="1" thickBot="1" x14ac:dyDescent="0.3">
      <c r="A46" s="128"/>
      <c r="B46" s="122"/>
      <c r="C46" s="129"/>
      <c r="D46" s="129"/>
      <c r="E46" s="129"/>
      <c r="F46" s="129"/>
      <c r="G46" s="129"/>
      <c r="H46" s="129"/>
      <c r="I46" s="129"/>
      <c r="J46" s="129"/>
      <c r="K46" s="129"/>
      <c r="L46" s="124">
        <f t="shared" si="0"/>
        <v>0</v>
      </c>
      <c r="M46" s="135"/>
    </row>
    <row r="47" spans="1:13" ht="15.75" customHeight="1" thickTop="1" thickBot="1" x14ac:dyDescent="0.3">
      <c r="A47" s="128"/>
      <c r="B47" s="122"/>
      <c r="C47" s="129"/>
      <c r="D47" s="129"/>
      <c r="E47" s="129"/>
      <c r="F47" s="129"/>
      <c r="G47" s="129"/>
      <c r="H47" s="129"/>
      <c r="I47" s="129"/>
      <c r="J47" s="129"/>
      <c r="K47" s="129"/>
      <c r="L47" s="124">
        <f t="shared" si="0"/>
        <v>0</v>
      </c>
      <c r="M47" s="135"/>
    </row>
    <row r="48" spans="1:13" ht="15.75" customHeight="1" thickTop="1" thickBot="1" x14ac:dyDescent="0.3">
      <c r="A48" s="128"/>
      <c r="B48" s="122"/>
      <c r="C48" s="129"/>
      <c r="D48" s="129"/>
      <c r="E48" s="129"/>
      <c r="F48" s="129"/>
      <c r="G48" s="129"/>
      <c r="H48" s="129"/>
      <c r="I48" s="129"/>
      <c r="J48" s="129"/>
      <c r="K48" s="129"/>
      <c r="L48" s="124">
        <f t="shared" si="0"/>
        <v>0</v>
      </c>
      <c r="M48" s="135"/>
    </row>
    <row r="49" spans="1:13" ht="15.75" customHeight="1" thickTop="1" thickBot="1" x14ac:dyDescent="0.3">
      <c r="A49" s="128"/>
      <c r="B49" s="122"/>
      <c r="C49" s="129"/>
      <c r="D49" s="129"/>
      <c r="E49" s="129"/>
      <c r="F49" s="129"/>
      <c r="G49" s="129"/>
      <c r="H49" s="129"/>
      <c r="I49" s="129"/>
      <c r="J49" s="129"/>
      <c r="K49" s="129"/>
      <c r="L49" s="124">
        <f t="shared" si="0"/>
        <v>0</v>
      </c>
      <c r="M49" s="135"/>
    </row>
    <row r="50" spans="1:13" ht="15.75" customHeight="1" thickTop="1" thickBot="1" x14ac:dyDescent="0.3">
      <c r="A50" s="128"/>
      <c r="B50" s="122"/>
      <c r="C50" s="129"/>
      <c r="D50" s="129"/>
      <c r="E50" s="129"/>
      <c r="F50" s="129"/>
      <c r="G50" s="129"/>
      <c r="H50" s="129"/>
      <c r="I50" s="129"/>
      <c r="J50" s="129"/>
      <c r="K50" s="129"/>
      <c r="L50" s="124">
        <f t="shared" si="0"/>
        <v>0</v>
      </c>
      <c r="M50" s="135"/>
    </row>
    <row r="51" spans="1:13" ht="15.75" customHeight="1" thickTop="1" thickBot="1" x14ac:dyDescent="0.3">
      <c r="A51" s="128"/>
      <c r="B51" s="122"/>
      <c r="C51" s="129"/>
      <c r="D51" s="129"/>
      <c r="E51" s="129"/>
      <c r="F51" s="129"/>
      <c r="G51" s="129"/>
      <c r="H51" s="129"/>
      <c r="I51" s="129"/>
      <c r="J51" s="129"/>
      <c r="K51" s="129"/>
      <c r="L51" s="124">
        <f t="shared" si="0"/>
        <v>0</v>
      </c>
      <c r="M51" s="135"/>
    </row>
    <row r="52" spans="1:13" ht="15.75" customHeight="1" thickTop="1" thickBot="1" x14ac:dyDescent="0.3">
      <c r="A52" s="128"/>
      <c r="B52" s="122"/>
      <c r="C52" s="129"/>
      <c r="D52" s="129"/>
      <c r="E52" s="129"/>
      <c r="F52" s="129"/>
      <c r="G52" s="129"/>
      <c r="H52" s="129"/>
      <c r="I52" s="129"/>
      <c r="J52" s="129"/>
      <c r="K52" s="129"/>
      <c r="L52" s="124">
        <f t="shared" si="0"/>
        <v>0</v>
      </c>
      <c r="M52" s="135"/>
    </row>
    <row r="53" spans="1:13" ht="15.75" customHeight="1" thickTop="1" thickBot="1" x14ac:dyDescent="0.3">
      <c r="A53" s="128"/>
      <c r="B53" s="122"/>
      <c r="C53" s="129"/>
      <c r="D53" s="129"/>
      <c r="E53" s="129"/>
      <c r="F53" s="129"/>
      <c r="G53" s="129"/>
      <c r="H53" s="129"/>
      <c r="I53" s="129"/>
      <c r="J53" s="129"/>
      <c r="K53" s="129"/>
      <c r="L53" s="124">
        <f t="shared" si="0"/>
        <v>0</v>
      </c>
      <c r="M53" s="135"/>
    </row>
    <row r="54" spans="1:13" ht="15.75" customHeight="1" thickTop="1" thickBot="1" x14ac:dyDescent="0.3">
      <c r="A54" s="128"/>
      <c r="B54" s="122"/>
      <c r="C54" s="129"/>
      <c r="D54" s="129"/>
      <c r="E54" s="129"/>
      <c r="F54" s="129"/>
      <c r="G54" s="129"/>
      <c r="H54" s="129"/>
      <c r="I54" s="129"/>
      <c r="J54" s="129"/>
      <c r="K54" s="129"/>
      <c r="L54" s="124">
        <f t="shared" si="0"/>
        <v>0</v>
      </c>
      <c r="M54" s="135"/>
    </row>
    <row r="55" spans="1:13" ht="15.75" customHeight="1" thickTop="1" thickBot="1" x14ac:dyDescent="0.3">
      <c r="A55" s="128"/>
      <c r="B55" s="122"/>
      <c r="C55" s="129"/>
      <c r="D55" s="129"/>
      <c r="E55" s="129"/>
      <c r="F55" s="129"/>
      <c r="G55" s="129"/>
      <c r="H55" s="129"/>
      <c r="I55" s="129"/>
      <c r="J55" s="129"/>
      <c r="K55" s="129"/>
      <c r="L55" s="124">
        <f t="shared" si="0"/>
        <v>0</v>
      </c>
      <c r="M55" s="135"/>
    </row>
    <row r="56" spans="1:13" ht="15.75" customHeight="1" thickTop="1" thickBot="1" x14ac:dyDescent="0.3">
      <c r="A56" s="128"/>
      <c r="B56" s="122"/>
      <c r="C56" s="129"/>
      <c r="D56" s="129"/>
      <c r="E56" s="129"/>
      <c r="F56" s="129"/>
      <c r="G56" s="129"/>
      <c r="H56" s="129"/>
      <c r="I56" s="129"/>
      <c r="J56" s="129"/>
      <c r="K56" s="129"/>
      <c r="L56" s="124">
        <f t="shared" si="0"/>
        <v>0</v>
      </c>
      <c r="M56" s="135"/>
    </row>
    <row r="57" spans="1:13" ht="15.75" customHeight="1" thickTop="1" thickBot="1" x14ac:dyDescent="0.3">
      <c r="A57" s="128"/>
      <c r="B57" s="122"/>
      <c r="C57" s="129"/>
      <c r="D57" s="129"/>
      <c r="E57" s="129"/>
      <c r="F57" s="129"/>
      <c r="G57" s="129"/>
      <c r="H57" s="129"/>
      <c r="I57" s="129"/>
      <c r="J57" s="129"/>
      <c r="K57" s="129"/>
      <c r="L57" s="124">
        <f t="shared" si="0"/>
        <v>0</v>
      </c>
      <c r="M57" s="135"/>
    </row>
    <row r="58" spans="1:13" ht="15.75" customHeight="1" thickTop="1" thickBot="1" x14ac:dyDescent="0.3">
      <c r="A58" s="128"/>
      <c r="B58" s="122"/>
      <c r="C58" s="129"/>
      <c r="D58" s="129"/>
      <c r="E58" s="129"/>
      <c r="F58" s="129"/>
      <c r="G58" s="129"/>
      <c r="H58" s="129"/>
      <c r="I58" s="129"/>
      <c r="J58" s="129"/>
      <c r="K58" s="129"/>
      <c r="L58" s="124">
        <f t="shared" si="0"/>
        <v>0</v>
      </c>
      <c r="M58" s="135"/>
    </row>
    <row r="59" spans="1:13" ht="15.75" customHeight="1" thickTop="1" thickBot="1" x14ac:dyDescent="0.3">
      <c r="A59" s="128"/>
      <c r="B59" s="122"/>
      <c r="C59" s="129"/>
      <c r="D59" s="129"/>
      <c r="E59" s="129"/>
      <c r="F59" s="129"/>
      <c r="G59" s="129"/>
      <c r="H59" s="129"/>
      <c r="I59" s="129"/>
      <c r="J59" s="129"/>
      <c r="K59" s="129"/>
      <c r="L59" s="124">
        <f t="shared" si="0"/>
        <v>0</v>
      </c>
      <c r="M59" s="135"/>
    </row>
    <row r="60" spans="1:13" ht="15.75" customHeight="1" thickTop="1" thickBot="1" x14ac:dyDescent="0.3">
      <c r="A60" s="128"/>
      <c r="B60" s="122"/>
      <c r="C60" s="129"/>
      <c r="D60" s="129"/>
      <c r="E60" s="129"/>
      <c r="F60" s="129"/>
      <c r="G60" s="129"/>
      <c r="H60" s="129"/>
      <c r="I60" s="129"/>
      <c r="J60" s="129"/>
      <c r="K60" s="129"/>
      <c r="L60" s="124">
        <f t="shared" si="0"/>
        <v>0</v>
      </c>
      <c r="M60" s="135"/>
    </row>
    <row r="61" spans="1:13" ht="15.75" customHeight="1" thickTop="1" thickBot="1" x14ac:dyDescent="0.3">
      <c r="A61" s="128"/>
      <c r="B61" s="122"/>
      <c r="C61" s="129"/>
      <c r="D61" s="129"/>
      <c r="E61" s="129"/>
      <c r="F61" s="129"/>
      <c r="G61" s="129"/>
      <c r="H61" s="129"/>
      <c r="I61" s="129"/>
      <c r="J61" s="129"/>
      <c r="K61" s="129"/>
      <c r="L61" s="124">
        <f t="shared" si="0"/>
        <v>0</v>
      </c>
      <c r="M61" s="135"/>
    </row>
    <row r="62" spans="1:13" ht="15.75" customHeight="1" thickTop="1" thickBot="1" x14ac:dyDescent="0.3">
      <c r="A62" s="128"/>
      <c r="B62" s="122"/>
      <c r="C62" s="129"/>
      <c r="D62" s="129"/>
      <c r="E62" s="129"/>
      <c r="F62" s="129"/>
      <c r="G62" s="129"/>
      <c r="H62" s="129"/>
      <c r="I62" s="129"/>
      <c r="J62" s="129"/>
      <c r="K62" s="129"/>
      <c r="L62" s="124">
        <f t="shared" si="0"/>
        <v>0</v>
      </c>
      <c r="M62" s="135"/>
    </row>
    <row r="63" spans="1:13" ht="15.75" customHeight="1" thickTop="1" thickBot="1" x14ac:dyDescent="0.3">
      <c r="A63" s="128"/>
      <c r="B63" s="122"/>
      <c r="C63" s="129"/>
      <c r="D63" s="129"/>
      <c r="E63" s="129"/>
      <c r="F63" s="129"/>
      <c r="G63" s="129"/>
      <c r="H63" s="129"/>
      <c r="I63" s="129"/>
      <c r="J63" s="129"/>
      <c r="K63" s="129"/>
      <c r="L63" s="124">
        <f t="shared" si="0"/>
        <v>0</v>
      </c>
      <c r="M63" s="135"/>
    </row>
    <row r="64" spans="1:13" ht="15.75" customHeight="1" thickTop="1" thickBot="1" x14ac:dyDescent="0.3">
      <c r="A64" s="128"/>
      <c r="B64" s="122"/>
      <c r="C64" s="129"/>
      <c r="D64" s="129"/>
      <c r="E64" s="129"/>
      <c r="F64" s="129"/>
      <c r="G64" s="129"/>
      <c r="H64" s="129"/>
      <c r="I64" s="129"/>
      <c r="J64" s="129"/>
      <c r="K64" s="129"/>
      <c r="L64" s="124">
        <f t="shared" si="0"/>
        <v>0</v>
      </c>
      <c r="M64" s="135"/>
    </row>
    <row r="65" spans="1:13" ht="15.75" customHeight="1" thickTop="1" thickBot="1" x14ac:dyDescent="0.3">
      <c r="A65" s="128"/>
      <c r="B65" s="122"/>
      <c r="C65" s="129"/>
      <c r="D65" s="129"/>
      <c r="E65" s="129"/>
      <c r="F65" s="129"/>
      <c r="G65" s="129"/>
      <c r="H65" s="129"/>
      <c r="I65" s="129"/>
      <c r="J65" s="129"/>
      <c r="K65" s="129"/>
      <c r="L65" s="124">
        <f t="shared" si="0"/>
        <v>0</v>
      </c>
      <c r="M65" s="135"/>
    </row>
    <row r="66" spans="1:13" ht="15.75" customHeight="1" thickTop="1" thickBot="1" x14ac:dyDescent="0.3">
      <c r="A66" s="128"/>
      <c r="B66" s="122"/>
      <c r="C66" s="129"/>
      <c r="D66" s="129"/>
      <c r="E66" s="129"/>
      <c r="F66" s="129"/>
      <c r="G66" s="129"/>
      <c r="H66" s="129"/>
      <c r="I66" s="129"/>
      <c r="J66" s="129"/>
      <c r="K66" s="129"/>
      <c r="L66" s="124">
        <f t="shared" si="0"/>
        <v>0</v>
      </c>
      <c r="M66" s="135"/>
    </row>
    <row r="67" spans="1:13" ht="15.75" customHeight="1" thickTop="1" thickBot="1" x14ac:dyDescent="0.3">
      <c r="A67" s="128"/>
      <c r="B67" s="122"/>
      <c r="C67" s="129"/>
      <c r="D67" s="129"/>
      <c r="E67" s="129"/>
      <c r="F67" s="129"/>
      <c r="G67" s="129"/>
      <c r="H67" s="129"/>
      <c r="I67" s="129"/>
      <c r="J67" s="129"/>
      <c r="K67" s="129"/>
      <c r="L67" s="124">
        <f t="shared" si="0"/>
        <v>0</v>
      </c>
      <c r="M67" s="135"/>
    </row>
    <row r="68" spans="1:13" ht="15.75" customHeight="1" thickTop="1" thickBot="1" x14ac:dyDescent="0.3">
      <c r="A68" s="128"/>
      <c r="B68" s="122"/>
      <c r="C68" s="129"/>
      <c r="D68" s="129"/>
      <c r="E68" s="129"/>
      <c r="F68" s="129"/>
      <c r="G68" s="129"/>
      <c r="H68" s="129"/>
      <c r="I68" s="129"/>
      <c r="J68" s="129"/>
      <c r="K68" s="129"/>
      <c r="L68" s="124">
        <f t="shared" si="0"/>
        <v>0</v>
      </c>
      <c r="M68" s="135"/>
    </row>
    <row r="69" spans="1:13" ht="15.75" customHeight="1" thickTop="1" thickBot="1" x14ac:dyDescent="0.3">
      <c r="A69" s="128"/>
      <c r="B69" s="122"/>
      <c r="C69" s="129"/>
      <c r="D69" s="129"/>
      <c r="E69" s="129"/>
      <c r="F69" s="129"/>
      <c r="G69" s="129"/>
      <c r="H69" s="129"/>
      <c r="I69" s="129"/>
      <c r="J69" s="129"/>
      <c r="K69" s="129"/>
      <c r="L69" s="124">
        <f t="shared" ref="L69:L132" si="1">SUM(C69:K69)</f>
        <v>0</v>
      </c>
      <c r="M69" s="135"/>
    </row>
    <row r="70" spans="1:13" ht="15.75" customHeight="1" thickTop="1" thickBot="1" x14ac:dyDescent="0.3">
      <c r="A70" s="128"/>
      <c r="B70" s="122"/>
      <c r="C70" s="129"/>
      <c r="D70" s="129"/>
      <c r="E70" s="129"/>
      <c r="F70" s="129"/>
      <c r="G70" s="129"/>
      <c r="H70" s="129"/>
      <c r="I70" s="129"/>
      <c r="J70" s="129"/>
      <c r="K70" s="129"/>
      <c r="L70" s="124">
        <f t="shared" si="1"/>
        <v>0</v>
      </c>
      <c r="M70" s="135"/>
    </row>
    <row r="71" spans="1:13" ht="15.75" customHeight="1" thickTop="1" thickBot="1" x14ac:dyDescent="0.3">
      <c r="A71" s="128"/>
      <c r="B71" s="122"/>
      <c r="C71" s="129"/>
      <c r="D71" s="129"/>
      <c r="E71" s="129"/>
      <c r="F71" s="129"/>
      <c r="G71" s="129"/>
      <c r="H71" s="129"/>
      <c r="I71" s="129"/>
      <c r="J71" s="129"/>
      <c r="K71" s="129"/>
      <c r="L71" s="124">
        <f t="shared" si="1"/>
        <v>0</v>
      </c>
      <c r="M71" s="135"/>
    </row>
    <row r="72" spans="1:13" ht="15.75" customHeight="1" thickTop="1" thickBot="1" x14ac:dyDescent="0.3">
      <c r="A72" s="128"/>
      <c r="B72" s="122"/>
      <c r="C72" s="129"/>
      <c r="D72" s="129"/>
      <c r="E72" s="129"/>
      <c r="F72" s="129"/>
      <c r="G72" s="129"/>
      <c r="H72" s="129"/>
      <c r="I72" s="129"/>
      <c r="J72" s="129"/>
      <c r="K72" s="129"/>
      <c r="L72" s="124">
        <f t="shared" si="1"/>
        <v>0</v>
      </c>
      <c r="M72" s="135"/>
    </row>
    <row r="73" spans="1:13" ht="15.75" customHeight="1" thickTop="1" thickBot="1" x14ac:dyDescent="0.3">
      <c r="A73" s="128"/>
      <c r="B73" s="122"/>
      <c r="C73" s="129"/>
      <c r="D73" s="129"/>
      <c r="E73" s="129"/>
      <c r="F73" s="129"/>
      <c r="G73" s="129"/>
      <c r="H73" s="129"/>
      <c r="I73" s="129"/>
      <c r="J73" s="129"/>
      <c r="K73" s="129"/>
      <c r="L73" s="124">
        <f t="shared" si="1"/>
        <v>0</v>
      </c>
      <c r="M73" s="135"/>
    </row>
    <row r="74" spans="1:13" ht="15.75" customHeight="1" thickTop="1" thickBot="1" x14ac:dyDescent="0.3">
      <c r="A74" s="128"/>
      <c r="B74" s="122"/>
      <c r="C74" s="129"/>
      <c r="D74" s="129"/>
      <c r="E74" s="129"/>
      <c r="F74" s="129"/>
      <c r="G74" s="129"/>
      <c r="H74" s="129"/>
      <c r="I74" s="129"/>
      <c r="J74" s="129"/>
      <c r="K74" s="129"/>
      <c r="L74" s="124">
        <f t="shared" si="1"/>
        <v>0</v>
      </c>
      <c r="M74" s="135"/>
    </row>
    <row r="75" spans="1:13" ht="15.75" customHeight="1" thickTop="1" thickBot="1" x14ac:dyDescent="0.3">
      <c r="A75" s="128"/>
      <c r="B75" s="122"/>
      <c r="C75" s="129"/>
      <c r="D75" s="129"/>
      <c r="E75" s="129"/>
      <c r="F75" s="129"/>
      <c r="G75" s="129"/>
      <c r="H75" s="129"/>
      <c r="I75" s="129"/>
      <c r="J75" s="129"/>
      <c r="K75" s="129"/>
      <c r="L75" s="124">
        <f t="shared" si="1"/>
        <v>0</v>
      </c>
      <c r="M75" s="135"/>
    </row>
    <row r="76" spans="1:13" ht="15.75" customHeight="1" thickTop="1" thickBot="1" x14ac:dyDescent="0.3">
      <c r="A76" s="128"/>
      <c r="B76" s="122"/>
      <c r="C76" s="129"/>
      <c r="D76" s="129"/>
      <c r="E76" s="129"/>
      <c r="F76" s="129"/>
      <c r="G76" s="129"/>
      <c r="H76" s="129"/>
      <c r="I76" s="129"/>
      <c r="J76" s="129"/>
      <c r="K76" s="129"/>
      <c r="L76" s="124">
        <f t="shared" si="1"/>
        <v>0</v>
      </c>
      <c r="M76" s="135"/>
    </row>
    <row r="77" spans="1:13" ht="15.75" customHeight="1" thickTop="1" thickBot="1" x14ac:dyDescent="0.3">
      <c r="A77" s="128"/>
      <c r="B77" s="122"/>
      <c r="C77" s="129"/>
      <c r="D77" s="129"/>
      <c r="E77" s="129"/>
      <c r="F77" s="129"/>
      <c r="G77" s="129"/>
      <c r="H77" s="129"/>
      <c r="I77" s="129"/>
      <c r="J77" s="129"/>
      <c r="K77" s="129"/>
      <c r="L77" s="124">
        <f t="shared" si="1"/>
        <v>0</v>
      </c>
      <c r="M77" s="135"/>
    </row>
    <row r="78" spans="1:13" ht="15.75" customHeight="1" thickTop="1" thickBot="1" x14ac:dyDescent="0.3">
      <c r="A78" s="128"/>
      <c r="B78" s="122"/>
      <c r="C78" s="129"/>
      <c r="D78" s="129"/>
      <c r="E78" s="129"/>
      <c r="F78" s="129"/>
      <c r="G78" s="129"/>
      <c r="H78" s="129"/>
      <c r="I78" s="129"/>
      <c r="J78" s="129"/>
      <c r="K78" s="129"/>
      <c r="L78" s="124">
        <f t="shared" si="1"/>
        <v>0</v>
      </c>
      <c r="M78" s="135"/>
    </row>
    <row r="79" spans="1:13" ht="15.75" customHeight="1" thickTop="1" thickBot="1" x14ac:dyDescent="0.3">
      <c r="A79" s="128"/>
      <c r="B79" s="122"/>
      <c r="C79" s="129"/>
      <c r="D79" s="129"/>
      <c r="E79" s="129"/>
      <c r="F79" s="129"/>
      <c r="G79" s="129"/>
      <c r="H79" s="129"/>
      <c r="I79" s="129"/>
      <c r="J79" s="129"/>
      <c r="K79" s="129"/>
      <c r="L79" s="124">
        <f t="shared" si="1"/>
        <v>0</v>
      </c>
      <c r="M79" s="135"/>
    </row>
    <row r="80" spans="1:13" ht="15.75" customHeight="1" thickTop="1" thickBot="1" x14ac:dyDescent="0.3">
      <c r="A80" s="128"/>
      <c r="B80" s="122"/>
      <c r="C80" s="129"/>
      <c r="D80" s="129"/>
      <c r="E80" s="129"/>
      <c r="F80" s="129"/>
      <c r="G80" s="129"/>
      <c r="H80" s="129"/>
      <c r="I80" s="129"/>
      <c r="J80" s="129"/>
      <c r="K80" s="129"/>
      <c r="L80" s="124">
        <f t="shared" si="1"/>
        <v>0</v>
      </c>
      <c r="M80" s="135"/>
    </row>
    <row r="81" spans="1:13" ht="15.75" customHeight="1" thickTop="1" thickBot="1" x14ac:dyDescent="0.3">
      <c r="A81" s="128"/>
      <c r="B81" s="122"/>
      <c r="C81" s="129"/>
      <c r="D81" s="129"/>
      <c r="E81" s="129"/>
      <c r="F81" s="129"/>
      <c r="G81" s="129"/>
      <c r="H81" s="129"/>
      <c r="I81" s="129"/>
      <c r="J81" s="129"/>
      <c r="K81" s="129"/>
      <c r="L81" s="124">
        <f t="shared" si="1"/>
        <v>0</v>
      </c>
      <c r="M81" s="135"/>
    </row>
    <row r="82" spans="1:13" ht="15.75" customHeight="1" thickTop="1" thickBot="1" x14ac:dyDescent="0.3">
      <c r="A82" s="128"/>
      <c r="B82" s="122"/>
      <c r="C82" s="129"/>
      <c r="D82" s="129"/>
      <c r="E82" s="129"/>
      <c r="F82" s="129"/>
      <c r="G82" s="129"/>
      <c r="H82" s="129"/>
      <c r="I82" s="129"/>
      <c r="J82" s="129"/>
      <c r="K82" s="129"/>
      <c r="L82" s="124">
        <f t="shared" si="1"/>
        <v>0</v>
      </c>
      <c r="M82" s="135"/>
    </row>
    <row r="83" spans="1:13" ht="15.75" customHeight="1" thickTop="1" thickBot="1" x14ac:dyDescent="0.3">
      <c r="A83" s="128"/>
      <c r="B83" s="122"/>
      <c r="C83" s="129"/>
      <c r="D83" s="129"/>
      <c r="E83" s="129"/>
      <c r="F83" s="129"/>
      <c r="G83" s="129"/>
      <c r="H83" s="129"/>
      <c r="I83" s="129"/>
      <c r="J83" s="129"/>
      <c r="K83" s="129"/>
      <c r="L83" s="124">
        <f t="shared" si="1"/>
        <v>0</v>
      </c>
      <c r="M83" s="135"/>
    </row>
    <row r="84" spans="1:13" ht="15.75" customHeight="1" thickTop="1" thickBot="1" x14ac:dyDescent="0.3">
      <c r="A84" s="128"/>
      <c r="B84" s="122"/>
      <c r="C84" s="129"/>
      <c r="D84" s="129"/>
      <c r="E84" s="129"/>
      <c r="F84" s="129"/>
      <c r="G84" s="129"/>
      <c r="H84" s="129"/>
      <c r="I84" s="129"/>
      <c r="J84" s="129"/>
      <c r="K84" s="129"/>
      <c r="L84" s="124">
        <f t="shared" si="1"/>
        <v>0</v>
      </c>
      <c r="M84" s="135"/>
    </row>
    <row r="85" spans="1:13" ht="15.75" customHeight="1" thickTop="1" thickBot="1" x14ac:dyDescent="0.3">
      <c r="A85" s="128"/>
      <c r="B85" s="122"/>
      <c r="C85" s="129"/>
      <c r="D85" s="129"/>
      <c r="E85" s="129"/>
      <c r="F85" s="129"/>
      <c r="G85" s="129"/>
      <c r="H85" s="129"/>
      <c r="I85" s="129"/>
      <c r="J85" s="129"/>
      <c r="K85" s="129"/>
      <c r="L85" s="124">
        <f t="shared" si="1"/>
        <v>0</v>
      </c>
      <c r="M85" s="135"/>
    </row>
    <row r="86" spans="1:13" ht="15.75" customHeight="1" thickTop="1" thickBot="1" x14ac:dyDescent="0.3">
      <c r="A86" s="128"/>
      <c r="B86" s="122"/>
      <c r="C86" s="129"/>
      <c r="D86" s="129"/>
      <c r="E86" s="129"/>
      <c r="F86" s="129"/>
      <c r="G86" s="129"/>
      <c r="H86" s="129"/>
      <c r="I86" s="129"/>
      <c r="J86" s="129"/>
      <c r="K86" s="129"/>
      <c r="L86" s="124">
        <f t="shared" si="1"/>
        <v>0</v>
      </c>
      <c r="M86" s="135"/>
    </row>
    <row r="87" spans="1:13" ht="15.75" customHeight="1" thickTop="1" thickBot="1" x14ac:dyDescent="0.3">
      <c r="A87" s="128"/>
      <c r="B87" s="122"/>
      <c r="C87" s="129"/>
      <c r="D87" s="129"/>
      <c r="E87" s="129"/>
      <c r="F87" s="129"/>
      <c r="G87" s="129"/>
      <c r="H87" s="129"/>
      <c r="I87" s="129"/>
      <c r="J87" s="129"/>
      <c r="K87" s="129"/>
      <c r="L87" s="124">
        <f t="shared" si="1"/>
        <v>0</v>
      </c>
      <c r="M87" s="135"/>
    </row>
    <row r="88" spans="1:13" ht="15.75" customHeight="1" thickTop="1" thickBot="1" x14ac:dyDescent="0.3">
      <c r="A88" s="128"/>
      <c r="B88" s="122"/>
      <c r="C88" s="129"/>
      <c r="D88" s="129"/>
      <c r="E88" s="129"/>
      <c r="F88" s="129"/>
      <c r="G88" s="129"/>
      <c r="H88" s="129"/>
      <c r="I88" s="129"/>
      <c r="J88" s="129"/>
      <c r="K88" s="129"/>
      <c r="L88" s="124">
        <f t="shared" si="1"/>
        <v>0</v>
      </c>
      <c r="M88" s="135"/>
    </row>
    <row r="89" spans="1:13" ht="15.75" customHeight="1" thickTop="1" thickBot="1" x14ac:dyDescent="0.3">
      <c r="A89" s="128"/>
      <c r="B89" s="122"/>
      <c r="C89" s="129"/>
      <c r="D89" s="129"/>
      <c r="E89" s="129"/>
      <c r="F89" s="129"/>
      <c r="G89" s="129"/>
      <c r="H89" s="129"/>
      <c r="I89" s="129"/>
      <c r="J89" s="129"/>
      <c r="K89" s="129"/>
      <c r="L89" s="124">
        <f t="shared" si="1"/>
        <v>0</v>
      </c>
      <c r="M89" s="135"/>
    </row>
    <row r="90" spans="1:13" ht="15.75" customHeight="1" thickTop="1" thickBot="1" x14ac:dyDescent="0.3">
      <c r="A90" s="128"/>
      <c r="B90" s="122"/>
      <c r="C90" s="129"/>
      <c r="D90" s="129"/>
      <c r="E90" s="129"/>
      <c r="F90" s="129"/>
      <c r="G90" s="129"/>
      <c r="H90" s="129"/>
      <c r="I90" s="129"/>
      <c r="J90" s="129"/>
      <c r="K90" s="129"/>
      <c r="L90" s="124">
        <f t="shared" si="1"/>
        <v>0</v>
      </c>
      <c r="M90" s="135"/>
    </row>
    <row r="91" spans="1:13" ht="15.75" customHeight="1" thickTop="1" thickBot="1" x14ac:dyDescent="0.3">
      <c r="A91" s="128"/>
      <c r="B91" s="122"/>
      <c r="C91" s="129"/>
      <c r="D91" s="129"/>
      <c r="E91" s="129"/>
      <c r="F91" s="129"/>
      <c r="G91" s="129"/>
      <c r="H91" s="129"/>
      <c r="I91" s="129"/>
      <c r="J91" s="129"/>
      <c r="K91" s="129"/>
      <c r="L91" s="124">
        <f t="shared" si="1"/>
        <v>0</v>
      </c>
      <c r="M91" s="135"/>
    </row>
    <row r="92" spans="1:13" ht="15.75" customHeight="1" thickTop="1" thickBot="1" x14ac:dyDescent="0.3">
      <c r="A92" s="128"/>
      <c r="B92" s="122"/>
      <c r="C92" s="129"/>
      <c r="D92" s="129"/>
      <c r="E92" s="129"/>
      <c r="F92" s="129"/>
      <c r="G92" s="129"/>
      <c r="H92" s="129"/>
      <c r="I92" s="129"/>
      <c r="J92" s="129"/>
      <c r="K92" s="129"/>
      <c r="L92" s="124">
        <f t="shared" si="1"/>
        <v>0</v>
      </c>
      <c r="M92" s="135"/>
    </row>
    <row r="93" spans="1:13" ht="15.75" customHeight="1" thickTop="1" thickBot="1" x14ac:dyDescent="0.3">
      <c r="A93" s="128"/>
      <c r="B93" s="122"/>
      <c r="C93" s="129"/>
      <c r="D93" s="129"/>
      <c r="E93" s="129"/>
      <c r="F93" s="129"/>
      <c r="G93" s="129"/>
      <c r="H93" s="129"/>
      <c r="I93" s="129"/>
      <c r="J93" s="129"/>
      <c r="K93" s="129"/>
      <c r="L93" s="124">
        <f t="shared" si="1"/>
        <v>0</v>
      </c>
      <c r="M93" s="135"/>
    </row>
    <row r="94" spans="1:13" ht="15.75" customHeight="1" thickTop="1" thickBot="1" x14ac:dyDescent="0.3">
      <c r="A94" s="128"/>
      <c r="B94" s="122"/>
      <c r="C94" s="129"/>
      <c r="D94" s="129"/>
      <c r="E94" s="129"/>
      <c r="F94" s="129"/>
      <c r="G94" s="129"/>
      <c r="H94" s="129"/>
      <c r="I94" s="129"/>
      <c r="J94" s="129"/>
      <c r="K94" s="129"/>
      <c r="L94" s="124">
        <f t="shared" si="1"/>
        <v>0</v>
      </c>
      <c r="M94" s="135"/>
    </row>
    <row r="95" spans="1:13" ht="15.75" customHeight="1" thickTop="1" thickBot="1" x14ac:dyDescent="0.3">
      <c r="A95" s="128"/>
      <c r="B95" s="122"/>
      <c r="C95" s="129"/>
      <c r="D95" s="129"/>
      <c r="E95" s="129"/>
      <c r="F95" s="129"/>
      <c r="G95" s="129"/>
      <c r="H95" s="129"/>
      <c r="I95" s="129"/>
      <c r="J95" s="129"/>
      <c r="K95" s="129"/>
      <c r="L95" s="124">
        <f t="shared" si="1"/>
        <v>0</v>
      </c>
      <c r="M95" s="135"/>
    </row>
    <row r="96" spans="1:13" ht="15.75" customHeight="1" thickTop="1" thickBot="1" x14ac:dyDescent="0.3">
      <c r="A96" s="128"/>
      <c r="B96" s="122"/>
      <c r="C96" s="129"/>
      <c r="D96" s="129"/>
      <c r="E96" s="129"/>
      <c r="F96" s="129"/>
      <c r="G96" s="129"/>
      <c r="H96" s="129"/>
      <c r="I96" s="129"/>
      <c r="J96" s="129"/>
      <c r="K96" s="129"/>
      <c r="L96" s="124">
        <f t="shared" si="1"/>
        <v>0</v>
      </c>
      <c r="M96" s="135"/>
    </row>
    <row r="97" spans="1:13" ht="15.75" customHeight="1" thickTop="1" thickBot="1" x14ac:dyDescent="0.3">
      <c r="A97" s="128"/>
      <c r="B97" s="122"/>
      <c r="C97" s="129"/>
      <c r="D97" s="129"/>
      <c r="E97" s="129"/>
      <c r="F97" s="129"/>
      <c r="G97" s="129"/>
      <c r="H97" s="129"/>
      <c r="I97" s="129"/>
      <c r="J97" s="129"/>
      <c r="K97" s="129"/>
      <c r="L97" s="124">
        <f t="shared" si="1"/>
        <v>0</v>
      </c>
      <c r="M97" s="135"/>
    </row>
    <row r="98" spans="1:13" ht="15.75" customHeight="1" thickTop="1" thickBot="1" x14ac:dyDescent="0.3">
      <c r="A98" s="128"/>
      <c r="B98" s="122"/>
      <c r="C98" s="129"/>
      <c r="D98" s="129"/>
      <c r="E98" s="129"/>
      <c r="F98" s="129"/>
      <c r="G98" s="129"/>
      <c r="H98" s="129"/>
      <c r="I98" s="129"/>
      <c r="J98" s="129"/>
      <c r="K98" s="129"/>
      <c r="L98" s="124">
        <f t="shared" si="1"/>
        <v>0</v>
      </c>
      <c r="M98" s="135"/>
    </row>
    <row r="99" spans="1:13" ht="15.75" customHeight="1" thickTop="1" thickBot="1" x14ac:dyDescent="0.3">
      <c r="A99" s="128"/>
      <c r="B99" s="122"/>
      <c r="C99" s="129"/>
      <c r="D99" s="129"/>
      <c r="E99" s="129"/>
      <c r="F99" s="129"/>
      <c r="G99" s="129"/>
      <c r="H99" s="129"/>
      <c r="I99" s="129"/>
      <c r="J99" s="129"/>
      <c r="K99" s="129"/>
      <c r="L99" s="124">
        <f t="shared" si="1"/>
        <v>0</v>
      </c>
      <c r="M99" s="135"/>
    </row>
    <row r="100" spans="1:13" ht="15.75" customHeight="1" thickTop="1" thickBot="1" x14ac:dyDescent="0.3">
      <c r="A100" s="128"/>
      <c r="B100" s="122"/>
      <c r="C100" s="129"/>
      <c r="D100" s="129"/>
      <c r="E100" s="129"/>
      <c r="F100" s="129"/>
      <c r="G100" s="129"/>
      <c r="H100" s="129"/>
      <c r="I100" s="129"/>
      <c r="J100" s="129"/>
      <c r="K100" s="129"/>
      <c r="L100" s="124">
        <f t="shared" si="1"/>
        <v>0</v>
      </c>
      <c r="M100" s="135"/>
    </row>
    <row r="101" spans="1:13" ht="15.75" customHeight="1" thickTop="1" thickBot="1" x14ac:dyDescent="0.3">
      <c r="A101" s="128"/>
      <c r="B101" s="122"/>
      <c r="C101" s="129"/>
      <c r="D101" s="129"/>
      <c r="E101" s="129"/>
      <c r="F101" s="129"/>
      <c r="G101" s="129"/>
      <c r="H101" s="129"/>
      <c r="I101" s="129"/>
      <c r="J101" s="129"/>
      <c r="K101" s="129"/>
      <c r="L101" s="124">
        <f t="shared" si="1"/>
        <v>0</v>
      </c>
      <c r="M101" s="135"/>
    </row>
    <row r="102" spans="1:13" ht="15.75" customHeight="1" thickTop="1" thickBot="1" x14ac:dyDescent="0.3">
      <c r="A102" s="128"/>
      <c r="B102" s="122"/>
      <c r="C102" s="129"/>
      <c r="D102" s="129"/>
      <c r="E102" s="129"/>
      <c r="F102" s="129"/>
      <c r="G102" s="129"/>
      <c r="H102" s="129"/>
      <c r="I102" s="129"/>
      <c r="J102" s="129"/>
      <c r="K102" s="129"/>
      <c r="L102" s="124">
        <f t="shared" si="1"/>
        <v>0</v>
      </c>
      <c r="M102" s="135"/>
    </row>
    <row r="103" spans="1:13" ht="15.75" customHeight="1" thickTop="1" thickBot="1" x14ac:dyDescent="0.3">
      <c r="A103" s="128"/>
      <c r="B103" s="122"/>
      <c r="C103" s="129"/>
      <c r="D103" s="129"/>
      <c r="E103" s="129"/>
      <c r="F103" s="129"/>
      <c r="G103" s="129"/>
      <c r="H103" s="129"/>
      <c r="I103" s="129"/>
      <c r="J103" s="129"/>
      <c r="K103" s="129"/>
      <c r="L103" s="124">
        <f t="shared" si="1"/>
        <v>0</v>
      </c>
      <c r="M103" s="135"/>
    </row>
    <row r="104" spans="1:13" ht="15.75" customHeight="1" thickTop="1" thickBot="1" x14ac:dyDescent="0.3">
      <c r="A104" s="128"/>
      <c r="B104" s="122"/>
      <c r="C104" s="129"/>
      <c r="D104" s="129"/>
      <c r="E104" s="129"/>
      <c r="F104" s="129"/>
      <c r="G104" s="129"/>
      <c r="H104" s="129"/>
      <c r="I104" s="129"/>
      <c r="J104" s="129"/>
      <c r="K104" s="129"/>
      <c r="L104" s="124">
        <f t="shared" si="1"/>
        <v>0</v>
      </c>
      <c r="M104" s="135"/>
    </row>
    <row r="105" spans="1:13" ht="15.75" customHeight="1" thickTop="1" thickBot="1" x14ac:dyDescent="0.3">
      <c r="A105" s="128"/>
      <c r="B105" s="122"/>
      <c r="C105" s="129"/>
      <c r="D105" s="129"/>
      <c r="E105" s="129"/>
      <c r="F105" s="129"/>
      <c r="G105" s="129"/>
      <c r="H105" s="129"/>
      <c r="I105" s="129"/>
      <c r="J105" s="129"/>
      <c r="K105" s="129"/>
      <c r="L105" s="124">
        <f t="shared" si="1"/>
        <v>0</v>
      </c>
      <c r="M105" s="135"/>
    </row>
    <row r="106" spans="1:13" ht="15.75" customHeight="1" thickTop="1" thickBot="1" x14ac:dyDescent="0.3">
      <c r="A106" s="128"/>
      <c r="B106" s="122"/>
      <c r="C106" s="129"/>
      <c r="D106" s="129"/>
      <c r="E106" s="129"/>
      <c r="F106" s="129"/>
      <c r="G106" s="129"/>
      <c r="H106" s="129"/>
      <c r="I106" s="129"/>
      <c r="J106" s="129"/>
      <c r="K106" s="129"/>
      <c r="L106" s="124">
        <f t="shared" si="1"/>
        <v>0</v>
      </c>
      <c r="M106" s="135"/>
    </row>
    <row r="107" spans="1:13" ht="15.75" customHeight="1" thickTop="1" thickBot="1" x14ac:dyDescent="0.3">
      <c r="A107" s="128"/>
      <c r="B107" s="122"/>
      <c r="C107" s="129"/>
      <c r="D107" s="129"/>
      <c r="E107" s="129"/>
      <c r="F107" s="129"/>
      <c r="G107" s="129"/>
      <c r="H107" s="129"/>
      <c r="I107" s="129"/>
      <c r="J107" s="129"/>
      <c r="K107" s="129"/>
      <c r="L107" s="124">
        <f t="shared" si="1"/>
        <v>0</v>
      </c>
      <c r="M107" s="135"/>
    </row>
    <row r="108" spans="1:13" ht="15.75" customHeight="1" thickTop="1" thickBot="1" x14ac:dyDescent="0.3">
      <c r="A108" s="128"/>
      <c r="B108" s="122"/>
      <c r="C108" s="129"/>
      <c r="D108" s="129"/>
      <c r="E108" s="129"/>
      <c r="F108" s="129"/>
      <c r="G108" s="129"/>
      <c r="H108" s="129"/>
      <c r="I108" s="129"/>
      <c r="J108" s="129"/>
      <c r="K108" s="129"/>
      <c r="L108" s="124">
        <f t="shared" si="1"/>
        <v>0</v>
      </c>
      <c r="M108" s="135"/>
    </row>
    <row r="109" spans="1:13" ht="15.75" customHeight="1" thickTop="1" thickBot="1" x14ac:dyDescent="0.3">
      <c r="A109" s="128"/>
      <c r="B109" s="122"/>
      <c r="C109" s="129"/>
      <c r="D109" s="129"/>
      <c r="E109" s="129"/>
      <c r="F109" s="129"/>
      <c r="G109" s="129"/>
      <c r="H109" s="129"/>
      <c r="I109" s="129"/>
      <c r="J109" s="129"/>
      <c r="K109" s="129"/>
      <c r="L109" s="124">
        <f t="shared" si="1"/>
        <v>0</v>
      </c>
      <c r="M109" s="135"/>
    </row>
    <row r="110" spans="1:13" ht="15.75" customHeight="1" thickTop="1" thickBot="1" x14ac:dyDescent="0.3">
      <c r="A110" s="128"/>
      <c r="B110" s="122"/>
      <c r="C110" s="129"/>
      <c r="D110" s="129"/>
      <c r="E110" s="129"/>
      <c r="F110" s="129"/>
      <c r="G110" s="129"/>
      <c r="H110" s="129"/>
      <c r="I110" s="129"/>
      <c r="J110" s="129"/>
      <c r="K110" s="129"/>
      <c r="L110" s="124">
        <f t="shared" si="1"/>
        <v>0</v>
      </c>
      <c r="M110" s="135"/>
    </row>
    <row r="111" spans="1:13" ht="15.75" customHeight="1" thickTop="1" thickBot="1" x14ac:dyDescent="0.3">
      <c r="A111" s="128"/>
      <c r="B111" s="122"/>
      <c r="C111" s="129"/>
      <c r="D111" s="129"/>
      <c r="E111" s="129"/>
      <c r="F111" s="129"/>
      <c r="G111" s="129"/>
      <c r="H111" s="129"/>
      <c r="I111" s="129"/>
      <c r="J111" s="129"/>
      <c r="K111" s="129"/>
      <c r="L111" s="124">
        <f t="shared" si="1"/>
        <v>0</v>
      </c>
      <c r="M111" s="135"/>
    </row>
    <row r="112" spans="1:13" ht="15.75" customHeight="1" thickTop="1" thickBot="1" x14ac:dyDescent="0.3">
      <c r="A112" s="128"/>
      <c r="B112" s="122"/>
      <c r="C112" s="129"/>
      <c r="D112" s="129"/>
      <c r="E112" s="129"/>
      <c r="F112" s="129"/>
      <c r="G112" s="129"/>
      <c r="H112" s="129"/>
      <c r="I112" s="129"/>
      <c r="J112" s="129"/>
      <c r="K112" s="129"/>
      <c r="L112" s="124">
        <f t="shared" si="1"/>
        <v>0</v>
      </c>
      <c r="M112" s="135"/>
    </row>
    <row r="113" spans="1:13" ht="15.75" customHeight="1" thickTop="1" thickBot="1" x14ac:dyDescent="0.3">
      <c r="A113" s="128"/>
      <c r="B113" s="122"/>
      <c r="C113" s="129"/>
      <c r="D113" s="129"/>
      <c r="E113" s="129"/>
      <c r="F113" s="129"/>
      <c r="G113" s="129"/>
      <c r="H113" s="129"/>
      <c r="I113" s="129"/>
      <c r="J113" s="129"/>
      <c r="K113" s="129"/>
      <c r="L113" s="124">
        <f t="shared" si="1"/>
        <v>0</v>
      </c>
      <c r="M113" s="135"/>
    </row>
    <row r="114" spans="1:13" ht="15.75" customHeight="1" thickTop="1" thickBot="1" x14ac:dyDescent="0.3">
      <c r="A114" s="128"/>
      <c r="B114" s="122"/>
      <c r="C114" s="129"/>
      <c r="D114" s="129"/>
      <c r="E114" s="129"/>
      <c r="F114" s="129"/>
      <c r="G114" s="129"/>
      <c r="H114" s="129"/>
      <c r="I114" s="129"/>
      <c r="J114" s="129"/>
      <c r="K114" s="129"/>
      <c r="L114" s="124">
        <f t="shared" si="1"/>
        <v>0</v>
      </c>
      <c r="M114" s="135"/>
    </row>
    <row r="115" spans="1:13" ht="15.75" customHeight="1" thickTop="1" thickBot="1" x14ac:dyDescent="0.3">
      <c r="A115" s="128"/>
      <c r="B115" s="122"/>
      <c r="C115" s="129"/>
      <c r="D115" s="129"/>
      <c r="E115" s="129"/>
      <c r="F115" s="129"/>
      <c r="G115" s="129"/>
      <c r="H115" s="129"/>
      <c r="I115" s="129"/>
      <c r="J115" s="129"/>
      <c r="K115" s="129"/>
      <c r="L115" s="124">
        <f t="shared" si="1"/>
        <v>0</v>
      </c>
      <c r="M115" s="135"/>
    </row>
    <row r="116" spans="1:13" ht="15.75" customHeight="1" thickTop="1" thickBot="1" x14ac:dyDescent="0.3">
      <c r="A116" s="128"/>
      <c r="B116" s="122"/>
      <c r="C116" s="129"/>
      <c r="D116" s="129"/>
      <c r="E116" s="129"/>
      <c r="F116" s="129"/>
      <c r="G116" s="129"/>
      <c r="H116" s="129"/>
      <c r="I116" s="129"/>
      <c r="J116" s="129"/>
      <c r="K116" s="129"/>
      <c r="L116" s="124">
        <f t="shared" si="1"/>
        <v>0</v>
      </c>
      <c r="M116" s="135"/>
    </row>
    <row r="117" spans="1:13" ht="15.75" customHeight="1" thickTop="1" thickBot="1" x14ac:dyDescent="0.3">
      <c r="A117" s="128"/>
      <c r="B117" s="122"/>
      <c r="C117" s="129"/>
      <c r="D117" s="129"/>
      <c r="E117" s="129"/>
      <c r="F117" s="129"/>
      <c r="G117" s="129"/>
      <c r="H117" s="129"/>
      <c r="I117" s="129"/>
      <c r="J117" s="129"/>
      <c r="K117" s="129"/>
      <c r="L117" s="124">
        <f t="shared" si="1"/>
        <v>0</v>
      </c>
      <c r="M117" s="135"/>
    </row>
    <row r="118" spans="1:13" ht="15.75" customHeight="1" thickTop="1" thickBot="1" x14ac:dyDescent="0.3">
      <c r="A118" s="128"/>
      <c r="B118" s="122"/>
      <c r="C118" s="129"/>
      <c r="D118" s="129"/>
      <c r="E118" s="129"/>
      <c r="F118" s="129"/>
      <c r="G118" s="129"/>
      <c r="H118" s="129"/>
      <c r="I118" s="129"/>
      <c r="J118" s="129"/>
      <c r="K118" s="129"/>
      <c r="L118" s="124">
        <f t="shared" si="1"/>
        <v>0</v>
      </c>
      <c r="M118" s="135"/>
    </row>
    <row r="119" spans="1:13" ht="15.75" customHeight="1" thickTop="1" thickBot="1" x14ac:dyDescent="0.3">
      <c r="A119" s="128"/>
      <c r="B119" s="122"/>
      <c r="C119" s="129"/>
      <c r="D119" s="129"/>
      <c r="E119" s="129"/>
      <c r="F119" s="129"/>
      <c r="G119" s="129"/>
      <c r="H119" s="129"/>
      <c r="I119" s="129"/>
      <c r="J119" s="129"/>
      <c r="K119" s="129"/>
      <c r="L119" s="124">
        <f t="shared" si="1"/>
        <v>0</v>
      </c>
      <c r="M119" s="135"/>
    </row>
    <row r="120" spans="1:13" ht="15.75" customHeight="1" thickTop="1" thickBot="1" x14ac:dyDescent="0.3">
      <c r="A120" s="128"/>
      <c r="B120" s="122"/>
      <c r="C120" s="129"/>
      <c r="D120" s="129"/>
      <c r="E120" s="129"/>
      <c r="F120" s="129"/>
      <c r="G120" s="129"/>
      <c r="H120" s="129"/>
      <c r="I120" s="129"/>
      <c r="J120" s="129"/>
      <c r="K120" s="129"/>
      <c r="L120" s="124">
        <f t="shared" si="1"/>
        <v>0</v>
      </c>
      <c r="M120" s="135"/>
    </row>
    <row r="121" spans="1:13" ht="15.75" customHeight="1" thickTop="1" thickBot="1" x14ac:dyDescent="0.3">
      <c r="A121" s="128"/>
      <c r="B121" s="122"/>
      <c r="C121" s="129"/>
      <c r="D121" s="129"/>
      <c r="E121" s="129"/>
      <c r="F121" s="129"/>
      <c r="G121" s="129"/>
      <c r="H121" s="129"/>
      <c r="I121" s="129"/>
      <c r="J121" s="129"/>
      <c r="K121" s="129"/>
      <c r="L121" s="124">
        <f t="shared" si="1"/>
        <v>0</v>
      </c>
      <c r="M121" s="135"/>
    </row>
    <row r="122" spans="1:13" ht="15.75" customHeight="1" thickTop="1" thickBot="1" x14ac:dyDescent="0.3">
      <c r="A122" s="128"/>
      <c r="B122" s="122"/>
      <c r="C122" s="129"/>
      <c r="D122" s="129"/>
      <c r="E122" s="129"/>
      <c r="F122" s="129"/>
      <c r="G122" s="129"/>
      <c r="H122" s="129"/>
      <c r="I122" s="129"/>
      <c r="J122" s="129"/>
      <c r="K122" s="129"/>
      <c r="L122" s="124">
        <f t="shared" si="1"/>
        <v>0</v>
      </c>
      <c r="M122" s="135"/>
    </row>
    <row r="123" spans="1:13" ht="15.75" customHeight="1" thickTop="1" thickBot="1" x14ac:dyDescent="0.3">
      <c r="A123" s="128"/>
      <c r="B123" s="122"/>
      <c r="C123" s="129"/>
      <c r="D123" s="129"/>
      <c r="E123" s="129"/>
      <c r="F123" s="129"/>
      <c r="G123" s="129"/>
      <c r="H123" s="129"/>
      <c r="I123" s="129"/>
      <c r="J123" s="129"/>
      <c r="K123" s="129"/>
      <c r="L123" s="124">
        <f t="shared" si="1"/>
        <v>0</v>
      </c>
      <c r="M123" s="135"/>
    </row>
    <row r="124" spans="1:13" ht="15.75" customHeight="1" thickTop="1" thickBot="1" x14ac:dyDescent="0.3">
      <c r="A124" s="128"/>
      <c r="B124" s="122"/>
      <c r="C124" s="129"/>
      <c r="D124" s="129"/>
      <c r="E124" s="129"/>
      <c r="F124" s="129"/>
      <c r="G124" s="129"/>
      <c r="H124" s="129"/>
      <c r="I124" s="129"/>
      <c r="J124" s="129"/>
      <c r="K124" s="129"/>
      <c r="L124" s="124">
        <f t="shared" si="1"/>
        <v>0</v>
      </c>
      <c r="M124" s="135"/>
    </row>
    <row r="125" spans="1:13" ht="15.75" customHeight="1" thickTop="1" thickBot="1" x14ac:dyDescent="0.3">
      <c r="A125" s="128"/>
      <c r="B125" s="122"/>
      <c r="C125" s="129"/>
      <c r="D125" s="129"/>
      <c r="E125" s="129"/>
      <c r="F125" s="129"/>
      <c r="G125" s="129"/>
      <c r="H125" s="129"/>
      <c r="I125" s="129"/>
      <c r="J125" s="129"/>
      <c r="K125" s="129"/>
      <c r="L125" s="124">
        <f t="shared" si="1"/>
        <v>0</v>
      </c>
      <c r="M125" s="135"/>
    </row>
    <row r="126" spans="1:13" ht="15.75" customHeight="1" thickTop="1" thickBot="1" x14ac:dyDescent="0.3">
      <c r="A126" s="128"/>
      <c r="B126" s="122"/>
      <c r="C126" s="129"/>
      <c r="D126" s="129"/>
      <c r="E126" s="129"/>
      <c r="F126" s="129"/>
      <c r="G126" s="129"/>
      <c r="H126" s="129"/>
      <c r="I126" s="129"/>
      <c r="J126" s="129"/>
      <c r="K126" s="129"/>
      <c r="L126" s="124">
        <f t="shared" si="1"/>
        <v>0</v>
      </c>
      <c r="M126" s="135"/>
    </row>
    <row r="127" spans="1:13" ht="15.75" customHeight="1" thickTop="1" thickBot="1" x14ac:dyDescent="0.3">
      <c r="A127" s="128"/>
      <c r="B127" s="122"/>
      <c r="C127" s="129"/>
      <c r="D127" s="129"/>
      <c r="E127" s="129"/>
      <c r="F127" s="129"/>
      <c r="G127" s="129"/>
      <c r="H127" s="129"/>
      <c r="I127" s="129"/>
      <c r="J127" s="129"/>
      <c r="K127" s="129"/>
      <c r="L127" s="124">
        <f t="shared" si="1"/>
        <v>0</v>
      </c>
      <c r="M127" s="135"/>
    </row>
    <row r="128" spans="1:13" ht="15.75" customHeight="1" thickTop="1" thickBot="1" x14ac:dyDescent="0.3">
      <c r="A128" s="128"/>
      <c r="B128" s="122"/>
      <c r="C128" s="129"/>
      <c r="D128" s="129"/>
      <c r="E128" s="129"/>
      <c r="F128" s="129"/>
      <c r="G128" s="129"/>
      <c r="H128" s="129"/>
      <c r="I128" s="129"/>
      <c r="J128" s="129"/>
      <c r="K128" s="129"/>
      <c r="L128" s="124">
        <f t="shared" si="1"/>
        <v>0</v>
      </c>
      <c r="M128" s="135"/>
    </row>
    <row r="129" spans="1:13" ht="15.75" customHeight="1" thickTop="1" thickBot="1" x14ac:dyDescent="0.3">
      <c r="A129" s="128"/>
      <c r="B129" s="122"/>
      <c r="C129" s="129"/>
      <c r="D129" s="129"/>
      <c r="E129" s="129"/>
      <c r="F129" s="129"/>
      <c r="G129" s="129"/>
      <c r="H129" s="129"/>
      <c r="I129" s="129"/>
      <c r="J129" s="129"/>
      <c r="K129" s="129"/>
      <c r="L129" s="124">
        <f t="shared" si="1"/>
        <v>0</v>
      </c>
      <c r="M129" s="135"/>
    </row>
    <row r="130" spans="1:13" ht="15.75" customHeight="1" thickTop="1" thickBot="1" x14ac:dyDescent="0.3">
      <c r="A130" s="128"/>
      <c r="B130" s="122"/>
      <c r="C130" s="129"/>
      <c r="D130" s="129"/>
      <c r="E130" s="129"/>
      <c r="F130" s="129"/>
      <c r="G130" s="129"/>
      <c r="H130" s="129"/>
      <c r="I130" s="129"/>
      <c r="J130" s="129"/>
      <c r="K130" s="129"/>
      <c r="L130" s="124">
        <f t="shared" si="1"/>
        <v>0</v>
      </c>
      <c r="M130" s="135"/>
    </row>
    <row r="131" spans="1:13" ht="15.75" customHeight="1" thickTop="1" thickBot="1" x14ac:dyDescent="0.3">
      <c r="A131" s="128"/>
      <c r="B131" s="122"/>
      <c r="C131" s="129"/>
      <c r="D131" s="129"/>
      <c r="E131" s="129"/>
      <c r="F131" s="129"/>
      <c r="G131" s="129"/>
      <c r="H131" s="129"/>
      <c r="I131" s="129"/>
      <c r="J131" s="129"/>
      <c r="K131" s="129"/>
      <c r="L131" s="124">
        <f t="shared" si="1"/>
        <v>0</v>
      </c>
      <c r="M131" s="135"/>
    </row>
    <row r="132" spans="1:13" ht="15.75" customHeight="1" thickTop="1" thickBot="1" x14ac:dyDescent="0.3">
      <c r="A132" s="128"/>
      <c r="B132" s="122"/>
      <c r="C132" s="129"/>
      <c r="D132" s="129"/>
      <c r="E132" s="129"/>
      <c r="F132" s="129"/>
      <c r="G132" s="129"/>
      <c r="H132" s="129"/>
      <c r="I132" s="129"/>
      <c r="J132" s="129"/>
      <c r="K132" s="129"/>
      <c r="L132" s="124">
        <f t="shared" si="1"/>
        <v>0</v>
      </c>
      <c r="M132" s="135"/>
    </row>
    <row r="133" spans="1:13" ht="15.75" customHeight="1" thickTop="1" thickBot="1" x14ac:dyDescent="0.3">
      <c r="A133" s="128"/>
      <c r="B133" s="122"/>
      <c r="C133" s="129"/>
      <c r="D133" s="129"/>
      <c r="E133" s="129"/>
      <c r="F133" s="129"/>
      <c r="G133" s="129"/>
      <c r="H133" s="129"/>
      <c r="I133" s="129"/>
      <c r="J133" s="129"/>
      <c r="K133" s="129"/>
      <c r="L133" s="124">
        <f t="shared" ref="L133:L196" si="2">SUM(C133:K133)</f>
        <v>0</v>
      </c>
      <c r="M133" s="135"/>
    </row>
    <row r="134" spans="1:13" ht="15.75" customHeight="1" thickTop="1" thickBot="1" x14ac:dyDescent="0.3">
      <c r="A134" s="128"/>
      <c r="B134" s="122"/>
      <c r="C134" s="129"/>
      <c r="D134" s="129"/>
      <c r="E134" s="129"/>
      <c r="F134" s="129"/>
      <c r="G134" s="129"/>
      <c r="H134" s="129"/>
      <c r="I134" s="129"/>
      <c r="J134" s="129"/>
      <c r="K134" s="129"/>
      <c r="L134" s="124">
        <f t="shared" si="2"/>
        <v>0</v>
      </c>
      <c r="M134" s="135"/>
    </row>
    <row r="135" spans="1:13" ht="15.75" customHeight="1" thickTop="1" thickBot="1" x14ac:dyDescent="0.3">
      <c r="A135" s="128"/>
      <c r="B135" s="122"/>
      <c r="C135" s="129"/>
      <c r="D135" s="129"/>
      <c r="E135" s="129"/>
      <c r="F135" s="129"/>
      <c r="G135" s="129"/>
      <c r="H135" s="129"/>
      <c r="I135" s="129"/>
      <c r="J135" s="129"/>
      <c r="K135" s="129"/>
      <c r="L135" s="124">
        <f t="shared" si="2"/>
        <v>0</v>
      </c>
      <c r="M135" s="135"/>
    </row>
    <row r="136" spans="1:13" ht="15.75" customHeight="1" thickTop="1" thickBot="1" x14ac:dyDescent="0.3">
      <c r="A136" s="128"/>
      <c r="B136" s="122"/>
      <c r="C136" s="129"/>
      <c r="D136" s="129"/>
      <c r="E136" s="129"/>
      <c r="F136" s="129"/>
      <c r="G136" s="129"/>
      <c r="H136" s="129"/>
      <c r="I136" s="129"/>
      <c r="J136" s="129"/>
      <c r="K136" s="129"/>
      <c r="L136" s="124">
        <f t="shared" si="2"/>
        <v>0</v>
      </c>
      <c r="M136" s="135"/>
    </row>
    <row r="137" spans="1:13" ht="15.75" customHeight="1" thickTop="1" thickBot="1" x14ac:dyDescent="0.3">
      <c r="A137" s="128"/>
      <c r="B137" s="122"/>
      <c r="C137" s="129"/>
      <c r="D137" s="129"/>
      <c r="E137" s="129"/>
      <c r="F137" s="129"/>
      <c r="G137" s="129"/>
      <c r="H137" s="129"/>
      <c r="I137" s="129"/>
      <c r="J137" s="129"/>
      <c r="K137" s="129"/>
      <c r="L137" s="124">
        <f t="shared" si="2"/>
        <v>0</v>
      </c>
      <c r="M137" s="135"/>
    </row>
    <row r="138" spans="1:13" ht="15.75" customHeight="1" thickTop="1" thickBot="1" x14ac:dyDescent="0.3">
      <c r="A138" s="128"/>
      <c r="B138" s="122"/>
      <c r="C138" s="129"/>
      <c r="D138" s="129"/>
      <c r="E138" s="129"/>
      <c r="F138" s="129"/>
      <c r="G138" s="129"/>
      <c r="H138" s="129"/>
      <c r="I138" s="129"/>
      <c r="J138" s="129"/>
      <c r="K138" s="129"/>
      <c r="L138" s="124">
        <f t="shared" si="2"/>
        <v>0</v>
      </c>
      <c r="M138" s="135"/>
    </row>
    <row r="139" spans="1:13" ht="15.75" customHeight="1" thickTop="1" thickBot="1" x14ac:dyDescent="0.3">
      <c r="A139" s="128"/>
      <c r="B139" s="122"/>
      <c r="C139" s="129"/>
      <c r="D139" s="129"/>
      <c r="E139" s="129"/>
      <c r="F139" s="129"/>
      <c r="G139" s="129"/>
      <c r="H139" s="129"/>
      <c r="I139" s="129"/>
      <c r="J139" s="129"/>
      <c r="K139" s="129"/>
      <c r="L139" s="124">
        <f t="shared" si="2"/>
        <v>0</v>
      </c>
      <c r="M139" s="135"/>
    </row>
    <row r="140" spans="1:13" ht="15.75" customHeight="1" thickTop="1" thickBot="1" x14ac:dyDescent="0.3">
      <c r="A140" s="128"/>
      <c r="B140" s="122"/>
      <c r="C140" s="129"/>
      <c r="D140" s="129"/>
      <c r="E140" s="129"/>
      <c r="F140" s="129"/>
      <c r="G140" s="129"/>
      <c r="H140" s="129"/>
      <c r="I140" s="129"/>
      <c r="J140" s="129"/>
      <c r="K140" s="129"/>
      <c r="L140" s="124">
        <f t="shared" si="2"/>
        <v>0</v>
      </c>
      <c r="M140" s="135"/>
    </row>
    <row r="141" spans="1:13" ht="15.75" customHeight="1" thickTop="1" thickBot="1" x14ac:dyDescent="0.3">
      <c r="A141" s="128"/>
      <c r="B141" s="122"/>
      <c r="C141" s="129"/>
      <c r="D141" s="129"/>
      <c r="E141" s="129"/>
      <c r="F141" s="129"/>
      <c r="G141" s="129"/>
      <c r="H141" s="129"/>
      <c r="I141" s="129"/>
      <c r="J141" s="129"/>
      <c r="K141" s="129"/>
      <c r="L141" s="124">
        <f t="shared" si="2"/>
        <v>0</v>
      </c>
      <c r="M141" s="135"/>
    </row>
    <row r="142" spans="1:13" ht="15.75" customHeight="1" thickTop="1" thickBot="1" x14ac:dyDescent="0.3">
      <c r="A142" s="128"/>
      <c r="B142" s="122"/>
      <c r="C142" s="129"/>
      <c r="D142" s="129"/>
      <c r="E142" s="129"/>
      <c r="F142" s="129"/>
      <c r="G142" s="129"/>
      <c r="H142" s="129"/>
      <c r="I142" s="129"/>
      <c r="J142" s="129"/>
      <c r="K142" s="129"/>
      <c r="L142" s="124">
        <f t="shared" si="2"/>
        <v>0</v>
      </c>
      <c r="M142" s="135"/>
    </row>
    <row r="143" spans="1:13" ht="15.75" customHeight="1" thickTop="1" thickBot="1" x14ac:dyDescent="0.3">
      <c r="A143" s="128"/>
      <c r="B143" s="122"/>
      <c r="C143" s="129"/>
      <c r="D143" s="129"/>
      <c r="E143" s="129"/>
      <c r="F143" s="129"/>
      <c r="G143" s="129"/>
      <c r="H143" s="129"/>
      <c r="I143" s="129"/>
      <c r="J143" s="129"/>
      <c r="K143" s="129"/>
      <c r="L143" s="124">
        <f t="shared" si="2"/>
        <v>0</v>
      </c>
      <c r="M143" s="135"/>
    </row>
    <row r="144" spans="1:13" ht="15.75" customHeight="1" thickTop="1" thickBot="1" x14ac:dyDescent="0.3">
      <c r="A144" s="128"/>
      <c r="B144" s="122"/>
      <c r="C144" s="129"/>
      <c r="D144" s="129"/>
      <c r="E144" s="129"/>
      <c r="F144" s="129"/>
      <c r="G144" s="129"/>
      <c r="H144" s="129"/>
      <c r="I144" s="129"/>
      <c r="J144" s="129"/>
      <c r="K144" s="129"/>
      <c r="L144" s="124">
        <f t="shared" si="2"/>
        <v>0</v>
      </c>
      <c r="M144" s="135"/>
    </row>
    <row r="145" spans="1:13" ht="15.75" customHeight="1" thickTop="1" thickBot="1" x14ac:dyDescent="0.3">
      <c r="A145" s="128"/>
      <c r="B145" s="122"/>
      <c r="C145" s="129"/>
      <c r="D145" s="129"/>
      <c r="E145" s="129"/>
      <c r="F145" s="129"/>
      <c r="G145" s="129"/>
      <c r="H145" s="129"/>
      <c r="I145" s="129"/>
      <c r="J145" s="129"/>
      <c r="K145" s="129"/>
      <c r="L145" s="124">
        <f t="shared" si="2"/>
        <v>0</v>
      </c>
      <c r="M145" s="135"/>
    </row>
    <row r="146" spans="1:13" ht="15.75" customHeight="1" thickTop="1" thickBot="1" x14ac:dyDescent="0.3">
      <c r="A146" s="128"/>
      <c r="B146" s="122"/>
      <c r="C146" s="129"/>
      <c r="D146" s="129"/>
      <c r="E146" s="129"/>
      <c r="F146" s="129"/>
      <c r="G146" s="129"/>
      <c r="H146" s="129"/>
      <c r="I146" s="129"/>
      <c r="J146" s="129"/>
      <c r="K146" s="129"/>
      <c r="L146" s="124">
        <f t="shared" si="2"/>
        <v>0</v>
      </c>
      <c r="M146" s="135"/>
    </row>
    <row r="147" spans="1:13" ht="15.75" customHeight="1" thickTop="1" thickBot="1" x14ac:dyDescent="0.3">
      <c r="A147" s="128"/>
      <c r="B147" s="122"/>
      <c r="C147" s="129"/>
      <c r="D147" s="129"/>
      <c r="E147" s="129"/>
      <c r="F147" s="129"/>
      <c r="G147" s="129"/>
      <c r="H147" s="129"/>
      <c r="I147" s="129"/>
      <c r="J147" s="129"/>
      <c r="K147" s="129"/>
      <c r="L147" s="124">
        <f t="shared" si="2"/>
        <v>0</v>
      </c>
      <c r="M147" s="135"/>
    </row>
    <row r="148" spans="1:13" ht="15.75" customHeight="1" thickTop="1" thickBot="1" x14ac:dyDescent="0.3">
      <c r="A148" s="128"/>
      <c r="B148" s="122"/>
      <c r="C148" s="129"/>
      <c r="D148" s="129"/>
      <c r="E148" s="129"/>
      <c r="F148" s="129"/>
      <c r="G148" s="129"/>
      <c r="H148" s="129"/>
      <c r="I148" s="129"/>
      <c r="J148" s="129"/>
      <c r="K148" s="129"/>
      <c r="L148" s="124">
        <f t="shared" si="2"/>
        <v>0</v>
      </c>
      <c r="M148" s="135"/>
    </row>
    <row r="149" spans="1:13" ht="15.75" customHeight="1" thickTop="1" thickBot="1" x14ac:dyDescent="0.3">
      <c r="A149" s="128"/>
      <c r="B149" s="122"/>
      <c r="C149" s="129"/>
      <c r="D149" s="129"/>
      <c r="E149" s="129"/>
      <c r="F149" s="129"/>
      <c r="G149" s="129"/>
      <c r="H149" s="129"/>
      <c r="I149" s="129"/>
      <c r="J149" s="129"/>
      <c r="K149" s="129"/>
      <c r="L149" s="124">
        <f t="shared" si="2"/>
        <v>0</v>
      </c>
      <c r="M149" s="135"/>
    </row>
    <row r="150" spans="1:13" ht="15.75" customHeight="1" thickTop="1" thickBot="1" x14ac:dyDescent="0.3">
      <c r="A150" s="128"/>
      <c r="B150" s="122"/>
      <c r="C150" s="129"/>
      <c r="D150" s="129"/>
      <c r="E150" s="129"/>
      <c r="F150" s="129"/>
      <c r="G150" s="129"/>
      <c r="H150" s="129"/>
      <c r="I150" s="129"/>
      <c r="J150" s="129"/>
      <c r="K150" s="129"/>
      <c r="L150" s="124">
        <f t="shared" si="2"/>
        <v>0</v>
      </c>
      <c r="M150" s="135"/>
    </row>
    <row r="151" spans="1:13" ht="15.75" customHeight="1" thickTop="1" thickBot="1" x14ac:dyDescent="0.3">
      <c r="A151" s="128"/>
      <c r="B151" s="122"/>
      <c r="C151" s="129"/>
      <c r="D151" s="129"/>
      <c r="E151" s="129"/>
      <c r="F151" s="129"/>
      <c r="G151" s="129"/>
      <c r="H151" s="129"/>
      <c r="I151" s="129"/>
      <c r="J151" s="129"/>
      <c r="K151" s="129"/>
      <c r="L151" s="124">
        <f t="shared" si="2"/>
        <v>0</v>
      </c>
      <c r="M151" s="135"/>
    </row>
    <row r="152" spans="1:13" ht="15.75" customHeight="1" thickTop="1" thickBot="1" x14ac:dyDescent="0.3">
      <c r="A152" s="128"/>
      <c r="B152" s="122"/>
      <c r="C152" s="129"/>
      <c r="D152" s="129"/>
      <c r="E152" s="129"/>
      <c r="F152" s="129"/>
      <c r="G152" s="129"/>
      <c r="H152" s="129"/>
      <c r="I152" s="129"/>
      <c r="J152" s="129"/>
      <c r="K152" s="129"/>
      <c r="L152" s="124">
        <f t="shared" si="2"/>
        <v>0</v>
      </c>
      <c r="M152" s="135"/>
    </row>
    <row r="153" spans="1:13" ht="15.75" customHeight="1" thickTop="1" thickBot="1" x14ac:dyDescent="0.3">
      <c r="A153" s="128"/>
      <c r="B153" s="122"/>
      <c r="C153" s="129"/>
      <c r="D153" s="129"/>
      <c r="E153" s="129"/>
      <c r="F153" s="129"/>
      <c r="G153" s="129"/>
      <c r="H153" s="129"/>
      <c r="I153" s="129"/>
      <c r="J153" s="129"/>
      <c r="K153" s="129"/>
      <c r="L153" s="124">
        <f t="shared" si="2"/>
        <v>0</v>
      </c>
      <c r="M153" s="135"/>
    </row>
    <row r="154" spans="1:13" ht="15.75" customHeight="1" thickTop="1" thickBot="1" x14ac:dyDescent="0.3">
      <c r="A154" s="128"/>
      <c r="B154" s="122"/>
      <c r="C154" s="129"/>
      <c r="D154" s="129"/>
      <c r="E154" s="129"/>
      <c r="F154" s="129"/>
      <c r="G154" s="129"/>
      <c r="H154" s="129"/>
      <c r="I154" s="129"/>
      <c r="J154" s="129"/>
      <c r="K154" s="129"/>
      <c r="L154" s="124">
        <f t="shared" si="2"/>
        <v>0</v>
      </c>
      <c r="M154" s="135"/>
    </row>
    <row r="155" spans="1:13" ht="15.75" customHeight="1" thickTop="1" thickBot="1" x14ac:dyDescent="0.3">
      <c r="A155" s="128"/>
      <c r="B155" s="122"/>
      <c r="C155" s="129"/>
      <c r="D155" s="129"/>
      <c r="E155" s="129"/>
      <c r="F155" s="129"/>
      <c r="G155" s="129"/>
      <c r="H155" s="129"/>
      <c r="I155" s="129"/>
      <c r="J155" s="129"/>
      <c r="K155" s="129"/>
      <c r="L155" s="124">
        <f t="shared" si="2"/>
        <v>0</v>
      </c>
      <c r="M155" s="135"/>
    </row>
    <row r="156" spans="1:13" ht="15.75" customHeight="1" thickTop="1" thickBot="1" x14ac:dyDescent="0.3">
      <c r="A156" s="128"/>
      <c r="B156" s="122"/>
      <c r="C156" s="129"/>
      <c r="D156" s="129"/>
      <c r="E156" s="129"/>
      <c r="F156" s="129"/>
      <c r="G156" s="129"/>
      <c r="H156" s="129"/>
      <c r="I156" s="129"/>
      <c r="J156" s="129"/>
      <c r="K156" s="129"/>
      <c r="L156" s="124">
        <f t="shared" si="2"/>
        <v>0</v>
      </c>
      <c r="M156" s="135"/>
    </row>
    <row r="157" spans="1:13" ht="15.75" customHeight="1" thickTop="1" thickBot="1" x14ac:dyDescent="0.3">
      <c r="A157" s="128"/>
      <c r="B157" s="122"/>
      <c r="C157" s="129"/>
      <c r="D157" s="129"/>
      <c r="E157" s="129"/>
      <c r="F157" s="129"/>
      <c r="G157" s="129"/>
      <c r="H157" s="129"/>
      <c r="I157" s="129"/>
      <c r="J157" s="129"/>
      <c r="K157" s="129"/>
      <c r="L157" s="124">
        <f t="shared" si="2"/>
        <v>0</v>
      </c>
      <c r="M157" s="135"/>
    </row>
    <row r="158" spans="1:13" ht="15.75" customHeight="1" thickTop="1" thickBot="1" x14ac:dyDescent="0.3">
      <c r="A158" s="128"/>
      <c r="B158" s="122"/>
      <c r="C158" s="129"/>
      <c r="D158" s="129"/>
      <c r="E158" s="129"/>
      <c r="F158" s="129"/>
      <c r="G158" s="129"/>
      <c r="H158" s="129"/>
      <c r="I158" s="129"/>
      <c r="J158" s="129"/>
      <c r="K158" s="129"/>
      <c r="L158" s="124">
        <f t="shared" si="2"/>
        <v>0</v>
      </c>
      <c r="M158" s="135"/>
    </row>
    <row r="159" spans="1:13" ht="15.75" customHeight="1" thickTop="1" thickBot="1" x14ac:dyDescent="0.3">
      <c r="A159" s="128"/>
      <c r="B159" s="122"/>
      <c r="C159" s="129"/>
      <c r="D159" s="129"/>
      <c r="E159" s="129"/>
      <c r="F159" s="129"/>
      <c r="G159" s="129"/>
      <c r="H159" s="129"/>
      <c r="I159" s="129"/>
      <c r="J159" s="129"/>
      <c r="K159" s="129"/>
      <c r="L159" s="124">
        <f t="shared" si="2"/>
        <v>0</v>
      </c>
      <c r="M159" s="135"/>
    </row>
    <row r="160" spans="1:13" ht="15.75" customHeight="1" thickTop="1" thickBot="1" x14ac:dyDescent="0.3">
      <c r="A160" s="128"/>
      <c r="B160" s="122"/>
      <c r="C160" s="129"/>
      <c r="D160" s="129"/>
      <c r="E160" s="129"/>
      <c r="F160" s="129"/>
      <c r="G160" s="129"/>
      <c r="H160" s="129"/>
      <c r="I160" s="129"/>
      <c r="J160" s="129"/>
      <c r="K160" s="129"/>
      <c r="L160" s="124">
        <f t="shared" si="2"/>
        <v>0</v>
      </c>
      <c r="M160" s="135"/>
    </row>
    <row r="161" spans="1:13" ht="15.75" customHeight="1" thickTop="1" thickBot="1" x14ac:dyDescent="0.3">
      <c r="A161" s="128"/>
      <c r="B161" s="122"/>
      <c r="C161" s="129"/>
      <c r="D161" s="129"/>
      <c r="E161" s="129"/>
      <c r="F161" s="129"/>
      <c r="G161" s="129"/>
      <c r="H161" s="129"/>
      <c r="I161" s="129"/>
      <c r="J161" s="129"/>
      <c r="K161" s="129"/>
      <c r="L161" s="124">
        <f t="shared" si="2"/>
        <v>0</v>
      </c>
      <c r="M161" s="135"/>
    </row>
    <row r="162" spans="1:13" ht="15.75" customHeight="1" thickTop="1" thickBot="1" x14ac:dyDescent="0.3">
      <c r="A162" s="128"/>
      <c r="B162" s="122"/>
      <c r="C162" s="129"/>
      <c r="D162" s="129"/>
      <c r="E162" s="129"/>
      <c r="F162" s="129"/>
      <c r="G162" s="129"/>
      <c r="H162" s="129"/>
      <c r="I162" s="129"/>
      <c r="J162" s="129"/>
      <c r="K162" s="129"/>
      <c r="L162" s="124">
        <f t="shared" si="2"/>
        <v>0</v>
      </c>
      <c r="M162" s="135"/>
    </row>
    <row r="163" spans="1:13" ht="15.75" customHeight="1" thickTop="1" thickBot="1" x14ac:dyDescent="0.3">
      <c r="A163" s="128"/>
      <c r="B163" s="122"/>
      <c r="C163" s="129"/>
      <c r="D163" s="129"/>
      <c r="E163" s="129"/>
      <c r="F163" s="129"/>
      <c r="G163" s="129"/>
      <c r="H163" s="129"/>
      <c r="I163" s="129"/>
      <c r="J163" s="129"/>
      <c r="K163" s="129"/>
      <c r="L163" s="124">
        <f t="shared" si="2"/>
        <v>0</v>
      </c>
      <c r="M163" s="135"/>
    </row>
    <row r="164" spans="1:13" ht="15.75" customHeight="1" thickTop="1" thickBot="1" x14ac:dyDescent="0.3">
      <c r="A164" s="128"/>
      <c r="B164" s="122"/>
      <c r="C164" s="129"/>
      <c r="D164" s="129"/>
      <c r="E164" s="129"/>
      <c r="F164" s="129"/>
      <c r="G164" s="129"/>
      <c r="H164" s="129"/>
      <c r="I164" s="129"/>
      <c r="J164" s="129"/>
      <c r="K164" s="129"/>
      <c r="L164" s="124">
        <f t="shared" si="2"/>
        <v>0</v>
      </c>
      <c r="M164" s="135"/>
    </row>
    <row r="165" spans="1:13" ht="15.75" customHeight="1" thickTop="1" thickBot="1" x14ac:dyDescent="0.3">
      <c r="A165" s="128"/>
      <c r="B165" s="122"/>
      <c r="C165" s="129"/>
      <c r="D165" s="129"/>
      <c r="E165" s="129"/>
      <c r="F165" s="129"/>
      <c r="G165" s="129"/>
      <c r="H165" s="129"/>
      <c r="I165" s="129"/>
      <c r="J165" s="129"/>
      <c r="K165" s="129"/>
      <c r="L165" s="124">
        <f t="shared" si="2"/>
        <v>0</v>
      </c>
      <c r="M165" s="135"/>
    </row>
    <row r="166" spans="1:13" ht="15.75" customHeight="1" thickTop="1" thickBot="1" x14ac:dyDescent="0.3">
      <c r="A166" s="128"/>
      <c r="B166" s="122"/>
      <c r="C166" s="129"/>
      <c r="D166" s="129"/>
      <c r="E166" s="129"/>
      <c r="F166" s="129"/>
      <c r="G166" s="129"/>
      <c r="H166" s="129"/>
      <c r="I166" s="129"/>
      <c r="J166" s="129"/>
      <c r="K166" s="129"/>
      <c r="L166" s="124">
        <f t="shared" si="2"/>
        <v>0</v>
      </c>
      <c r="M166" s="135"/>
    </row>
    <row r="167" spans="1:13" ht="15.75" customHeight="1" thickTop="1" thickBot="1" x14ac:dyDescent="0.3">
      <c r="A167" s="128"/>
      <c r="B167" s="122"/>
      <c r="C167" s="129"/>
      <c r="D167" s="129"/>
      <c r="E167" s="129"/>
      <c r="F167" s="129"/>
      <c r="G167" s="129"/>
      <c r="H167" s="129"/>
      <c r="I167" s="129"/>
      <c r="J167" s="129"/>
      <c r="K167" s="129"/>
      <c r="L167" s="124">
        <f t="shared" si="2"/>
        <v>0</v>
      </c>
      <c r="M167" s="135"/>
    </row>
    <row r="168" spans="1:13" ht="15.75" customHeight="1" thickTop="1" thickBot="1" x14ac:dyDescent="0.3">
      <c r="A168" s="128"/>
      <c r="B168" s="122"/>
      <c r="C168" s="129"/>
      <c r="D168" s="129"/>
      <c r="E168" s="129"/>
      <c r="F168" s="129"/>
      <c r="G168" s="129"/>
      <c r="H168" s="129"/>
      <c r="I168" s="129"/>
      <c r="J168" s="129"/>
      <c r="K168" s="129"/>
      <c r="L168" s="124">
        <f t="shared" si="2"/>
        <v>0</v>
      </c>
      <c r="M168" s="135"/>
    </row>
    <row r="169" spans="1:13" ht="15.75" customHeight="1" thickTop="1" thickBot="1" x14ac:dyDescent="0.3">
      <c r="A169" s="128"/>
      <c r="B169" s="122"/>
      <c r="C169" s="129"/>
      <c r="D169" s="129"/>
      <c r="E169" s="129"/>
      <c r="F169" s="129"/>
      <c r="G169" s="129"/>
      <c r="H169" s="129"/>
      <c r="I169" s="129"/>
      <c r="J169" s="129"/>
      <c r="K169" s="129"/>
      <c r="L169" s="124">
        <f t="shared" si="2"/>
        <v>0</v>
      </c>
      <c r="M169" s="135"/>
    </row>
    <row r="170" spans="1:13" ht="15.75" customHeight="1" thickTop="1" thickBot="1" x14ac:dyDescent="0.3">
      <c r="A170" s="128"/>
      <c r="B170" s="122"/>
      <c r="C170" s="129"/>
      <c r="D170" s="129"/>
      <c r="E170" s="129"/>
      <c r="F170" s="129"/>
      <c r="G170" s="129"/>
      <c r="H170" s="129"/>
      <c r="I170" s="129"/>
      <c r="J170" s="129"/>
      <c r="K170" s="129"/>
      <c r="L170" s="124">
        <f t="shared" si="2"/>
        <v>0</v>
      </c>
      <c r="M170" s="135"/>
    </row>
    <row r="171" spans="1:13" ht="15.75" customHeight="1" thickTop="1" thickBot="1" x14ac:dyDescent="0.3">
      <c r="A171" s="128"/>
      <c r="B171" s="122"/>
      <c r="C171" s="129"/>
      <c r="D171" s="129"/>
      <c r="E171" s="129"/>
      <c r="F171" s="129"/>
      <c r="G171" s="129"/>
      <c r="H171" s="129"/>
      <c r="I171" s="129"/>
      <c r="J171" s="129"/>
      <c r="K171" s="129"/>
      <c r="L171" s="124">
        <f t="shared" si="2"/>
        <v>0</v>
      </c>
      <c r="M171" s="135"/>
    </row>
    <row r="172" spans="1:13" ht="15.75" customHeight="1" thickTop="1" thickBot="1" x14ac:dyDescent="0.3">
      <c r="A172" s="128"/>
      <c r="B172" s="122"/>
      <c r="C172" s="129"/>
      <c r="D172" s="129"/>
      <c r="E172" s="129"/>
      <c r="F172" s="129"/>
      <c r="G172" s="129"/>
      <c r="H172" s="129"/>
      <c r="I172" s="129"/>
      <c r="J172" s="129"/>
      <c r="K172" s="129"/>
      <c r="L172" s="124">
        <f t="shared" si="2"/>
        <v>0</v>
      </c>
      <c r="M172" s="135"/>
    </row>
    <row r="173" spans="1:13" ht="15.75" customHeight="1" thickTop="1" thickBot="1" x14ac:dyDescent="0.3">
      <c r="A173" s="128"/>
      <c r="B173" s="122"/>
      <c r="C173" s="129"/>
      <c r="D173" s="129"/>
      <c r="E173" s="129"/>
      <c r="F173" s="129"/>
      <c r="G173" s="129"/>
      <c r="H173" s="129"/>
      <c r="I173" s="129"/>
      <c r="J173" s="129"/>
      <c r="K173" s="129"/>
      <c r="L173" s="124">
        <f t="shared" si="2"/>
        <v>0</v>
      </c>
      <c r="M173" s="135"/>
    </row>
    <row r="174" spans="1:13" ht="15.75" customHeight="1" thickTop="1" thickBot="1" x14ac:dyDescent="0.3">
      <c r="A174" s="128"/>
      <c r="B174" s="122"/>
      <c r="C174" s="129"/>
      <c r="D174" s="129"/>
      <c r="E174" s="129"/>
      <c r="F174" s="129"/>
      <c r="G174" s="129"/>
      <c r="H174" s="129"/>
      <c r="I174" s="129"/>
      <c r="J174" s="129"/>
      <c r="K174" s="129"/>
      <c r="L174" s="124">
        <f t="shared" si="2"/>
        <v>0</v>
      </c>
      <c r="M174" s="135"/>
    </row>
    <row r="175" spans="1:13" ht="15.75" customHeight="1" thickTop="1" thickBot="1" x14ac:dyDescent="0.3">
      <c r="A175" s="128"/>
      <c r="B175" s="122"/>
      <c r="C175" s="129"/>
      <c r="D175" s="129"/>
      <c r="E175" s="129"/>
      <c r="F175" s="129"/>
      <c r="G175" s="129"/>
      <c r="H175" s="129"/>
      <c r="I175" s="129"/>
      <c r="J175" s="129"/>
      <c r="K175" s="129"/>
      <c r="L175" s="124">
        <f t="shared" si="2"/>
        <v>0</v>
      </c>
      <c r="M175" s="135"/>
    </row>
    <row r="176" spans="1:13" ht="15.75" customHeight="1" thickTop="1" thickBot="1" x14ac:dyDescent="0.3">
      <c r="A176" s="128"/>
      <c r="B176" s="122"/>
      <c r="C176" s="129"/>
      <c r="D176" s="129"/>
      <c r="E176" s="129"/>
      <c r="F176" s="129"/>
      <c r="G176" s="129"/>
      <c r="H176" s="129"/>
      <c r="I176" s="129"/>
      <c r="J176" s="129"/>
      <c r="K176" s="129"/>
      <c r="L176" s="124">
        <f t="shared" si="2"/>
        <v>0</v>
      </c>
      <c r="M176" s="135"/>
    </row>
    <row r="177" spans="1:13" ht="15.75" customHeight="1" thickTop="1" thickBot="1" x14ac:dyDescent="0.3">
      <c r="A177" s="128"/>
      <c r="B177" s="122"/>
      <c r="C177" s="129"/>
      <c r="D177" s="129"/>
      <c r="E177" s="129"/>
      <c r="F177" s="129"/>
      <c r="G177" s="129"/>
      <c r="H177" s="129"/>
      <c r="I177" s="129"/>
      <c r="J177" s="129"/>
      <c r="K177" s="129"/>
      <c r="L177" s="124">
        <f t="shared" si="2"/>
        <v>0</v>
      </c>
      <c r="M177" s="135"/>
    </row>
    <row r="178" spans="1:13" ht="15.75" customHeight="1" thickTop="1" thickBot="1" x14ac:dyDescent="0.3">
      <c r="A178" s="128"/>
      <c r="B178" s="122"/>
      <c r="C178" s="129"/>
      <c r="D178" s="129"/>
      <c r="E178" s="129"/>
      <c r="F178" s="129"/>
      <c r="G178" s="129"/>
      <c r="H178" s="129"/>
      <c r="I178" s="129"/>
      <c r="J178" s="129"/>
      <c r="K178" s="129"/>
      <c r="L178" s="124">
        <f t="shared" si="2"/>
        <v>0</v>
      </c>
      <c r="M178" s="135"/>
    </row>
    <row r="179" spans="1:13" ht="15.75" customHeight="1" thickTop="1" thickBot="1" x14ac:dyDescent="0.3">
      <c r="A179" s="128"/>
      <c r="B179" s="122"/>
      <c r="C179" s="129"/>
      <c r="D179" s="129"/>
      <c r="E179" s="129"/>
      <c r="F179" s="129"/>
      <c r="G179" s="129"/>
      <c r="H179" s="129"/>
      <c r="I179" s="129"/>
      <c r="J179" s="129"/>
      <c r="K179" s="129"/>
      <c r="L179" s="124">
        <f t="shared" si="2"/>
        <v>0</v>
      </c>
      <c r="M179" s="135"/>
    </row>
    <row r="180" spans="1:13" ht="15.75" customHeight="1" thickTop="1" thickBot="1" x14ac:dyDescent="0.3">
      <c r="A180" s="128"/>
      <c r="B180" s="122"/>
      <c r="C180" s="129"/>
      <c r="D180" s="129"/>
      <c r="E180" s="129"/>
      <c r="F180" s="129"/>
      <c r="G180" s="129"/>
      <c r="H180" s="129"/>
      <c r="I180" s="129"/>
      <c r="J180" s="129"/>
      <c r="K180" s="129"/>
      <c r="L180" s="124">
        <f t="shared" si="2"/>
        <v>0</v>
      </c>
      <c r="M180" s="135"/>
    </row>
    <row r="181" spans="1:13" ht="15.75" customHeight="1" thickTop="1" thickBot="1" x14ac:dyDescent="0.3">
      <c r="A181" s="128"/>
      <c r="B181" s="122"/>
      <c r="C181" s="129"/>
      <c r="D181" s="129"/>
      <c r="E181" s="129"/>
      <c r="F181" s="129"/>
      <c r="G181" s="129"/>
      <c r="H181" s="129"/>
      <c r="I181" s="129"/>
      <c r="J181" s="129"/>
      <c r="K181" s="129"/>
      <c r="L181" s="124">
        <f t="shared" si="2"/>
        <v>0</v>
      </c>
      <c r="M181" s="135"/>
    </row>
    <row r="182" spans="1:13" ht="15.75" customHeight="1" thickTop="1" thickBot="1" x14ac:dyDescent="0.3">
      <c r="A182" s="128"/>
      <c r="B182" s="122"/>
      <c r="C182" s="129"/>
      <c r="D182" s="129"/>
      <c r="E182" s="129"/>
      <c r="F182" s="129"/>
      <c r="G182" s="129"/>
      <c r="H182" s="129"/>
      <c r="I182" s="129"/>
      <c r="J182" s="129"/>
      <c r="K182" s="129"/>
      <c r="L182" s="124">
        <f t="shared" si="2"/>
        <v>0</v>
      </c>
      <c r="M182" s="135"/>
    </row>
    <row r="183" spans="1:13" ht="15.75" customHeight="1" thickTop="1" thickBot="1" x14ac:dyDescent="0.3">
      <c r="A183" s="128"/>
      <c r="B183" s="122"/>
      <c r="C183" s="129"/>
      <c r="D183" s="129"/>
      <c r="E183" s="129"/>
      <c r="F183" s="129"/>
      <c r="G183" s="129"/>
      <c r="H183" s="129"/>
      <c r="I183" s="129"/>
      <c r="J183" s="129"/>
      <c r="K183" s="129"/>
      <c r="L183" s="124">
        <f t="shared" si="2"/>
        <v>0</v>
      </c>
      <c r="M183" s="135"/>
    </row>
    <row r="184" spans="1:13" ht="15.75" customHeight="1" thickTop="1" thickBot="1" x14ac:dyDescent="0.3">
      <c r="A184" s="128"/>
      <c r="B184" s="122"/>
      <c r="C184" s="129"/>
      <c r="D184" s="129"/>
      <c r="E184" s="129"/>
      <c r="F184" s="129"/>
      <c r="G184" s="129"/>
      <c r="H184" s="129"/>
      <c r="I184" s="129"/>
      <c r="J184" s="129"/>
      <c r="K184" s="129"/>
      <c r="L184" s="124">
        <f t="shared" si="2"/>
        <v>0</v>
      </c>
      <c r="M184" s="135"/>
    </row>
    <row r="185" spans="1:13" ht="15.75" customHeight="1" thickTop="1" thickBot="1" x14ac:dyDescent="0.3">
      <c r="A185" s="128"/>
      <c r="B185" s="122"/>
      <c r="C185" s="129"/>
      <c r="D185" s="129"/>
      <c r="E185" s="129"/>
      <c r="F185" s="129"/>
      <c r="G185" s="129"/>
      <c r="H185" s="129"/>
      <c r="I185" s="129"/>
      <c r="J185" s="129"/>
      <c r="K185" s="129"/>
      <c r="L185" s="124">
        <f t="shared" si="2"/>
        <v>0</v>
      </c>
      <c r="M185" s="135"/>
    </row>
    <row r="186" spans="1:13" ht="15.75" customHeight="1" thickTop="1" thickBot="1" x14ac:dyDescent="0.3">
      <c r="A186" s="128"/>
      <c r="B186" s="122"/>
      <c r="C186" s="129"/>
      <c r="D186" s="129"/>
      <c r="E186" s="129"/>
      <c r="F186" s="129"/>
      <c r="G186" s="129"/>
      <c r="H186" s="129"/>
      <c r="I186" s="129"/>
      <c r="J186" s="129"/>
      <c r="K186" s="129"/>
      <c r="L186" s="124">
        <f t="shared" si="2"/>
        <v>0</v>
      </c>
      <c r="M186" s="135"/>
    </row>
    <row r="187" spans="1:13" ht="15.75" customHeight="1" thickTop="1" thickBot="1" x14ac:dyDescent="0.3">
      <c r="A187" s="128"/>
      <c r="B187" s="122"/>
      <c r="C187" s="129"/>
      <c r="D187" s="129"/>
      <c r="E187" s="129"/>
      <c r="F187" s="129"/>
      <c r="G187" s="129"/>
      <c r="H187" s="129"/>
      <c r="I187" s="129"/>
      <c r="J187" s="129"/>
      <c r="K187" s="129"/>
      <c r="L187" s="124">
        <f t="shared" si="2"/>
        <v>0</v>
      </c>
      <c r="M187" s="135"/>
    </row>
    <row r="188" spans="1:13" ht="15.75" customHeight="1" thickTop="1" thickBot="1" x14ac:dyDescent="0.3">
      <c r="A188" s="128"/>
      <c r="B188" s="122"/>
      <c r="C188" s="129"/>
      <c r="D188" s="129"/>
      <c r="E188" s="129"/>
      <c r="F188" s="129"/>
      <c r="G188" s="129"/>
      <c r="H188" s="129"/>
      <c r="I188" s="129"/>
      <c r="J188" s="129"/>
      <c r="K188" s="129"/>
      <c r="L188" s="124">
        <f t="shared" si="2"/>
        <v>0</v>
      </c>
      <c r="M188" s="135"/>
    </row>
    <row r="189" spans="1:13" ht="15.75" customHeight="1" thickTop="1" thickBot="1" x14ac:dyDescent="0.3">
      <c r="A189" s="128"/>
      <c r="B189" s="122"/>
      <c r="C189" s="129"/>
      <c r="D189" s="129"/>
      <c r="E189" s="129"/>
      <c r="F189" s="129"/>
      <c r="G189" s="129"/>
      <c r="H189" s="129"/>
      <c r="I189" s="129"/>
      <c r="J189" s="129"/>
      <c r="K189" s="129"/>
      <c r="L189" s="124">
        <f t="shared" si="2"/>
        <v>0</v>
      </c>
      <c r="M189" s="135"/>
    </row>
    <row r="190" spans="1:13" ht="15.75" customHeight="1" thickTop="1" thickBot="1" x14ac:dyDescent="0.3">
      <c r="A190" s="128"/>
      <c r="B190" s="122"/>
      <c r="C190" s="129"/>
      <c r="D190" s="129"/>
      <c r="E190" s="129"/>
      <c r="F190" s="129"/>
      <c r="G190" s="129"/>
      <c r="H190" s="129"/>
      <c r="I190" s="129"/>
      <c r="J190" s="129"/>
      <c r="K190" s="129"/>
      <c r="L190" s="124">
        <f t="shared" si="2"/>
        <v>0</v>
      </c>
      <c r="M190" s="135"/>
    </row>
    <row r="191" spans="1:13" ht="15.75" customHeight="1" thickTop="1" thickBot="1" x14ac:dyDescent="0.3">
      <c r="A191" s="128"/>
      <c r="B191" s="122"/>
      <c r="C191" s="129"/>
      <c r="D191" s="129"/>
      <c r="E191" s="129"/>
      <c r="F191" s="129"/>
      <c r="G191" s="129"/>
      <c r="H191" s="129"/>
      <c r="I191" s="129"/>
      <c r="J191" s="129"/>
      <c r="K191" s="129"/>
      <c r="L191" s="124">
        <f t="shared" si="2"/>
        <v>0</v>
      </c>
      <c r="M191" s="135"/>
    </row>
    <row r="192" spans="1:13" ht="15.75" customHeight="1" thickTop="1" thickBot="1" x14ac:dyDescent="0.3">
      <c r="A192" s="128"/>
      <c r="B192" s="122"/>
      <c r="C192" s="129"/>
      <c r="D192" s="129"/>
      <c r="E192" s="129"/>
      <c r="F192" s="129"/>
      <c r="G192" s="129"/>
      <c r="H192" s="129"/>
      <c r="I192" s="129"/>
      <c r="J192" s="129"/>
      <c r="K192" s="129"/>
      <c r="L192" s="124">
        <f t="shared" si="2"/>
        <v>0</v>
      </c>
      <c r="M192" s="135"/>
    </row>
    <row r="193" spans="1:13" ht="15.75" customHeight="1" thickTop="1" thickBot="1" x14ac:dyDescent="0.3">
      <c r="A193" s="128"/>
      <c r="B193" s="122"/>
      <c r="C193" s="129"/>
      <c r="D193" s="129"/>
      <c r="E193" s="129"/>
      <c r="F193" s="129"/>
      <c r="G193" s="129"/>
      <c r="H193" s="129"/>
      <c r="I193" s="129"/>
      <c r="J193" s="129"/>
      <c r="K193" s="129"/>
      <c r="L193" s="124">
        <f t="shared" si="2"/>
        <v>0</v>
      </c>
      <c r="M193" s="135"/>
    </row>
    <row r="194" spans="1:13" ht="15.75" customHeight="1" thickTop="1" thickBot="1" x14ac:dyDescent="0.3">
      <c r="A194" s="128"/>
      <c r="B194" s="122"/>
      <c r="C194" s="129"/>
      <c r="D194" s="129"/>
      <c r="E194" s="129"/>
      <c r="F194" s="129"/>
      <c r="G194" s="129"/>
      <c r="H194" s="129"/>
      <c r="I194" s="129"/>
      <c r="J194" s="129"/>
      <c r="K194" s="129"/>
      <c r="L194" s="124">
        <f t="shared" si="2"/>
        <v>0</v>
      </c>
      <c r="M194" s="135"/>
    </row>
    <row r="195" spans="1:13" ht="15.75" customHeight="1" thickTop="1" thickBot="1" x14ac:dyDescent="0.3">
      <c r="A195" s="128"/>
      <c r="B195" s="122"/>
      <c r="C195" s="129"/>
      <c r="D195" s="129"/>
      <c r="E195" s="129"/>
      <c r="F195" s="129"/>
      <c r="G195" s="129"/>
      <c r="H195" s="129"/>
      <c r="I195" s="129"/>
      <c r="J195" s="129"/>
      <c r="K195" s="129"/>
      <c r="L195" s="124">
        <f t="shared" si="2"/>
        <v>0</v>
      </c>
      <c r="M195" s="135"/>
    </row>
    <row r="196" spans="1:13" ht="15.75" customHeight="1" thickTop="1" thickBot="1" x14ac:dyDescent="0.3">
      <c r="A196" s="128"/>
      <c r="B196" s="122"/>
      <c r="C196" s="129"/>
      <c r="D196" s="129"/>
      <c r="E196" s="129"/>
      <c r="F196" s="129"/>
      <c r="G196" s="129"/>
      <c r="H196" s="129"/>
      <c r="I196" s="129"/>
      <c r="J196" s="129"/>
      <c r="K196" s="129"/>
      <c r="L196" s="124">
        <f t="shared" si="2"/>
        <v>0</v>
      </c>
      <c r="M196" s="135"/>
    </row>
    <row r="197" spans="1:13" ht="15.75" customHeight="1" thickTop="1" thickBot="1" x14ac:dyDescent="0.3">
      <c r="A197" s="128"/>
      <c r="B197" s="122"/>
      <c r="C197" s="129"/>
      <c r="D197" s="129"/>
      <c r="E197" s="129"/>
      <c r="F197" s="129"/>
      <c r="G197" s="129"/>
      <c r="H197" s="129"/>
      <c r="I197" s="129"/>
      <c r="J197" s="129"/>
      <c r="K197" s="129"/>
      <c r="L197" s="124">
        <f t="shared" ref="L197:L212" si="3">SUM(C197:K197)</f>
        <v>0</v>
      </c>
      <c r="M197" s="135"/>
    </row>
    <row r="198" spans="1:13" ht="15.75" customHeight="1" thickTop="1" thickBot="1" x14ac:dyDescent="0.3">
      <c r="A198" s="128"/>
      <c r="B198" s="122"/>
      <c r="C198" s="129"/>
      <c r="D198" s="129"/>
      <c r="E198" s="129"/>
      <c r="F198" s="129"/>
      <c r="G198" s="129"/>
      <c r="H198" s="129"/>
      <c r="I198" s="129"/>
      <c r="J198" s="129"/>
      <c r="K198" s="129"/>
      <c r="L198" s="124">
        <f t="shared" si="3"/>
        <v>0</v>
      </c>
      <c r="M198" s="135"/>
    </row>
    <row r="199" spans="1:13" ht="15.75" customHeight="1" thickTop="1" thickBot="1" x14ac:dyDescent="0.3">
      <c r="A199" s="128"/>
      <c r="B199" s="122"/>
      <c r="C199" s="129"/>
      <c r="D199" s="129"/>
      <c r="E199" s="129"/>
      <c r="F199" s="129"/>
      <c r="G199" s="129"/>
      <c r="H199" s="129"/>
      <c r="I199" s="129"/>
      <c r="J199" s="129"/>
      <c r="K199" s="129"/>
      <c r="L199" s="124">
        <f t="shared" si="3"/>
        <v>0</v>
      </c>
      <c r="M199" s="135"/>
    </row>
    <row r="200" spans="1:13" ht="15.75" customHeight="1" thickTop="1" thickBot="1" x14ac:dyDescent="0.3">
      <c r="A200" s="128"/>
      <c r="B200" s="122"/>
      <c r="C200" s="129"/>
      <c r="D200" s="129"/>
      <c r="E200" s="129"/>
      <c r="F200" s="129"/>
      <c r="G200" s="129"/>
      <c r="H200" s="129"/>
      <c r="I200" s="129"/>
      <c r="J200" s="129"/>
      <c r="K200" s="129"/>
      <c r="L200" s="124">
        <f t="shared" si="3"/>
        <v>0</v>
      </c>
      <c r="M200" s="135"/>
    </row>
    <row r="201" spans="1:13" ht="15.75" customHeight="1" thickTop="1" thickBot="1" x14ac:dyDescent="0.3">
      <c r="A201" s="128"/>
      <c r="B201" s="122"/>
      <c r="C201" s="129"/>
      <c r="D201" s="129"/>
      <c r="E201" s="129"/>
      <c r="F201" s="129"/>
      <c r="G201" s="129"/>
      <c r="H201" s="129"/>
      <c r="I201" s="129"/>
      <c r="J201" s="129"/>
      <c r="K201" s="129"/>
      <c r="L201" s="124">
        <f t="shared" si="3"/>
        <v>0</v>
      </c>
      <c r="M201" s="135"/>
    </row>
    <row r="202" spans="1:13" ht="15.75" customHeight="1" thickTop="1" thickBot="1" x14ac:dyDescent="0.3">
      <c r="A202" s="128"/>
      <c r="B202" s="122"/>
      <c r="C202" s="129"/>
      <c r="D202" s="129"/>
      <c r="E202" s="129"/>
      <c r="F202" s="129"/>
      <c r="G202" s="129"/>
      <c r="H202" s="129"/>
      <c r="I202" s="129"/>
      <c r="J202" s="129"/>
      <c r="K202" s="129"/>
      <c r="L202" s="124">
        <f t="shared" si="3"/>
        <v>0</v>
      </c>
      <c r="M202" s="135"/>
    </row>
    <row r="203" spans="1:13" ht="15.75" customHeight="1" thickTop="1" thickBot="1" x14ac:dyDescent="0.3">
      <c r="A203" s="128"/>
      <c r="B203" s="122"/>
      <c r="C203" s="129"/>
      <c r="D203" s="129"/>
      <c r="E203" s="129"/>
      <c r="F203" s="129"/>
      <c r="G203" s="129"/>
      <c r="H203" s="129"/>
      <c r="I203" s="129"/>
      <c r="J203" s="129"/>
      <c r="K203" s="129"/>
      <c r="L203" s="124">
        <f t="shared" si="3"/>
        <v>0</v>
      </c>
      <c r="M203" s="135"/>
    </row>
    <row r="204" spans="1:13" ht="15.75" customHeight="1" thickTop="1" thickBot="1" x14ac:dyDescent="0.3">
      <c r="A204" s="128"/>
      <c r="B204" s="122"/>
      <c r="C204" s="129"/>
      <c r="D204" s="129"/>
      <c r="E204" s="129"/>
      <c r="F204" s="129"/>
      <c r="G204" s="129"/>
      <c r="H204" s="129"/>
      <c r="I204" s="129"/>
      <c r="J204" s="129"/>
      <c r="K204" s="129"/>
      <c r="L204" s="124">
        <f t="shared" si="3"/>
        <v>0</v>
      </c>
      <c r="M204" s="135"/>
    </row>
    <row r="205" spans="1:13" ht="15.75" customHeight="1" thickTop="1" thickBot="1" x14ac:dyDescent="0.3">
      <c r="A205" s="128"/>
      <c r="B205" s="122"/>
      <c r="C205" s="129"/>
      <c r="D205" s="129"/>
      <c r="E205" s="129"/>
      <c r="F205" s="129"/>
      <c r="G205" s="129"/>
      <c r="H205" s="129"/>
      <c r="I205" s="129"/>
      <c r="J205" s="129"/>
      <c r="K205" s="129"/>
      <c r="L205" s="124">
        <f t="shared" si="3"/>
        <v>0</v>
      </c>
      <c r="M205" s="135"/>
    </row>
    <row r="206" spans="1:13" ht="15.75" customHeight="1" thickTop="1" thickBot="1" x14ac:dyDescent="0.3">
      <c r="A206" s="128"/>
      <c r="B206" s="122"/>
      <c r="C206" s="129"/>
      <c r="D206" s="129"/>
      <c r="E206" s="129"/>
      <c r="F206" s="129"/>
      <c r="G206" s="129"/>
      <c r="H206" s="129"/>
      <c r="I206" s="129"/>
      <c r="J206" s="129"/>
      <c r="K206" s="129"/>
      <c r="L206" s="124">
        <f t="shared" si="3"/>
        <v>0</v>
      </c>
      <c r="M206" s="135"/>
    </row>
    <row r="207" spans="1:13" ht="15.75" customHeight="1" thickTop="1" thickBot="1" x14ac:dyDescent="0.3">
      <c r="A207" s="128"/>
      <c r="B207" s="122"/>
      <c r="C207" s="129"/>
      <c r="D207" s="129"/>
      <c r="E207" s="129"/>
      <c r="F207" s="129"/>
      <c r="G207" s="129"/>
      <c r="H207" s="129"/>
      <c r="I207" s="129"/>
      <c r="J207" s="129"/>
      <c r="K207" s="129"/>
      <c r="L207" s="124">
        <f t="shared" si="3"/>
        <v>0</v>
      </c>
      <c r="M207" s="135"/>
    </row>
    <row r="208" spans="1:13" ht="15.75" customHeight="1" thickTop="1" thickBot="1" x14ac:dyDescent="0.3">
      <c r="A208" s="128"/>
      <c r="B208" s="122"/>
      <c r="C208" s="129"/>
      <c r="D208" s="129"/>
      <c r="E208" s="129"/>
      <c r="F208" s="129"/>
      <c r="G208" s="129"/>
      <c r="H208" s="129"/>
      <c r="I208" s="129"/>
      <c r="J208" s="129"/>
      <c r="K208" s="129"/>
      <c r="L208" s="124">
        <f t="shared" si="3"/>
        <v>0</v>
      </c>
      <c r="M208" s="135"/>
    </row>
    <row r="209" spans="1:13" ht="15.75" customHeight="1" thickTop="1" thickBot="1" x14ac:dyDescent="0.3">
      <c r="A209" s="128"/>
      <c r="B209" s="122"/>
      <c r="C209" s="129"/>
      <c r="D209" s="129"/>
      <c r="E209" s="129"/>
      <c r="F209" s="129"/>
      <c r="G209" s="129"/>
      <c r="H209" s="129"/>
      <c r="I209" s="129"/>
      <c r="J209" s="129"/>
      <c r="K209" s="129"/>
      <c r="L209" s="124">
        <f t="shared" si="3"/>
        <v>0</v>
      </c>
      <c r="M209" s="135"/>
    </row>
    <row r="210" spans="1:13" ht="15.75" customHeight="1" thickTop="1" thickBot="1" x14ac:dyDescent="0.3">
      <c r="A210" s="128"/>
      <c r="B210" s="122"/>
      <c r="C210" s="129"/>
      <c r="D210" s="129"/>
      <c r="E210" s="129"/>
      <c r="F210" s="129"/>
      <c r="G210" s="129"/>
      <c r="H210" s="129"/>
      <c r="I210" s="129"/>
      <c r="J210" s="129"/>
      <c r="K210" s="129"/>
      <c r="L210" s="124">
        <f t="shared" si="3"/>
        <v>0</v>
      </c>
      <c r="M210" s="135"/>
    </row>
    <row r="211" spans="1:13" ht="15.75" customHeight="1" thickTop="1" thickBot="1" x14ac:dyDescent="0.3">
      <c r="A211" s="128"/>
      <c r="B211" s="122"/>
      <c r="C211" s="129"/>
      <c r="D211" s="129"/>
      <c r="E211" s="129"/>
      <c r="F211" s="129"/>
      <c r="G211" s="129"/>
      <c r="H211" s="129"/>
      <c r="I211" s="129"/>
      <c r="J211" s="129"/>
      <c r="K211" s="129"/>
      <c r="L211" s="124">
        <f t="shared" si="3"/>
        <v>0</v>
      </c>
      <c r="M211" s="135"/>
    </row>
    <row r="212" spans="1:13" ht="15.75" customHeight="1" thickTop="1" thickBot="1" x14ac:dyDescent="0.3">
      <c r="A212" s="128"/>
      <c r="B212" s="122"/>
      <c r="C212" s="129"/>
      <c r="D212" s="129"/>
      <c r="E212" s="129"/>
      <c r="F212" s="129"/>
      <c r="G212" s="129"/>
      <c r="H212" s="129"/>
      <c r="I212" s="129"/>
      <c r="J212" s="129"/>
      <c r="K212" s="129"/>
      <c r="L212" s="124">
        <f t="shared" si="3"/>
        <v>0</v>
      </c>
      <c r="M212" s="135"/>
    </row>
    <row r="213" spans="1:13" ht="15.75" customHeight="1" thickTop="1" x14ac:dyDescent="0.25">
      <c r="A213" s="136"/>
      <c r="B213" s="136"/>
      <c r="C213" s="137"/>
      <c r="D213" s="137"/>
      <c r="E213" s="137"/>
      <c r="F213" s="137"/>
      <c r="G213" s="137"/>
      <c r="H213" s="137"/>
      <c r="I213" s="137"/>
      <c r="J213" s="137"/>
      <c r="K213" s="137"/>
      <c r="L213" s="137"/>
      <c r="M213" s="138"/>
    </row>
    <row r="214" spans="1:13" x14ac:dyDescent="0.25">
      <c r="A214" s="136"/>
      <c r="B214" s="136"/>
      <c r="C214" s="137"/>
      <c r="D214" s="137"/>
      <c r="E214" s="137"/>
      <c r="F214" s="137"/>
      <c r="G214" s="137"/>
      <c r="H214" s="137"/>
      <c r="I214" s="137"/>
      <c r="J214" s="137"/>
      <c r="K214" s="137"/>
      <c r="L214" s="137"/>
      <c r="M214" s="138"/>
    </row>
    <row r="215" spans="1:13" x14ac:dyDescent="0.25">
      <c r="A215" s="136"/>
      <c r="B215" s="136"/>
      <c r="C215" s="137"/>
      <c r="D215" s="137"/>
      <c r="E215" s="137"/>
      <c r="F215" s="137"/>
      <c r="G215" s="137"/>
      <c r="H215" s="137"/>
      <c r="I215" s="137"/>
      <c r="J215" s="137"/>
      <c r="K215" s="137"/>
      <c r="L215" s="137"/>
      <c r="M215" s="138"/>
    </row>
    <row r="216" spans="1:13" x14ac:dyDescent="0.25">
      <c r="A216" s="136"/>
      <c r="B216" s="136"/>
      <c r="C216" s="137"/>
      <c r="D216" s="137"/>
      <c r="E216" s="137"/>
      <c r="F216" s="137"/>
      <c r="G216" s="137"/>
      <c r="H216" s="137"/>
      <c r="I216" s="137"/>
      <c r="J216" s="137"/>
      <c r="K216" s="137"/>
      <c r="L216" s="137"/>
      <c r="M216" s="138"/>
    </row>
    <row r="217" spans="1:13" x14ac:dyDescent="0.25">
      <c r="A217" s="136"/>
      <c r="B217" s="136"/>
      <c r="C217" s="137"/>
      <c r="D217" s="137"/>
      <c r="E217" s="137"/>
      <c r="F217" s="137"/>
      <c r="G217" s="137"/>
      <c r="H217" s="137"/>
      <c r="I217" s="137"/>
      <c r="J217" s="137"/>
      <c r="K217" s="137"/>
      <c r="L217" s="137"/>
      <c r="M217" s="138"/>
    </row>
    <row r="218" spans="1:13" x14ac:dyDescent="0.25">
      <c r="A218" s="136"/>
      <c r="B218" s="136"/>
      <c r="C218" s="137"/>
      <c r="D218" s="137"/>
      <c r="E218" s="137"/>
      <c r="F218" s="137"/>
      <c r="G218" s="137"/>
      <c r="H218" s="137"/>
      <c r="I218" s="137"/>
      <c r="J218" s="137"/>
      <c r="K218" s="137"/>
      <c r="L218" s="137"/>
      <c r="M218" s="138"/>
    </row>
    <row r="219" spans="1:13" x14ac:dyDescent="0.25">
      <c r="A219" s="136"/>
      <c r="B219" s="136"/>
      <c r="C219" s="137"/>
      <c r="D219" s="137"/>
      <c r="E219" s="137"/>
      <c r="F219" s="137"/>
      <c r="G219" s="137"/>
      <c r="H219" s="137"/>
      <c r="I219" s="137"/>
      <c r="J219" s="137"/>
      <c r="K219" s="137"/>
      <c r="L219" s="137"/>
      <c r="M219" s="138"/>
    </row>
    <row r="220" spans="1:13" x14ac:dyDescent="0.25">
      <c r="A220" s="136"/>
      <c r="B220" s="136"/>
      <c r="C220" s="137"/>
      <c r="D220" s="137"/>
      <c r="E220" s="137"/>
      <c r="F220" s="137"/>
      <c r="G220" s="137"/>
      <c r="H220" s="137"/>
      <c r="I220" s="137"/>
      <c r="J220" s="137"/>
      <c r="K220" s="137"/>
      <c r="L220" s="137"/>
      <c r="M220" s="138"/>
    </row>
    <row r="221" spans="1:13" x14ac:dyDescent="0.25">
      <c r="A221" s="136"/>
      <c r="B221" s="136"/>
      <c r="C221" s="137"/>
      <c r="D221" s="137"/>
      <c r="E221" s="137"/>
      <c r="F221" s="137"/>
      <c r="G221" s="137"/>
      <c r="H221" s="137"/>
      <c r="I221" s="137"/>
      <c r="J221" s="137"/>
      <c r="K221" s="137"/>
      <c r="L221" s="137"/>
      <c r="M221" s="138"/>
    </row>
    <row r="222" spans="1:13" x14ac:dyDescent="0.25">
      <c r="A222" s="136"/>
      <c r="B222" s="136"/>
      <c r="C222" s="137"/>
      <c r="D222" s="137"/>
      <c r="E222" s="137"/>
      <c r="F222" s="137"/>
      <c r="G222" s="137"/>
      <c r="H222" s="137"/>
      <c r="I222" s="137"/>
      <c r="J222" s="137"/>
      <c r="K222" s="137"/>
      <c r="L222" s="137"/>
      <c r="M222" s="138"/>
    </row>
    <row r="223" spans="1:13" x14ac:dyDescent="0.25">
      <c r="A223" s="136"/>
      <c r="B223" s="136"/>
      <c r="C223" s="137"/>
      <c r="D223" s="137"/>
      <c r="E223" s="137"/>
      <c r="F223" s="137"/>
      <c r="G223" s="137"/>
      <c r="H223" s="137"/>
      <c r="I223" s="137"/>
      <c r="J223" s="137"/>
      <c r="K223" s="137"/>
      <c r="L223" s="137"/>
      <c r="M223" s="138"/>
    </row>
    <row r="224" spans="1:13" x14ac:dyDescent="0.25">
      <c r="A224" s="136"/>
      <c r="B224" s="136"/>
      <c r="C224" s="137"/>
      <c r="D224" s="137"/>
      <c r="E224" s="137"/>
      <c r="F224" s="137"/>
      <c r="G224" s="137"/>
      <c r="H224" s="137"/>
      <c r="I224" s="137"/>
      <c r="J224" s="137"/>
      <c r="K224" s="137"/>
      <c r="L224" s="137"/>
      <c r="M224" s="138"/>
    </row>
    <row r="225" spans="1:13" x14ac:dyDescent="0.25">
      <c r="A225" s="136"/>
      <c r="B225" s="136"/>
      <c r="C225" s="137"/>
      <c r="D225" s="137"/>
      <c r="E225" s="137"/>
      <c r="F225" s="137"/>
      <c r="G225" s="137"/>
      <c r="H225" s="137"/>
      <c r="I225" s="137"/>
      <c r="J225" s="137"/>
      <c r="K225" s="137"/>
      <c r="L225" s="137"/>
      <c r="M225" s="138"/>
    </row>
    <row r="226" spans="1:13" x14ac:dyDescent="0.25">
      <c r="A226" s="136"/>
      <c r="B226" s="136"/>
      <c r="C226" s="137"/>
      <c r="D226" s="137"/>
      <c r="E226" s="137"/>
      <c r="F226" s="137"/>
      <c r="G226" s="137"/>
      <c r="H226" s="137"/>
      <c r="I226" s="137"/>
      <c r="J226" s="137"/>
      <c r="K226" s="137"/>
      <c r="L226" s="137"/>
      <c r="M226" s="138"/>
    </row>
    <row r="227" spans="1:13" x14ac:dyDescent="0.25">
      <c r="A227" s="136"/>
      <c r="B227" s="136"/>
      <c r="C227" s="137"/>
      <c r="D227" s="137"/>
      <c r="E227" s="137"/>
      <c r="F227" s="137"/>
      <c r="G227" s="137"/>
      <c r="H227" s="137"/>
      <c r="I227" s="137"/>
      <c r="J227" s="137"/>
      <c r="K227" s="137"/>
      <c r="L227" s="137"/>
      <c r="M227" s="138"/>
    </row>
    <row r="228" spans="1:13" x14ac:dyDescent="0.25">
      <c r="A228" s="136"/>
      <c r="B228" s="136"/>
      <c r="C228" s="137"/>
      <c r="D228" s="137"/>
      <c r="E228" s="137"/>
      <c r="F228" s="137"/>
      <c r="G228" s="137"/>
      <c r="H228" s="137"/>
      <c r="I228" s="137"/>
      <c r="J228" s="137"/>
      <c r="K228" s="137"/>
      <c r="L228" s="137"/>
      <c r="M228" s="138"/>
    </row>
    <row r="229" spans="1:13" x14ac:dyDescent="0.25">
      <c r="A229" s="136"/>
      <c r="B229" s="136"/>
      <c r="C229" s="137"/>
      <c r="D229" s="137"/>
      <c r="E229" s="137"/>
      <c r="F229" s="137"/>
      <c r="G229" s="137"/>
      <c r="H229" s="137"/>
      <c r="I229" s="137"/>
      <c r="J229" s="137"/>
      <c r="K229" s="137"/>
      <c r="L229" s="137"/>
      <c r="M229" s="138"/>
    </row>
    <row r="230" spans="1:13" x14ac:dyDescent="0.25">
      <c r="A230" s="136"/>
      <c r="B230" s="136"/>
      <c r="C230" s="137"/>
      <c r="D230" s="137"/>
      <c r="E230" s="137"/>
      <c r="F230" s="137"/>
      <c r="G230" s="137"/>
      <c r="H230" s="137"/>
      <c r="I230" s="137"/>
      <c r="J230" s="137"/>
      <c r="K230" s="137"/>
      <c r="L230" s="137"/>
      <c r="M230" s="138"/>
    </row>
    <row r="231" spans="1:13" x14ac:dyDescent="0.25">
      <c r="A231" s="136"/>
      <c r="B231" s="136"/>
      <c r="C231" s="137"/>
      <c r="D231" s="137"/>
      <c r="E231" s="137"/>
      <c r="F231" s="137"/>
      <c r="G231" s="137"/>
      <c r="H231" s="137"/>
      <c r="I231" s="137"/>
      <c r="J231" s="137"/>
      <c r="K231" s="137"/>
      <c r="L231" s="137"/>
      <c r="M231" s="138"/>
    </row>
    <row r="232" spans="1:13" x14ac:dyDescent="0.25">
      <c r="A232" s="136"/>
      <c r="B232" s="136"/>
      <c r="C232" s="137"/>
      <c r="D232" s="137"/>
      <c r="E232" s="137"/>
      <c r="F232" s="137"/>
      <c r="G232" s="137"/>
      <c r="H232" s="137"/>
      <c r="I232" s="137"/>
      <c r="J232" s="137"/>
      <c r="K232" s="137"/>
      <c r="L232" s="137"/>
      <c r="M232" s="138"/>
    </row>
    <row r="233" spans="1:13" x14ac:dyDescent="0.25">
      <c r="A233" s="136"/>
      <c r="B233" s="136"/>
      <c r="C233" s="137"/>
      <c r="D233" s="137"/>
      <c r="E233" s="137"/>
      <c r="F233" s="137"/>
      <c r="G233" s="137"/>
      <c r="H233" s="137"/>
      <c r="I233" s="137"/>
      <c r="J233" s="137"/>
      <c r="K233" s="137"/>
      <c r="L233" s="137"/>
      <c r="M233" s="138"/>
    </row>
    <row r="234" spans="1:13" x14ac:dyDescent="0.25">
      <c r="A234" s="136"/>
      <c r="B234" s="136"/>
      <c r="C234" s="137"/>
      <c r="D234" s="137"/>
      <c r="E234" s="137"/>
      <c r="F234" s="137"/>
      <c r="G234" s="137"/>
      <c r="H234" s="137"/>
      <c r="I234" s="137"/>
      <c r="J234" s="137"/>
      <c r="K234" s="137"/>
      <c r="L234" s="137"/>
      <c r="M234" s="138"/>
    </row>
    <row r="235" spans="1:13" x14ac:dyDescent="0.25">
      <c r="A235" s="136"/>
      <c r="B235" s="136"/>
      <c r="C235" s="137"/>
      <c r="D235" s="137"/>
      <c r="E235" s="137"/>
      <c r="F235" s="137"/>
      <c r="G235" s="137"/>
      <c r="H235" s="137"/>
      <c r="I235" s="137"/>
      <c r="J235" s="137"/>
      <c r="K235" s="137"/>
      <c r="L235" s="137"/>
      <c r="M235" s="138"/>
    </row>
    <row r="236" spans="1:13" x14ac:dyDescent="0.25">
      <c r="A236" s="136"/>
      <c r="B236" s="136"/>
      <c r="C236" s="137"/>
      <c r="D236" s="137"/>
      <c r="E236" s="137"/>
      <c r="F236" s="137"/>
      <c r="G236" s="137"/>
      <c r="H236" s="137"/>
      <c r="I236" s="137"/>
      <c r="J236" s="137"/>
      <c r="K236" s="137"/>
      <c r="L236" s="137"/>
      <c r="M236" s="138"/>
    </row>
    <row r="237" spans="1:13" x14ac:dyDescent="0.25">
      <c r="A237" s="136"/>
      <c r="B237" s="136"/>
      <c r="C237" s="137"/>
      <c r="D237" s="137"/>
      <c r="E237" s="137"/>
      <c r="F237" s="137"/>
      <c r="G237" s="137"/>
      <c r="H237" s="137"/>
      <c r="I237" s="137"/>
      <c r="J237" s="137"/>
      <c r="K237" s="137"/>
      <c r="L237" s="137"/>
      <c r="M237" s="138"/>
    </row>
    <row r="238" spans="1:13" x14ac:dyDescent="0.25">
      <c r="A238" s="136"/>
      <c r="B238" s="136"/>
      <c r="C238" s="137"/>
      <c r="D238" s="137"/>
      <c r="E238" s="137"/>
      <c r="F238" s="137"/>
      <c r="G238" s="137"/>
      <c r="H238" s="137"/>
      <c r="I238" s="137"/>
      <c r="J238" s="137"/>
      <c r="K238" s="137"/>
      <c r="L238" s="137"/>
      <c r="M238" s="138"/>
    </row>
    <row r="239" spans="1:13" x14ac:dyDescent="0.25">
      <c r="A239" s="136"/>
      <c r="B239" s="136"/>
      <c r="C239" s="137"/>
      <c r="D239" s="137"/>
      <c r="E239" s="137"/>
      <c r="F239" s="137"/>
      <c r="G239" s="137"/>
      <c r="H239" s="137"/>
      <c r="I239" s="137"/>
      <c r="J239" s="137"/>
      <c r="K239" s="137"/>
      <c r="L239" s="137"/>
      <c r="M239" s="138"/>
    </row>
    <row r="240" spans="1:13" x14ac:dyDescent="0.25">
      <c r="A240" s="136"/>
      <c r="B240" s="136"/>
      <c r="C240" s="137"/>
      <c r="D240" s="137"/>
      <c r="E240" s="137"/>
      <c r="F240" s="137"/>
      <c r="G240" s="137"/>
      <c r="H240" s="137"/>
      <c r="I240" s="137"/>
      <c r="J240" s="137"/>
      <c r="K240" s="137"/>
      <c r="L240" s="137"/>
      <c r="M240" s="138"/>
    </row>
    <row r="241" spans="1:13" x14ac:dyDescent="0.25">
      <c r="A241" s="136"/>
      <c r="B241" s="136"/>
      <c r="C241" s="137"/>
      <c r="D241" s="137"/>
      <c r="E241" s="137"/>
      <c r="F241" s="137"/>
      <c r="G241" s="137"/>
      <c r="H241" s="137"/>
      <c r="I241" s="137"/>
      <c r="J241" s="137"/>
      <c r="K241" s="137"/>
      <c r="L241" s="137"/>
      <c r="M241" s="138"/>
    </row>
    <row r="242" spans="1:13" x14ac:dyDescent="0.25">
      <c r="A242" s="136"/>
      <c r="B242" s="136"/>
      <c r="C242" s="137"/>
      <c r="D242" s="137"/>
      <c r="E242" s="137"/>
      <c r="F242" s="137"/>
      <c r="G242" s="137"/>
      <c r="H242" s="137"/>
      <c r="I242" s="137"/>
      <c r="J242" s="137"/>
      <c r="K242" s="137"/>
      <c r="L242" s="137"/>
      <c r="M242" s="138"/>
    </row>
    <row r="243" spans="1:13" x14ac:dyDescent="0.25">
      <c r="A243" s="136"/>
      <c r="B243" s="136"/>
      <c r="C243" s="137"/>
      <c r="D243" s="137"/>
      <c r="E243" s="137"/>
      <c r="F243" s="137"/>
      <c r="G243" s="137"/>
      <c r="H243" s="137"/>
      <c r="I243" s="137"/>
      <c r="J243" s="137"/>
      <c r="K243" s="137"/>
      <c r="L243" s="137"/>
      <c r="M243" s="138"/>
    </row>
    <row r="244" spans="1:13" x14ac:dyDescent="0.25">
      <c r="A244" s="136"/>
      <c r="B244" s="136"/>
      <c r="C244" s="137"/>
      <c r="D244" s="137"/>
      <c r="E244" s="137"/>
      <c r="F244" s="137"/>
      <c r="G244" s="137"/>
      <c r="H244" s="137"/>
      <c r="I244" s="137"/>
      <c r="J244" s="137"/>
      <c r="K244" s="137"/>
      <c r="L244" s="137"/>
      <c r="M244" s="138"/>
    </row>
    <row r="245" spans="1:13" x14ac:dyDescent="0.25">
      <c r="A245" s="136"/>
      <c r="B245" s="136"/>
      <c r="C245" s="137"/>
      <c r="D245" s="137"/>
      <c r="E245" s="137"/>
      <c r="F245" s="137"/>
      <c r="G245" s="137"/>
      <c r="H245" s="137"/>
      <c r="I245" s="137"/>
      <c r="J245" s="137"/>
      <c r="K245" s="137"/>
      <c r="L245" s="137"/>
      <c r="M245" s="138"/>
    </row>
    <row r="246" spans="1:13" x14ac:dyDescent="0.25">
      <c r="A246" s="136"/>
      <c r="B246" s="136"/>
      <c r="C246" s="137"/>
      <c r="D246" s="137"/>
      <c r="E246" s="137"/>
      <c r="F246" s="137"/>
      <c r="G246" s="137"/>
      <c r="H246" s="137"/>
      <c r="I246" s="137"/>
      <c r="J246" s="137"/>
      <c r="K246" s="137"/>
      <c r="L246" s="137"/>
      <c r="M246" s="138"/>
    </row>
    <row r="247" spans="1:13" x14ac:dyDescent="0.25">
      <c r="A247" s="136"/>
      <c r="B247" s="136"/>
      <c r="C247" s="137"/>
      <c r="D247" s="137"/>
      <c r="E247" s="137"/>
      <c r="F247" s="137"/>
      <c r="G247" s="137"/>
      <c r="H247" s="137"/>
      <c r="I247" s="137"/>
      <c r="J247" s="137"/>
      <c r="K247" s="137"/>
      <c r="L247" s="137"/>
      <c r="M247" s="138"/>
    </row>
    <row r="248" spans="1:13" x14ac:dyDescent="0.25">
      <c r="A248" s="136"/>
      <c r="B248" s="136"/>
      <c r="C248" s="137"/>
      <c r="D248" s="137"/>
      <c r="E248" s="137"/>
      <c r="F248" s="137"/>
      <c r="G248" s="137"/>
      <c r="H248" s="137"/>
      <c r="I248" s="137"/>
      <c r="J248" s="137"/>
      <c r="K248" s="137"/>
      <c r="L248" s="137"/>
      <c r="M248" s="138"/>
    </row>
    <row r="249" spans="1:13" x14ac:dyDescent="0.25">
      <c r="A249" s="136"/>
      <c r="B249" s="136"/>
      <c r="C249" s="137"/>
      <c r="D249" s="137"/>
      <c r="E249" s="137"/>
      <c r="F249" s="137"/>
      <c r="G249" s="137"/>
      <c r="H249" s="137"/>
      <c r="I249" s="137"/>
      <c r="J249" s="137"/>
      <c r="K249" s="137"/>
      <c r="L249" s="137"/>
      <c r="M249" s="138"/>
    </row>
    <row r="250" spans="1:13" x14ac:dyDescent="0.25">
      <c r="A250" s="136"/>
      <c r="B250" s="136"/>
      <c r="C250" s="137"/>
      <c r="D250" s="137"/>
      <c r="E250" s="137"/>
      <c r="F250" s="137"/>
      <c r="G250" s="137"/>
      <c r="H250" s="137"/>
      <c r="I250" s="137"/>
      <c r="J250" s="137"/>
      <c r="K250" s="137"/>
      <c r="L250" s="137"/>
      <c r="M250" s="138"/>
    </row>
    <row r="251" spans="1:13" x14ac:dyDescent="0.25">
      <c r="A251" s="136"/>
      <c r="B251" s="136"/>
      <c r="C251" s="137"/>
      <c r="D251" s="137"/>
      <c r="E251" s="137"/>
      <c r="F251" s="137"/>
      <c r="G251" s="137"/>
      <c r="H251" s="137"/>
      <c r="I251" s="137"/>
      <c r="J251" s="137"/>
      <c r="K251" s="137"/>
      <c r="L251" s="137"/>
      <c r="M251" s="138"/>
    </row>
    <row r="252" spans="1:13" x14ac:dyDescent="0.25">
      <c r="A252" s="136"/>
      <c r="B252" s="136"/>
      <c r="C252" s="137"/>
      <c r="D252" s="137"/>
      <c r="E252" s="137"/>
      <c r="F252" s="137"/>
      <c r="G252" s="137"/>
      <c r="H252" s="137"/>
      <c r="I252" s="137"/>
      <c r="J252" s="137"/>
      <c r="K252" s="137"/>
      <c r="L252" s="137"/>
      <c r="M252" s="138"/>
    </row>
    <row r="253" spans="1:13" x14ac:dyDescent="0.25">
      <c r="A253" s="136"/>
      <c r="B253" s="136"/>
      <c r="C253" s="137"/>
      <c r="D253" s="137"/>
      <c r="E253" s="137"/>
      <c r="F253" s="137"/>
      <c r="G253" s="137"/>
      <c r="H253" s="137"/>
      <c r="I253" s="137"/>
      <c r="J253" s="137"/>
      <c r="K253" s="137"/>
      <c r="L253" s="137"/>
      <c r="M253" s="138"/>
    </row>
    <row r="254" spans="1:13" x14ac:dyDescent="0.25">
      <c r="A254" s="136"/>
      <c r="B254" s="136"/>
      <c r="C254" s="137"/>
      <c r="D254" s="137"/>
      <c r="E254" s="137"/>
      <c r="F254" s="137"/>
      <c r="G254" s="137"/>
      <c r="H254" s="137"/>
      <c r="I254" s="137"/>
      <c r="J254" s="137"/>
      <c r="K254" s="137"/>
      <c r="L254" s="137"/>
      <c r="M254" s="138"/>
    </row>
    <row r="255" spans="1:13" x14ac:dyDescent="0.25">
      <c r="A255" s="136"/>
      <c r="B255" s="136"/>
      <c r="C255" s="137"/>
      <c r="D255" s="137"/>
      <c r="E255" s="137"/>
      <c r="F255" s="137"/>
      <c r="G255" s="137"/>
      <c r="H255" s="137"/>
      <c r="I255" s="137"/>
      <c r="J255" s="137"/>
      <c r="K255" s="137"/>
      <c r="L255" s="137"/>
      <c r="M255" s="138"/>
    </row>
    <row r="256" spans="1:13" x14ac:dyDescent="0.25">
      <c r="A256" s="136"/>
      <c r="B256" s="136"/>
      <c r="C256" s="137"/>
      <c r="D256" s="137"/>
      <c r="E256" s="137"/>
      <c r="F256" s="137"/>
      <c r="G256" s="137"/>
      <c r="H256" s="137"/>
      <c r="I256" s="137"/>
      <c r="J256" s="137"/>
      <c r="K256" s="137"/>
      <c r="L256" s="137"/>
      <c r="M256" s="138"/>
    </row>
    <row r="257" spans="1:13" x14ac:dyDescent="0.25">
      <c r="A257" s="136"/>
      <c r="B257" s="136"/>
      <c r="C257" s="137"/>
      <c r="D257" s="137"/>
      <c r="E257" s="137"/>
      <c r="F257" s="137"/>
      <c r="G257" s="137"/>
      <c r="H257" s="137"/>
      <c r="I257" s="137"/>
      <c r="J257" s="137"/>
      <c r="K257" s="137"/>
      <c r="L257" s="137"/>
      <c r="M257" s="138"/>
    </row>
    <row r="258" spans="1:13" x14ac:dyDescent="0.25">
      <c r="A258" s="136"/>
      <c r="B258" s="136"/>
      <c r="C258" s="137"/>
      <c r="D258" s="137"/>
      <c r="E258" s="137"/>
      <c r="F258" s="137"/>
      <c r="G258" s="137"/>
      <c r="H258" s="137"/>
      <c r="I258" s="137"/>
      <c r="J258" s="137"/>
      <c r="K258" s="137"/>
      <c r="L258" s="137"/>
      <c r="M258" s="138"/>
    </row>
    <row r="259" spans="1:13" x14ac:dyDescent="0.25">
      <c r="A259" s="136"/>
      <c r="B259" s="136"/>
      <c r="C259" s="137"/>
      <c r="D259" s="137"/>
      <c r="E259" s="137"/>
      <c r="F259" s="137"/>
      <c r="G259" s="137"/>
      <c r="H259" s="137"/>
      <c r="I259" s="137"/>
      <c r="J259" s="137"/>
      <c r="K259" s="137"/>
      <c r="L259" s="137"/>
      <c r="M259" s="138"/>
    </row>
    <row r="260" spans="1:13" x14ac:dyDescent="0.25">
      <c r="A260" s="136"/>
      <c r="B260" s="136"/>
      <c r="C260" s="137"/>
      <c r="D260" s="137"/>
      <c r="E260" s="137"/>
      <c r="F260" s="137"/>
      <c r="G260" s="137"/>
      <c r="H260" s="137"/>
      <c r="I260" s="137"/>
      <c r="J260" s="137"/>
      <c r="K260" s="137"/>
      <c r="L260" s="137"/>
      <c r="M260" s="138"/>
    </row>
    <row r="261" spans="1:13" x14ac:dyDescent="0.25">
      <c r="A261" s="136"/>
      <c r="B261" s="136"/>
      <c r="C261" s="137"/>
      <c r="D261" s="137"/>
      <c r="E261" s="137"/>
      <c r="F261" s="137"/>
      <c r="G261" s="137"/>
      <c r="H261" s="137"/>
      <c r="I261" s="137"/>
      <c r="J261" s="137"/>
      <c r="K261" s="137"/>
      <c r="L261" s="137"/>
      <c r="M261" s="138"/>
    </row>
    <row r="262" spans="1:13" x14ac:dyDescent="0.25">
      <c r="A262" s="136"/>
      <c r="B262" s="136"/>
      <c r="C262" s="137"/>
      <c r="D262" s="137"/>
      <c r="E262" s="137"/>
      <c r="F262" s="137"/>
      <c r="G262" s="137"/>
      <c r="H262" s="137"/>
      <c r="I262" s="137"/>
      <c r="J262" s="137"/>
      <c r="K262" s="137"/>
      <c r="L262" s="137"/>
      <c r="M262" s="138"/>
    </row>
    <row r="263" spans="1:13" x14ac:dyDescent="0.25">
      <c r="A263" s="136"/>
      <c r="B263" s="136"/>
      <c r="C263" s="137"/>
      <c r="D263" s="137"/>
      <c r="E263" s="137"/>
      <c r="F263" s="137"/>
      <c r="G263" s="137"/>
      <c r="H263" s="137"/>
      <c r="I263" s="137"/>
      <c r="J263" s="137"/>
      <c r="K263" s="137"/>
      <c r="L263" s="137"/>
      <c r="M263" s="138"/>
    </row>
    <row r="264" spans="1:13" x14ac:dyDescent="0.25">
      <c r="A264" s="136"/>
      <c r="B264" s="136"/>
      <c r="C264" s="137"/>
      <c r="D264" s="137"/>
      <c r="E264" s="137"/>
      <c r="F264" s="137"/>
      <c r="G264" s="137"/>
      <c r="H264" s="137"/>
      <c r="I264" s="137"/>
      <c r="J264" s="137"/>
      <c r="K264" s="137"/>
      <c r="L264" s="137"/>
      <c r="M264" s="138"/>
    </row>
    <row r="265" spans="1:13" x14ac:dyDescent="0.25">
      <c r="A265" s="136"/>
      <c r="B265" s="136"/>
      <c r="C265" s="137"/>
      <c r="D265" s="137"/>
      <c r="E265" s="137"/>
      <c r="F265" s="137"/>
      <c r="G265" s="137"/>
      <c r="H265" s="137"/>
      <c r="I265" s="137"/>
      <c r="J265" s="137"/>
      <c r="K265" s="137"/>
      <c r="L265" s="137"/>
      <c r="M265" s="138"/>
    </row>
    <row r="266" spans="1:13" x14ac:dyDescent="0.25">
      <c r="A266" s="136"/>
      <c r="B266" s="136"/>
      <c r="C266" s="137"/>
      <c r="D266" s="137"/>
      <c r="E266" s="137"/>
      <c r="F266" s="137"/>
      <c r="G266" s="137"/>
      <c r="H266" s="137"/>
      <c r="I266" s="137"/>
      <c r="J266" s="137"/>
      <c r="K266" s="137"/>
      <c r="L266" s="137"/>
      <c r="M266" s="138"/>
    </row>
    <row r="267" spans="1:13" x14ac:dyDescent="0.25">
      <c r="A267" s="136"/>
      <c r="B267" s="136"/>
      <c r="C267" s="137"/>
      <c r="D267" s="137"/>
      <c r="E267" s="137"/>
      <c r="F267" s="137"/>
      <c r="G267" s="137"/>
      <c r="H267" s="137"/>
      <c r="I267" s="137"/>
      <c r="J267" s="137"/>
      <c r="K267" s="137"/>
      <c r="L267" s="137"/>
      <c r="M267" s="138"/>
    </row>
    <row r="268" spans="1:13" x14ac:dyDescent="0.25">
      <c r="A268" s="136"/>
      <c r="B268" s="136"/>
      <c r="C268" s="137"/>
      <c r="D268" s="137"/>
      <c r="E268" s="137"/>
      <c r="F268" s="137"/>
      <c r="G268" s="137"/>
      <c r="H268" s="137"/>
      <c r="I268" s="137"/>
      <c r="J268" s="137"/>
      <c r="K268" s="137"/>
      <c r="L268" s="137"/>
      <c r="M268" s="138"/>
    </row>
    <row r="269" spans="1:13" x14ac:dyDescent="0.25">
      <c r="A269" s="136"/>
      <c r="B269" s="136"/>
      <c r="C269" s="137"/>
      <c r="D269" s="137"/>
      <c r="E269" s="137"/>
      <c r="F269" s="137"/>
      <c r="G269" s="137"/>
      <c r="H269" s="137"/>
      <c r="I269" s="137"/>
      <c r="J269" s="137"/>
      <c r="K269" s="137"/>
      <c r="L269" s="137"/>
      <c r="M269" s="138"/>
    </row>
    <row r="270" spans="1:13" x14ac:dyDescent="0.25">
      <c r="A270" s="136"/>
      <c r="B270" s="136"/>
      <c r="C270" s="137"/>
      <c r="D270" s="137"/>
      <c r="E270" s="137"/>
      <c r="F270" s="137"/>
      <c r="G270" s="137"/>
      <c r="H270" s="137"/>
      <c r="I270" s="137"/>
      <c r="J270" s="137"/>
      <c r="K270" s="137"/>
      <c r="L270" s="137"/>
      <c r="M270" s="138"/>
    </row>
    <row r="271" spans="1:13" x14ac:dyDescent="0.25">
      <c r="A271" s="136"/>
      <c r="B271" s="136"/>
      <c r="C271" s="137"/>
      <c r="D271" s="137"/>
      <c r="E271" s="137"/>
      <c r="F271" s="137"/>
      <c r="G271" s="137"/>
      <c r="H271" s="137"/>
      <c r="I271" s="137"/>
      <c r="J271" s="137"/>
      <c r="K271" s="137"/>
      <c r="L271" s="137"/>
      <c r="M271" s="138"/>
    </row>
    <row r="272" spans="1:13" x14ac:dyDescent="0.25">
      <c r="A272" s="136"/>
      <c r="B272" s="136"/>
      <c r="C272" s="137"/>
      <c r="D272" s="137"/>
      <c r="E272" s="137"/>
      <c r="F272" s="137"/>
      <c r="G272" s="137"/>
      <c r="H272" s="137"/>
      <c r="I272" s="137"/>
      <c r="J272" s="137"/>
      <c r="K272" s="137"/>
      <c r="L272" s="137"/>
      <c r="M272" s="138"/>
    </row>
    <row r="273" spans="1:13" x14ac:dyDescent="0.25">
      <c r="A273" s="136"/>
      <c r="B273" s="136"/>
      <c r="C273" s="137"/>
      <c r="D273" s="137"/>
      <c r="E273" s="137"/>
      <c r="F273" s="137"/>
      <c r="G273" s="137"/>
      <c r="H273" s="137"/>
      <c r="I273" s="137"/>
      <c r="J273" s="137"/>
      <c r="K273" s="137"/>
      <c r="L273" s="137"/>
      <c r="M273" s="138"/>
    </row>
    <row r="274" spans="1:13" x14ac:dyDescent="0.25">
      <c r="A274" s="136"/>
      <c r="B274" s="136"/>
      <c r="C274" s="137"/>
      <c r="D274" s="137"/>
      <c r="E274" s="137"/>
      <c r="F274" s="137"/>
      <c r="G274" s="137"/>
      <c r="H274" s="137"/>
      <c r="I274" s="137"/>
      <c r="J274" s="137"/>
      <c r="K274" s="137"/>
      <c r="L274" s="137"/>
      <c r="M274" s="138"/>
    </row>
    <row r="275" spans="1:13" x14ac:dyDescent="0.25">
      <c r="A275" s="136"/>
      <c r="B275" s="136"/>
      <c r="C275" s="137"/>
      <c r="D275" s="137"/>
      <c r="E275" s="137"/>
      <c r="F275" s="137"/>
      <c r="G275" s="137"/>
      <c r="H275" s="137"/>
      <c r="I275" s="137"/>
      <c r="J275" s="137"/>
      <c r="K275" s="137"/>
      <c r="L275" s="137"/>
      <c r="M275" s="138"/>
    </row>
    <row r="276" spans="1:13" x14ac:dyDescent="0.25">
      <c r="A276" s="136"/>
      <c r="B276" s="136"/>
      <c r="C276" s="137"/>
      <c r="D276" s="137"/>
      <c r="E276" s="137"/>
      <c r="F276" s="137"/>
      <c r="G276" s="137"/>
      <c r="H276" s="137"/>
      <c r="I276" s="137"/>
      <c r="J276" s="137"/>
      <c r="K276" s="137"/>
      <c r="L276" s="137"/>
      <c r="M276" s="138"/>
    </row>
    <row r="277" spans="1:13" x14ac:dyDescent="0.25">
      <c r="A277" s="136"/>
      <c r="B277" s="136"/>
      <c r="C277" s="137"/>
      <c r="D277" s="137"/>
      <c r="E277" s="137"/>
      <c r="F277" s="137"/>
      <c r="G277" s="137"/>
      <c r="H277" s="137"/>
      <c r="I277" s="137"/>
      <c r="J277" s="137"/>
      <c r="K277" s="137"/>
      <c r="L277" s="137"/>
      <c r="M277" s="138"/>
    </row>
    <row r="278" spans="1:13" x14ac:dyDescent="0.25">
      <c r="A278" s="136"/>
      <c r="B278" s="136"/>
      <c r="C278" s="137"/>
      <c r="D278" s="137"/>
      <c r="E278" s="137"/>
      <c r="F278" s="137"/>
      <c r="G278" s="137"/>
      <c r="H278" s="137"/>
      <c r="I278" s="137"/>
      <c r="J278" s="137"/>
      <c r="K278" s="137"/>
      <c r="L278" s="137"/>
      <c r="M278" s="138"/>
    </row>
    <row r="279" spans="1:13" x14ac:dyDescent="0.25">
      <c r="A279" s="136"/>
      <c r="B279" s="136"/>
      <c r="C279" s="137"/>
      <c r="D279" s="137"/>
      <c r="E279" s="137"/>
      <c r="F279" s="137"/>
      <c r="G279" s="137"/>
      <c r="H279" s="137"/>
      <c r="I279" s="137"/>
      <c r="J279" s="137"/>
      <c r="K279" s="137"/>
      <c r="L279" s="137"/>
      <c r="M279" s="138"/>
    </row>
    <row r="280" spans="1:13" x14ac:dyDescent="0.25">
      <c r="A280" s="136"/>
      <c r="B280" s="136"/>
      <c r="C280" s="137"/>
      <c r="D280" s="137"/>
      <c r="E280" s="137"/>
      <c r="F280" s="137"/>
      <c r="G280" s="137"/>
      <c r="H280" s="137"/>
      <c r="I280" s="137"/>
      <c r="J280" s="137"/>
      <c r="K280" s="137"/>
      <c r="L280" s="137"/>
      <c r="M280" s="138"/>
    </row>
    <row r="281" spans="1:13" x14ac:dyDescent="0.25">
      <c r="A281" s="136"/>
      <c r="B281" s="136"/>
      <c r="C281" s="137"/>
      <c r="D281" s="137"/>
      <c r="E281" s="137"/>
      <c r="F281" s="137"/>
      <c r="G281" s="137"/>
      <c r="H281" s="137"/>
      <c r="I281" s="137"/>
      <c r="J281" s="137"/>
      <c r="K281" s="137"/>
      <c r="L281" s="137"/>
      <c r="M281" s="138"/>
    </row>
    <row r="282" spans="1:13" x14ac:dyDescent="0.25">
      <c r="A282" s="136"/>
      <c r="B282" s="136"/>
      <c r="C282" s="137"/>
      <c r="D282" s="137"/>
      <c r="E282" s="137"/>
      <c r="F282" s="137"/>
      <c r="G282" s="137"/>
      <c r="H282" s="137"/>
      <c r="I282" s="137"/>
      <c r="J282" s="137"/>
      <c r="K282" s="137"/>
      <c r="L282" s="137"/>
      <c r="M282" s="138"/>
    </row>
    <row r="283" spans="1:13" x14ac:dyDescent="0.25">
      <c r="A283" s="136"/>
      <c r="B283" s="136"/>
      <c r="C283" s="137"/>
      <c r="D283" s="137"/>
      <c r="E283" s="137"/>
      <c r="F283" s="137"/>
      <c r="G283" s="137"/>
      <c r="H283" s="137"/>
      <c r="I283" s="137"/>
      <c r="J283" s="137"/>
      <c r="K283" s="137"/>
      <c r="L283" s="137"/>
      <c r="M283" s="138"/>
    </row>
    <row r="284" spans="1:13" x14ac:dyDescent="0.25">
      <c r="A284" s="136"/>
      <c r="B284" s="136"/>
      <c r="C284" s="137"/>
      <c r="D284" s="137"/>
      <c r="E284" s="137"/>
      <c r="F284" s="137"/>
      <c r="G284" s="137"/>
      <c r="H284" s="137"/>
      <c r="I284" s="137"/>
      <c r="J284" s="137"/>
      <c r="K284" s="137"/>
      <c r="L284" s="137"/>
      <c r="M284" s="138"/>
    </row>
    <row r="285" spans="1:13" x14ac:dyDescent="0.25">
      <c r="A285" s="136"/>
      <c r="B285" s="136"/>
      <c r="C285" s="137"/>
      <c r="D285" s="137"/>
      <c r="E285" s="137"/>
      <c r="F285" s="137"/>
      <c r="G285" s="137"/>
      <c r="H285" s="137"/>
      <c r="I285" s="137"/>
      <c r="J285" s="137"/>
      <c r="K285" s="137"/>
      <c r="L285" s="137"/>
      <c r="M285" s="138"/>
    </row>
    <row r="286" spans="1:13" x14ac:dyDescent="0.25">
      <c r="A286" s="136"/>
      <c r="B286" s="136"/>
      <c r="C286" s="137"/>
      <c r="D286" s="137"/>
      <c r="E286" s="137"/>
      <c r="F286" s="137"/>
      <c r="G286" s="137"/>
      <c r="H286" s="137"/>
      <c r="I286" s="137"/>
      <c r="J286" s="137"/>
      <c r="K286" s="137"/>
      <c r="L286" s="137"/>
      <c r="M286" s="138"/>
    </row>
    <row r="287" spans="1:13" x14ac:dyDescent="0.25">
      <c r="A287" s="136"/>
      <c r="B287" s="136"/>
      <c r="C287" s="137"/>
      <c r="D287" s="137"/>
      <c r="E287" s="137"/>
      <c r="F287" s="137"/>
      <c r="G287" s="137"/>
      <c r="H287" s="137"/>
      <c r="I287" s="137"/>
      <c r="J287" s="137"/>
      <c r="K287" s="137"/>
      <c r="L287" s="137"/>
      <c r="M287" s="138"/>
    </row>
    <row r="288" spans="1:13" x14ac:dyDescent="0.25">
      <c r="A288" s="136"/>
      <c r="B288" s="136"/>
      <c r="C288" s="137"/>
      <c r="D288" s="137"/>
      <c r="E288" s="137"/>
      <c r="F288" s="137"/>
      <c r="G288" s="137"/>
      <c r="H288" s="137"/>
      <c r="I288" s="137"/>
      <c r="J288" s="137"/>
      <c r="K288" s="137"/>
      <c r="L288" s="137"/>
      <c r="M288" s="138"/>
    </row>
    <row r="289" spans="1:13" x14ac:dyDescent="0.25">
      <c r="A289" s="136"/>
      <c r="B289" s="136"/>
      <c r="C289" s="137"/>
      <c r="D289" s="137"/>
      <c r="E289" s="137"/>
      <c r="F289" s="137"/>
      <c r="G289" s="137"/>
      <c r="H289" s="137"/>
      <c r="I289" s="137"/>
      <c r="J289" s="137"/>
      <c r="K289" s="137"/>
      <c r="L289" s="137"/>
      <c r="M289" s="138"/>
    </row>
    <row r="290" spans="1:13" x14ac:dyDescent="0.25">
      <c r="A290" s="136"/>
      <c r="B290" s="136"/>
      <c r="C290" s="137"/>
      <c r="D290" s="137"/>
      <c r="E290" s="137"/>
      <c r="F290" s="137"/>
      <c r="G290" s="137"/>
      <c r="H290" s="137"/>
      <c r="I290" s="137"/>
      <c r="J290" s="137"/>
      <c r="K290" s="137"/>
      <c r="L290" s="137"/>
      <c r="M290" s="138"/>
    </row>
    <row r="291" spans="1:13" x14ac:dyDescent="0.25">
      <c r="A291" s="136"/>
      <c r="B291" s="136"/>
      <c r="C291" s="137"/>
      <c r="D291" s="137"/>
      <c r="E291" s="137"/>
      <c r="F291" s="137"/>
      <c r="G291" s="137"/>
      <c r="H291" s="137"/>
      <c r="I291" s="137"/>
      <c r="J291" s="137"/>
      <c r="K291" s="137"/>
      <c r="L291" s="137"/>
      <c r="M291" s="138"/>
    </row>
    <row r="292" spans="1:13" x14ac:dyDescent="0.25">
      <c r="A292" s="136"/>
      <c r="B292" s="136"/>
      <c r="C292" s="137"/>
      <c r="D292" s="137"/>
      <c r="E292" s="137"/>
      <c r="F292" s="137"/>
      <c r="G292" s="137"/>
      <c r="H292" s="137"/>
      <c r="I292" s="137"/>
      <c r="J292" s="137"/>
      <c r="K292" s="137"/>
      <c r="L292" s="137"/>
      <c r="M292" s="138"/>
    </row>
    <row r="293" spans="1:13" x14ac:dyDescent="0.25">
      <c r="A293" s="136"/>
      <c r="B293" s="136"/>
      <c r="C293" s="137"/>
      <c r="D293" s="137"/>
      <c r="E293" s="137"/>
      <c r="F293" s="137"/>
      <c r="G293" s="137"/>
      <c r="H293" s="137"/>
      <c r="I293" s="137"/>
      <c r="J293" s="137"/>
      <c r="K293" s="137"/>
      <c r="L293" s="137"/>
      <c r="M293" s="138"/>
    </row>
    <row r="294" spans="1:13" x14ac:dyDescent="0.25">
      <c r="A294" s="136"/>
      <c r="B294" s="136"/>
      <c r="C294" s="137"/>
      <c r="D294" s="137"/>
      <c r="E294" s="137"/>
      <c r="F294" s="137"/>
      <c r="G294" s="137"/>
      <c r="H294" s="137"/>
      <c r="I294" s="137"/>
      <c r="J294" s="137"/>
      <c r="K294" s="137"/>
      <c r="L294" s="137"/>
      <c r="M294" s="138"/>
    </row>
    <row r="295" spans="1:13" x14ac:dyDescent="0.25">
      <c r="A295" s="136"/>
      <c r="B295" s="136"/>
      <c r="C295" s="137"/>
      <c r="D295" s="137"/>
      <c r="E295" s="137"/>
      <c r="F295" s="137"/>
      <c r="G295" s="137"/>
      <c r="H295" s="137"/>
      <c r="I295" s="137"/>
      <c r="J295" s="137"/>
      <c r="K295" s="137"/>
      <c r="L295" s="137"/>
      <c r="M295" s="138"/>
    </row>
    <row r="296" spans="1:13" x14ac:dyDescent="0.25">
      <c r="A296" s="136"/>
      <c r="B296" s="136"/>
      <c r="C296" s="137"/>
      <c r="D296" s="137"/>
      <c r="E296" s="137"/>
      <c r="F296" s="137"/>
      <c r="G296" s="137"/>
      <c r="H296" s="137"/>
      <c r="I296" s="137"/>
      <c r="J296" s="137"/>
      <c r="K296" s="137"/>
      <c r="L296" s="137"/>
      <c r="M296" s="138"/>
    </row>
    <row r="297" spans="1:13" x14ac:dyDescent="0.25">
      <c r="A297" s="136"/>
      <c r="B297" s="136"/>
      <c r="C297" s="137"/>
      <c r="D297" s="137"/>
      <c r="E297" s="137"/>
      <c r="F297" s="137"/>
      <c r="G297" s="137"/>
      <c r="H297" s="137"/>
      <c r="I297" s="137"/>
      <c r="J297" s="137"/>
      <c r="K297" s="137"/>
      <c r="L297" s="137"/>
      <c r="M297" s="138"/>
    </row>
    <row r="298" spans="1:13" x14ac:dyDescent="0.25">
      <c r="A298" s="136"/>
      <c r="B298" s="136"/>
      <c r="C298" s="137"/>
      <c r="D298" s="137"/>
      <c r="E298" s="137"/>
      <c r="F298" s="137"/>
      <c r="G298" s="137"/>
      <c r="H298" s="137"/>
      <c r="I298" s="137"/>
      <c r="J298" s="137"/>
      <c r="K298" s="137"/>
      <c r="L298" s="137"/>
      <c r="M298" s="138"/>
    </row>
    <row r="299" spans="1:13" x14ac:dyDescent="0.25">
      <c r="A299" s="136"/>
      <c r="B299" s="136"/>
      <c r="C299" s="137"/>
      <c r="D299" s="137"/>
      <c r="E299" s="137"/>
      <c r="F299" s="137"/>
      <c r="G299" s="137"/>
      <c r="H299" s="137"/>
      <c r="I299" s="137"/>
      <c r="J299" s="137"/>
      <c r="K299" s="137"/>
      <c r="L299" s="137"/>
      <c r="M299" s="138"/>
    </row>
    <row r="300" spans="1:13" x14ac:dyDescent="0.25">
      <c r="A300" s="136"/>
      <c r="B300" s="136"/>
      <c r="C300" s="137"/>
      <c r="D300" s="137"/>
      <c r="E300" s="137"/>
      <c r="F300" s="137"/>
      <c r="G300" s="137"/>
      <c r="H300" s="137"/>
      <c r="I300" s="137"/>
      <c r="J300" s="137"/>
      <c r="K300" s="137"/>
      <c r="L300" s="137"/>
      <c r="M300" s="138"/>
    </row>
    <row r="301" spans="1:13" x14ac:dyDescent="0.25">
      <c r="A301" s="136"/>
      <c r="B301" s="136"/>
      <c r="C301" s="137"/>
      <c r="D301" s="137"/>
      <c r="E301" s="137"/>
      <c r="F301" s="137"/>
      <c r="G301" s="137"/>
      <c r="H301" s="137"/>
      <c r="I301" s="137"/>
      <c r="J301" s="137"/>
      <c r="K301" s="137"/>
      <c r="L301" s="137"/>
      <c r="M301" s="138"/>
    </row>
    <row r="302" spans="1:13" x14ac:dyDescent="0.25">
      <c r="A302" s="136"/>
      <c r="B302" s="136"/>
      <c r="C302" s="137"/>
      <c r="D302" s="137"/>
      <c r="E302" s="137"/>
      <c r="F302" s="137"/>
      <c r="G302" s="137"/>
      <c r="H302" s="137"/>
      <c r="I302" s="137"/>
      <c r="J302" s="137"/>
      <c r="K302" s="137"/>
      <c r="L302" s="137"/>
      <c r="M302" s="138"/>
    </row>
    <row r="303" spans="1:13" x14ac:dyDescent="0.25">
      <c r="A303" s="136"/>
      <c r="B303" s="136"/>
      <c r="C303" s="137"/>
      <c r="D303" s="137"/>
      <c r="E303" s="137"/>
      <c r="F303" s="137"/>
      <c r="G303" s="137"/>
      <c r="H303" s="137"/>
      <c r="I303" s="137"/>
      <c r="J303" s="137"/>
      <c r="K303" s="137"/>
      <c r="L303" s="137"/>
      <c r="M303" s="138"/>
    </row>
    <row r="304" spans="1:13" x14ac:dyDescent="0.25">
      <c r="A304" s="136"/>
      <c r="B304" s="136"/>
      <c r="C304" s="137"/>
      <c r="D304" s="137"/>
      <c r="E304" s="137"/>
      <c r="F304" s="137"/>
      <c r="G304" s="137"/>
      <c r="H304" s="137"/>
      <c r="I304" s="137"/>
      <c r="J304" s="137"/>
      <c r="K304" s="137"/>
      <c r="L304" s="137"/>
      <c r="M304" s="138"/>
    </row>
    <row r="305" spans="1:13" x14ac:dyDescent="0.25">
      <c r="A305" s="136"/>
      <c r="B305" s="136"/>
      <c r="C305" s="137"/>
      <c r="D305" s="137"/>
      <c r="E305" s="137"/>
      <c r="F305" s="137"/>
      <c r="G305" s="137"/>
      <c r="H305" s="137"/>
      <c r="I305" s="137"/>
      <c r="J305" s="137"/>
      <c r="K305" s="137"/>
      <c r="L305" s="137"/>
      <c r="M305" s="138"/>
    </row>
    <row r="306" spans="1:13" x14ac:dyDescent="0.25">
      <c r="A306" s="136"/>
      <c r="B306" s="136"/>
      <c r="C306" s="137"/>
      <c r="D306" s="137"/>
      <c r="E306" s="137"/>
      <c r="F306" s="137"/>
      <c r="G306" s="137"/>
      <c r="H306" s="137"/>
      <c r="I306" s="137"/>
      <c r="J306" s="137"/>
      <c r="K306" s="137"/>
      <c r="L306" s="137"/>
      <c r="M306" s="138"/>
    </row>
    <row r="307" spans="1:13" x14ac:dyDescent="0.25">
      <c r="A307" s="136"/>
      <c r="B307" s="136"/>
      <c r="C307" s="137"/>
      <c r="D307" s="137"/>
      <c r="E307" s="137"/>
      <c r="F307" s="137"/>
      <c r="G307" s="137"/>
      <c r="H307" s="137"/>
      <c r="I307" s="137"/>
      <c r="J307" s="137"/>
      <c r="K307" s="137"/>
      <c r="L307" s="137"/>
      <c r="M307" s="138"/>
    </row>
    <row r="308" spans="1:13" x14ac:dyDescent="0.25">
      <c r="A308" s="136"/>
      <c r="B308" s="136"/>
      <c r="C308" s="137"/>
      <c r="D308" s="137"/>
      <c r="E308" s="137"/>
      <c r="F308" s="137"/>
      <c r="G308" s="137"/>
      <c r="H308" s="137"/>
      <c r="I308" s="137"/>
      <c r="J308" s="137"/>
      <c r="K308" s="137"/>
      <c r="L308" s="137"/>
      <c r="M308" s="138"/>
    </row>
    <row r="309" spans="1:13" x14ac:dyDescent="0.25">
      <c r="A309" s="136"/>
      <c r="B309" s="136"/>
      <c r="C309" s="137"/>
      <c r="D309" s="137"/>
      <c r="E309" s="137"/>
      <c r="F309" s="137"/>
      <c r="G309" s="137"/>
      <c r="H309" s="137"/>
      <c r="I309" s="137"/>
      <c r="J309" s="137"/>
      <c r="K309" s="137"/>
      <c r="L309" s="137"/>
      <c r="M309" s="138"/>
    </row>
    <row r="310" spans="1:13" x14ac:dyDescent="0.25">
      <c r="A310" s="136"/>
      <c r="B310" s="136"/>
      <c r="C310" s="137"/>
      <c r="D310" s="137"/>
      <c r="E310" s="137"/>
      <c r="F310" s="137"/>
      <c r="G310" s="137"/>
      <c r="H310" s="137"/>
      <c r="I310" s="137"/>
      <c r="J310" s="137"/>
      <c r="K310" s="137"/>
      <c r="L310" s="137"/>
      <c r="M310" s="138"/>
    </row>
    <row r="311" spans="1:13" x14ac:dyDescent="0.25">
      <c r="A311" s="136"/>
      <c r="B311" s="136"/>
      <c r="C311" s="137"/>
      <c r="D311" s="137"/>
      <c r="E311" s="137"/>
      <c r="F311" s="137"/>
      <c r="G311" s="137"/>
      <c r="H311" s="137"/>
      <c r="I311" s="137"/>
      <c r="J311" s="137"/>
      <c r="K311" s="137"/>
      <c r="L311" s="137"/>
      <c r="M311" s="138"/>
    </row>
    <row r="312" spans="1:13" x14ac:dyDescent="0.25">
      <c r="A312" s="136"/>
      <c r="B312" s="136"/>
      <c r="C312" s="137"/>
      <c r="D312" s="137"/>
      <c r="E312" s="137"/>
      <c r="F312" s="137"/>
      <c r="G312" s="137"/>
      <c r="H312" s="137"/>
      <c r="I312" s="137"/>
      <c r="J312" s="137"/>
      <c r="K312" s="137"/>
      <c r="L312" s="137"/>
      <c r="M312" s="138"/>
    </row>
    <row r="313" spans="1:13" x14ac:dyDescent="0.25">
      <c r="A313" s="136"/>
      <c r="B313" s="136"/>
      <c r="C313" s="137"/>
      <c r="D313" s="137"/>
      <c r="E313" s="137"/>
      <c r="F313" s="137"/>
      <c r="G313" s="137"/>
      <c r="H313" s="137"/>
      <c r="I313" s="137"/>
      <c r="J313" s="137"/>
      <c r="K313" s="137"/>
      <c r="L313" s="137"/>
      <c r="M313" s="138"/>
    </row>
    <row r="314" spans="1:13" x14ac:dyDescent="0.25">
      <c r="A314" s="136"/>
      <c r="B314" s="136"/>
      <c r="C314" s="137"/>
      <c r="D314" s="137"/>
      <c r="E314" s="137"/>
      <c r="F314" s="137"/>
      <c r="G314" s="137"/>
      <c r="H314" s="137"/>
      <c r="I314" s="137"/>
      <c r="J314" s="137"/>
      <c r="K314" s="137"/>
      <c r="L314" s="137"/>
      <c r="M314" s="138"/>
    </row>
    <row r="315" spans="1:13" x14ac:dyDescent="0.25">
      <c r="A315" s="136"/>
      <c r="B315" s="136"/>
      <c r="C315" s="137"/>
      <c r="D315" s="137"/>
      <c r="E315" s="137"/>
      <c r="F315" s="137"/>
      <c r="G315" s="137"/>
      <c r="H315" s="137"/>
      <c r="I315" s="137"/>
      <c r="J315" s="137"/>
      <c r="K315" s="137"/>
      <c r="L315" s="137"/>
      <c r="M315" s="138"/>
    </row>
    <row r="316" spans="1:13" x14ac:dyDescent="0.25">
      <c r="A316" s="136"/>
      <c r="B316" s="136"/>
      <c r="C316" s="137"/>
      <c r="D316" s="137"/>
      <c r="E316" s="137"/>
      <c r="F316" s="137"/>
      <c r="G316" s="137"/>
      <c r="H316" s="137"/>
      <c r="I316" s="137"/>
      <c r="J316" s="137"/>
      <c r="K316" s="137"/>
      <c r="L316" s="137"/>
      <c r="M316" s="138"/>
    </row>
    <row r="317" spans="1:13" x14ac:dyDescent="0.25">
      <c r="A317" s="136"/>
      <c r="B317" s="136"/>
      <c r="C317" s="137"/>
      <c r="D317" s="137"/>
      <c r="E317" s="137"/>
      <c r="F317" s="137"/>
      <c r="G317" s="137"/>
      <c r="H317" s="137"/>
      <c r="I317" s="137"/>
      <c r="J317" s="137"/>
      <c r="K317" s="137"/>
      <c r="L317" s="137"/>
      <c r="M317" s="138"/>
    </row>
    <row r="318" spans="1:13" x14ac:dyDescent="0.25">
      <c r="A318" s="136"/>
      <c r="B318" s="136"/>
      <c r="C318" s="137"/>
      <c r="D318" s="137"/>
      <c r="E318" s="137"/>
      <c r="F318" s="137"/>
      <c r="G318" s="137"/>
      <c r="H318" s="137"/>
      <c r="I318" s="137"/>
      <c r="J318" s="137"/>
      <c r="K318" s="137"/>
      <c r="L318" s="137"/>
      <c r="M318" s="138"/>
    </row>
    <row r="319" spans="1:13" x14ac:dyDescent="0.25">
      <c r="A319" s="136"/>
      <c r="B319" s="136"/>
      <c r="C319" s="137"/>
      <c r="D319" s="137"/>
      <c r="E319" s="137"/>
      <c r="F319" s="137"/>
      <c r="G319" s="137"/>
      <c r="H319" s="137"/>
      <c r="I319" s="137"/>
      <c r="J319" s="137"/>
      <c r="K319" s="137"/>
      <c r="L319" s="137"/>
      <c r="M319" s="138"/>
    </row>
    <row r="320" spans="1:13" x14ac:dyDescent="0.25">
      <c r="A320" s="136"/>
      <c r="B320" s="136"/>
      <c r="C320" s="137"/>
      <c r="D320" s="137"/>
      <c r="E320" s="137"/>
      <c r="F320" s="137"/>
      <c r="G320" s="137"/>
      <c r="H320" s="137"/>
      <c r="I320" s="137"/>
      <c r="J320" s="137"/>
      <c r="K320" s="137"/>
      <c r="L320" s="137"/>
      <c r="M320" s="138"/>
    </row>
    <row r="321" spans="1:13" x14ac:dyDescent="0.25">
      <c r="A321" s="136"/>
      <c r="B321" s="136"/>
      <c r="C321" s="137"/>
      <c r="D321" s="137"/>
      <c r="E321" s="137"/>
      <c r="F321" s="137"/>
      <c r="G321" s="137"/>
      <c r="H321" s="137"/>
      <c r="I321" s="137"/>
      <c r="J321" s="137"/>
      <c r="K321" s="137"/>
      <c r="L321" s="137"/>
      <c r="M321" s="138"/>
    </row>
    <row r="322" spans="1:13" x14ac:dyDescent="0.25">
      <c r="A322" s="136"/>
      <c r="B322" s="136"/>
      <c r="C322" s="137"/>
      <c r="D322" s="137"/>
      <c r="E322" s="137"/>
      <c r="F322" s="137"/>
      <c r="G322" s="137"/>
      <c r="H322" s="137"/>
      <c r="I322" s="137"/>
      <c r="J322" s="137"/>
      <c r="K322" s="137"/>
      <c r="L322" s="137"/>
      <c r="M322" s="138"/>
    </row>
    <row r="323" spans="1:13" x14ac:dyDescent="0.25">
      <c r="A323" s="136"/>
      <c r="B323" s="136"/>
      <c r="C323" s="137"/>
      <c r="D323" s="137"/>
      <c r="E323" s="137"/>
      <c r="F323" s="137"/>
      <c r="G323" s="137"/>
      <c r="H323" s="137"/>
      <c r="I323" s="137"/>
      <c r="J323" s="137"/>
      <c r="K323" s="137"/>
      <c r="L323" s="137"/>
      <c r="M323" s="138"/>
    </row>
    <row r="324" spans="1:13" x14ac:dyDescent="0.25">
      <c r="A324" s="136"/>
      <c r="B324" s="136"/>
      <c r="C324" s="137"/>
      <c r="D324" s="137"/>
      <c r="E324" s="137"/>
      <c r="F324" s="137"/>
      <c r="G324" s="137"/>
      <c r="H324" s="137"/>
      <c r="I324" s="137"/>
      <c r="J324" s="137"/>
      <c r="K324" s="137"/>
      <c r="L324" s="137"/>
      <c r="M324" s="138"/>
    </row>
    <row r="325" spans="1:13" x14ac:dyDescent="0.25">
      <c r="A325" s="136"/>
      <c r="B325" s="136"/>
      <c r="C325" s="137"/>
      <c r="D325" s="137"/>
      <c r="E325" s="137"/>
      <c r="F325" s="137"/>
      <c r="G325" s="137"/>
      <c r="H325" s="137"/>
      <c r="I325" s="137"/>
      <c r="J325" s="137"/>
      <c r="K325" s="137"/>
      <c r="L325" s="137"/>
      <c r="M325" s="138"/>
    </row>
    <row r="326" spans="1:13" x14ac:dyDescent="0.25">
      <c r="A326" s="136"/>
      <c r="B326" s="136"/>
      <c r="C326" s="137"/>
      <c r="D326" s="137"/>
      <c r="E326" s="137"/>
      <c r="F326" s="137"/>
      <c r="G326" s="137"/>
      <c r="H326" s="137"/>
      <c r="I326" s="137"/>
      <c r="J326" s="137"/>
      <c r="K326" s="137"/>
      <c r="L326" s="137"/>
      <c r="M326" s="138"/>
    </row>
    <row r="327" spans="1:13" x14ac:dyDescent="0.25">
      <c r="A327" s="136"/>
      <c r="B327" s="136"/>
      <c r="C327" s="137"/>
      <c r="D327" s="137"/>
      <c r="E327" s="137"/>
      <c r="F327" s="137"/>
      <c r="G327" s="137"/>
      <c r="H327" s="137"/>
      <c r="I327" s="137"/>
      <c r="J327" s="137"/>
      <c r="K327" s="137"/>
      <c r="L327" s="137"/>
      <c r="M327" s="138"/>
    </row>
    <row r="328" spans="1:13" x14ac:dyDescent="0.25">
      <c r="A328" s="136"/>
      <c r="B328" s="136"/>
      <c r="C328" s="137"/>
      <c r="D328" s="137"/>
      <c r="E328" s="137"/>
      <c r="F328" s="137"/>
      <c r="G328" s="137"/>
      <c r="H328" s="137"/>
      <c r="I328" s="137"/>
      <c r="J328" s="137"/>
      <c r="K328" s="137"/>
      <c r="L328" s="137"/>
      <c r="M328" s="138"/>
    </row>
    <row r="329" spans="1:13" x14ac:dyDescent="0.25">
      <c r="A329" s="136"/>
      <c r="B329" s="136"/>
      <c r="C329" s="137"/>
      <c r="D329" s="137"/>
      <c r="E329" s="137"/>
      <c r="F329" s="137"/>
      <c r="G329" s="137"/>
      <c r="H329" s="137"/>
      <c r="I329" s="137"/>
      <c r="J329" s="137"/>
      <c r="K329" s="137"/>
      <c r="L329" s="137"/>
      <c r="M329" s="138"/>
    </row>
    <row r="330" spans="1:13" x14ac:dyDescent="0.25">
      <c r="A330" s="136"/>
      <c r="B330" s="136"/>
      <c r="C330" s="137"/>
      <c r="D330" s="137"/>
      <c r="E330" s="137"/>
      <c r="F330" s="137"/>
      <c r="G330" s="137"/>
      <c r="H330" s="137"/>
      <c r="I330" s="137"/>
      <c r="J330" s="137"/>
      <c r="K330" s="137"/>
      <c r="L330" s="137"/>
      <c r="M330" s="138"/>
    </row>
    <row r="331" spans="1:13" x14ac:dyDescent="0.25">
      <c r="A331" s="136"/>
      <c r="B331" s="136"/>
      <c r="C331" s="137"/>
      <c r="D331" s="137"/>
      <c r="E331" s="137"/>
      <c r="F331" s="137"/>
      <c r="G331" s="137"/>
      <c r="H331" s="137"/>
      <c r="I331" s="137"/>
      <c r="J331" s="137"/>
      <c r="K331" s="137"/>
      <c r="L331" s="137"/>
      <c r="M331" s="138"/>
    </row>
    <row r="332" spans="1:13" x14ac:dyDescent="0.25">
      <c r="A332" s="136"/>
      <c r="B332" s="136"/>
      <c r="C332" s="137"/>
      <c r="D332" s="137"/>
      <c r="E332" s="137"/>
      <c r="F332" s="137"/>
      <c r="G332" s="137"/>
      <c r="H332" s="137"/>
      <c r="I332" s="137"/>
      <c r="J332" s="137"/>
      <c r="K332" s="137"/>
      <c r="L332" s="137"/>
      <c r="M332" s="138"/>
    </row>
    <row r="333" spans="1:13" x14ac:dyDescent="0.25">
      <c r="A333" s="136"/>
      <c r="B333" s="136"/>
      <c r="C333" s="137"/>
      <c r="D333" s="137"/>
      <c r="E333" s="137"/>
      <c r="F333" s="137"/>
      <c r="G333" s="137"/>
      <c r="H333" s="137"/>
      <c r="I333" s="137"/>
      <c r="J333" s="137"/>
      <c r="K333" s="137"/>
      <c r="L333" s="137"/>
      <c r="M333" s="138"/>
    </row>
    <row r="334" spans="1:13" x14ac:dyDescent="0.25">
      <c r="A334" s="136"/>
      <c r="B334" s="136"/>
      <c r="C334" s="137"/>
      <c r="D334" s="137"/>
      <c r="E334" s="137"/>
      <c r="F334" s="137"/>
      <c r="G334" s="137"/>
      <c r="H334" s="137"/>
      <c r="I334" s="137"/>
      <c r="J334" s="137"/>
      <c r="K334" s="137"/>
      <c r="L334" s="137"/>
      <c r="M334" s="138"/>
    </row>
    <row r="335" spans="1:13" x14ac:dyDescent="0.25">
      <c r="A335" s="136"/>
      <c r="B335" s="136"/>
      <c r="C335" s="137"/>
      <c r="D335" s="137"/>
      <c r="E335" s="137"/>
      <c r="F335" s="137"/>
      <c r="G335" s="137"/>
      <c r="H335" s="137"/>
      <c r="I335" s="137"/>
      <c r="J335" s="137"/>
      <c r="K335" s="137"/>
      <c r="L335" s="137"/>
      <c r="M335" s="138"/>
    </row>
    <row r="336" spans="1:13" x14ac:dyDescent="0.25">
      <c r="A336" s="136"/>
      <c r="B336" s="136"/>
      <c r="C336" s="137"/>
      <c r="D336" s="137"/>
      <c r="E336" s="137"/>
      <c r="F336" s="137"/>
      <c r="G336" s="137"/>
      <c r="H336" s="137"/>
      <c r="I336" s="137"/>
      <c r="J336" s="137"/>
      <c r="K336" s="137"/>
      <c r="L336" s="137"/>
      <c r="M336" s="138"/>
    </row>
    <row r="337" spans="1:13" x14ac:dyDescent="0.25">
      <c r="A337" s="136"/>
      <c r="B337" s="136"/>
      <c r="C337" s="137"/>
      <c r="D337" s="137"/>
      <c r="E337" s="137"/>
      <c r="F337" s="137"/>
      <c r="G337" s="137"/>
      <c r="H337" s="137"/>
      <c r="I337" s="137"/>
      <c r="J337" s="137"/>
      <c r="K337" s="137"/>
      <c r="L337" s="137"/>
      <c r="M337" s="138"/>
    </row>
    <row r="338" spans="1:13" x14ac:dyDescent="0.25">
      <c r="A338" s="136"/>
      <c r="B338" s="136"/>
      <c r="C338" s="137"/>
      <c r="D338" s="137"/>
      <c r="E338" s="137"/>
      <c r="F338" s="137"/>
      <c r="G338" s="137"/>
      <c r="H338" s="137"/>
      <c r="I338" s="137"/>
      <c r="J338" s="137"/>
      <c r="K338" s="137"/>
      <c r="L338" s="137"/>
      <c r="M338" s="138"/>
    </row>
    <row r="339" spans="1:13" x14ac:dyDescent="0.25">
      <c r="A339" s="136"/>
      <c r="B339" s="136"/>
      <c r="C339" s="137"/>
      <c r="D339" s="137"/>
      <c r="E339" s="137"/>
      <c r="F339" s="137"/>
      <c r="G339" s="137"/>
      <c r="H339" s="137"/>
      <c r="I339" s="137"/>
      <c r="J339" s="137"/>
      <c r="K339" s="137"/>
      <c r="L339" s="137"/>
      <c r="M339" s="138"/>
    </row>
    <row r="340" spans="1:13" x14ac:dyDescent="0.25">
      <c r="A340" s="136"/>
      <c r="B340" s="136"/>
      <c r="C340" s="137"/>
      <c r="D340" s="137"/>
      <c r="E340" s="137"/>
      <c r="F340" s="137"/>
      <c r="G340" s="137"/>
      <c r="H340" s="137"/>
      <c r="I340" s="137"/>
      <c r="J340" s="137"/>
      <c r="K340" s="137"/>
      <c r="L340" s="137"/>
      <c r="M340" s="138"/>
    </row>
    <row r="341" spans="1:13" x14ac:dyDescent="0.25">
      <c r="A341" s="136"/>
      <c r="B341" s="136"/>
      <c r="C341" s="137"/>
      <c r="D341" s="137"/>
      <c r="E341" s="137"/>
      <c r="F341" s="137"/>
      <c r="G341" s="137"/>
      <c r="H341" s="137"/>
      <c r="I341" s="137"/>
      <c r="J341" s="137"/>
      <c r="K341" s="137"/>
      <c r="L341" s="137"/>
      <c r="M341" s="138"/>
    </row>
    <row r="342" spans="1:13" x14ac:dyDescent="0.25">
      <c r="A342" s="136"/>
      <c r="B342" s="136"/>
      <c r="C342" s="137"/>
      <c r="D342" s="137"/>
      <c r="E342" s="137"/>
      <c r="F342" s="137"/>
      <c r="G342" s="137"/>
      <c r="H342" s="137"/>
      <c r="I342" s="137"/>
      <c r="J342" s="137"/>
      <c r="K342" s="137"/>
      <c r="L342" s="137"/>
      <c r="M342" s="138"/>
    </row>
    <row r="343" spans="1:13" x14ac:dyDescent="0.25">
      <c r="A343" s="136"/>
      <c r="B343" s="136"/>
      <c r="C343" s="137"/>
      <c r="D343" s="137"/>
      <c r="E343" s="137"/>
      <c r="F343" s="137"/>
      <c r="G343" s="137"/>
      <c r="H343" s="137"/>
      <c r="I343" s="137"/>
      <c r="J343" s="137"/>
      <c r="K343" s="137"/>
      <c r="L343" s="137"/>
      <c r="M343" s="138"/>
    </row>
    <row r="344" spans="1:13" x14ac:dyDescent="0.25">
      <c r="A344" s="136"/>
      <c r="B344" s="136"/>
      <c r="C344" s="137"/>
      <c r="D344" s="137"/>
      <c r="E344" s="137"/>
      <c r="F344" s="137"/>
      <c r="G344" s="137"/>
      <c r="H344" s="137"/>
      <c r="I344" s="137"/>
      <c r="J344" s="137"/>
      <c r="K344" s="137"/>
      <c r="L344" s="137"/>
      <c r="M344" s="138"/>
    </row>
    <row r="345" spans="1:13" x14ac:dyDescent="0.25">
      <c r="A345" s="136"/>
      <c r="B345" s="136"/>
      <c r="C345" s="137"/>
      <c r="D345" s="137"/>
      <c r="E345" s="137"/>
      <c r="F345" s="137"/>
      <c r="G345" s="137"/>
      <c r="H345" s="137"/>
      <c r="I345" s="137"/>
      <c r="J345" s="137"/>
      <c r="K345" s="137"/>
      <c r="L345" s="137"/>
      <c r="M345" s="138"/>
    </row>
    <row r="346" spans="1:13" x14ac:dyDescent="0.25">
      <c r="A346" s="136"/>
      <c r="B346" s="136"/>
      <c r="C346" s="137"/>
      <c r="D346" s="137"/>
      <c r="E346" s="137"/>
      <c r="F346" s="137"/>
      <c r="G346" s="137"/>
      <c r="H346" s="137"/>
      <c r="I346" s="137"/>
      <c r="J346" s="137"/>
      <c r="K346" s="137"/>
      <c r="L346" s="137"/>
      <c r="M346" s="138"/>
    </row>
    <row r="347" spans="1:13" x14ac:dyDescent="0.25">
      <c r="A347" s="136"/>
      <c r="B347" s="136"/>
      <c r="C347" s="137"/>
      <c r="D347" s="137"/>
      <c r="E347" s="137"/>
      <c r="F347" s="137"/>
      <c r="G347" s="137"/>
      <c r="H347" s="137"/>
      <c r="I347" s="137"/>
      <c r="J347" s="137"/>
      <c r="K347" s="137"/>
      <c r="L347" s="137"/>
      <c r="M347" s="138"/>
    </row>
    <row r="348" spans="1:13" x14ac:dyDescent="0.25">
      <c r="A348" s="136"/>
      <c r="B348" s="136"/>
      <c r="C348" s="137"/>
      <c r="D348" s="137"/>
      <c r="E348" s="137"/>
      <c r="F348" s="137"/>
      <c r="G348" s="137"/>
      <c r="H348" s="137"/>
      <c r="I348" s="137"/>
      <c r="J348" s="137"/>
      <c r="K348" s="137"/>
      <c r="L348" s="137"/>
      <c r="M348" s="138"/>
    </row>
    <row r="349" spans="1:13" x14ac:dyDescent="0.25">
      <c r="A349" s="136"/>
      <c r="B349" s="136"/>
      <c r="C349" s="137"/>
      <c r="D349" s="137"/>
      <c r="E349" s="137"/>
      <c r="F349" s="137"/>
      <c r="G349" s="137"/>
      <c r="H349" s="137"/>
      <c r="I349" s="137"/>
      <c r="J349" s="137"/>
      <c r="K349" s="137"/>
      <c r="L349" s="137"/>
      <c r="M349" s="138"/>
    </row>
    <row r="350" spans="1:13" x14ac:dyDescent="0.25">
      <c r="A350" s="136"/>
      <c r="B350" s="136"/>
      <c r="C350" s="137"/>
      <c r="D350" s="137"/>
      <c r="E350" s="137"/>
      <c r="F350" s="137"/>
      <c r="G350" s="137"/>
      <c r="H350" s="137"/>
      <c r="I350" s="137"/>
      <c r="J350" s="137"/>
      <c r="K350" s="137"/>
      <c r="L350" s="137"/>
      <c r="M350" s="138"/>
    </row>
    <row r="351" spans="1:13" x14ac:dyDescent="0.25">
      <c r="A351" s="136"/>
      <c r="B351" s="136"/>
      <c r="C351" s="137"/>
      <c r="D351" s="137"/>
      <c r="E351" s="137"/>
      <c r="F351" s="137"/>
      <c r="G351" s="137"/>
      <c r="H351" s="137"/>
      <c r="I351" s="137"/>
      <c r="J351" s="137"/>
      <c r="K351" s="137"/>
      <c r="L351" s="137"/>
      <c r="M351" s="138"/>
    </row>
    <row r="352" spans="1:13" x14ac:dyDescent="0.25">
      <c r="A352" s="136"/>
      <c r="B352" s="136"/>
      <c r="C352" s="137"/>
      <c r="D352" s="137"/>
      <c r="E352" s="137"/>
      <c r="F352" s="137"/>
      <c r="G352" s="137"/>
      <c r="H352" s="137"/>
      <c r="I352" s="137"/>
      <c r="J352" s="137"/>
      <c r="K352" s="137"/>
      <c r="L352" s="137"/>
      <c r="M352" s="138"/>
    </row>
    <row r="353" spans="1:13" x14ac:dyDescent="0.25">
      <c r="A353" s="136"/>
      <c r="B353" s="136"/>
      <c r="C353" s="137"/>
      <c r="D353" s="137"/>
      <c r="E353" s="137"/>
      <c r="F353" s="137"/>
      <c r="G353" s="137"/>
      <c r="H353" s="137"/>
      <c r="I353" s="137"/>
      <c r="J353" s="137"/>
      <c r="K353" s="137"/>
      <c r="L353" s="137"/>
      <c r="M353" s="138"/>
    </row>
    <row r="354" spans="1:13" x14ac:dyDescent="0.25">
      <c r="A354" s="136"/>
      <c r="B354" s="136"/>
      <c r="C354" s="137"/>
      <c r="D354" s="137"/>
      <c r="E354" s="137"/>
      <c r="F354" s="137"/>
      <c r="G354" s="137"/>
      <c r="H354" s="137"/>
      <c r="I354" s="137"/>
      <c r="J354" s="137"/>
      <c r="K354" s="137"/>
      <c r="L354" s="137"/>
      <c r="M354" s="138"/>
    </row>
    <row r="355" spans="1:13" x14ac:dyDescent="0.25">
      <c r="A355" s="136"/>
      <c r="B355" s="136"/>
      <c r="C355" s="137"/>
      <c r="D355" s="137"/>
      <c r="E355" s="137"/>
      <c r="F355" s="137"/>
      <c r="G355" s="137"/>
      <c r="H355" s="137"/>
      <c r="I355" s="137"/>
      <c r="J355" s="137"/>
      <c r="K355" s="137"/>
      <c r="L355" s="137"/>
      <c r="M355" s="138"/>
    </row>
    <row r="356" spans="1:13" x14ac:dyDescent="0.25">
      <c r="A356" s="136"/>
      <c r="B356" s="136"/>
      <c r="C356" s="137"/>
      <c r="D356" s="137"/>
      <c r="E356" s="137"/>
      <c r="F356" s="137"/>
      <c r="G356" s="137"/>
      <c r="H356" s="137"/>
      <c r="I356" s="137"/>
      <c r="J356" s="137"/>
      <c r="K356" s="137"/>
      <c r="L356" s="137"/>
      <c r="M356" s="138"/>
    </row>
    <row r="357" spans="1:13" x14ac:dyDescent="0.25">
      <c r="A357" s="136"/>
      <c r="B357" s="136"/>
      <c r="C357" s="137"/>
      <c r="D357" s="137"/>
      <c r="E357" s="137"/>
      <c r="F357" s="137"/>
      <c r="G357" s="137"/>
      <c r="H357" s="137"/>
      <c r="I357" s="137"/>
      <c r="J357" s="137"/>
      <c r="K357" s="137"/>
      <c r="L357" s="137"/>
      <c r="M357" s="138"/>
    </row>
    <row r="358" spans="1:13" x14ac:dyDescent="0.25">
      <c r="A358" s="136"/>
      <c r="B358" s="136"/>
      <c r="C358" s="137"/>
      <c r="D358" s="137"/>
      <c r="E358" s="137"/>
      <c r="F358" s="137"/>
      <c r="G358" s="137"/>
      <c r="H358" s="137"/>
      <c r="I358" s="137"/>
      <c r="J358" s="137"/>
      <c r="K358" s="137"/>
      <c r="L358" s="137"/>
      <c r="M358" s="138"/>
    </row>
    <row r="359" spans="1:13" x14ac:dyDescent="0.25">
      <c r="A359" s="136"/>
      <c r="B359" s="136"/>
      <c r="C359" s="137"/>
      <c r="D359" s="137"/>
      <c r="E359" s="137"/>
      <c r="F359" s="137"/>
      <c r="G359" s="137"/>
      <c r="H359" s="137"/>
      <c r="I359" s="137"/>
      <c r="J359" s="137"/>
      <c r="K359" s="137"/>
      <c r="L359" s="137"/>
      <c r="M359" s="138"/>
    </row>
    <row r="360" spans="1:13" x14ac:dyDescent="0.25">
      <c r="A360" s="136"/>
      <c r="B360" s="136"/>
      <c r="C360" s="137"/>
      <c r="D360" s="137"/>
      <c r="E360" s="137"/>
      <c r="F360" s="137"/>
      <c r="G360" s="137"/>
      <c r="H360" s="137"/>
      <c r="I360" s="137"/>
      <c r="J360" s="137"/>
      <c r="K360" s="137"/>
      <c r="L360" s="137"/>
      <c r="M360" s="138"/>
    </row>
    <row r="361" spans="1:13" x14ac:dyDescent="0.25">
      <c r="A361" s="136"/>
      <c r="B361" s="136"/>
      <c r="C361" s="137"/>
      <c r="D361" s="137"/>
      <c r="E361" s="137"/>
      <c r="F361" s="137"/>
      <c r="G361" s="137"/>
      <c r="H361" s="137"/>
      <c r="I361" s="137"/>
      <c r="J361" s="137"/>
      <c r="K361" s="137"/>
      <c r="L361" s="137"/>
      <c r="M361" s="138"/>
    </row>
    <row r="362" spans="1:13" x14ac:dyDescent="0.25">
      <c r="A362" s="136"/>
      <c r="B362" s="136"/>
      <c r="C362" s="137"/>
      <c r="D362" s="137"/>
      <c r="E362" s="137"/>
      <c r="F362" s="137"/>
      <c r="G362" s="137"/>
      <c r="H362" s="137"/>
      <c r="I362" s="137"/>
      <c r="J362" s="137"/>
      <c r="K362" s="137"/>
      <c r="L362" s="137"/>
      <c r="M362" s="138"/>
    </row>
    <row r="363" spans="1:13" x14ac:dyDescent="0.25">
      <c r="A363" s="136"/>
      <c r="B363" s="136"/>
      <c r="C363" s="137"/>
      <c r="D363" s="137"/>
      <c r="E363" s="137"/>
      <c r="F363" s="137"/>
      <c r="G363" s="137"/>
      <c r="H363" s="137"/>
      <c r="I363" s="137"/>
      <c r="J363" s="137"/>
      <c r="K363" s="137"/>
      <c r="L363" s="137"/>
      <c r="M363" s="138"/>
    </row>
    <row r="364" spans="1:13" x14ac:dyDescent="0.25">
      <c r="A364" s="136"/>
      <c r="B364" s="136"/>
      <c r="C364" s="137"/>
      <c r="D364" s="137"/>
      <c r="E364" s="137"/>
      <c r="F364" s="137"/>
      <c r="G364" s="137"/>
      <c r="H364" s="137"/>
      <c r="I364" s="137"/>
      <c r="J364" s="137"/>
      <c r="K364" s="137"/>
      <c r="L364" s="137"/>
      <c r="M364" s="138"/>
    </row>
    <row r="365" spans="1:13" x14ac:dyDescent="0.25">
      <c r="A365" s="136"/>
      <c r="B365" s="136"/>
      <c r="C365" s="137"/>
      <c r="D365" s="137"/>
      <c r="E365" s="137"/>
      <c r="F365" s="137"/>
      <c r="G365" s="137"/>
      <c r="H365" s="137"/>
      <c r="I365" s="137"/>
      <c r="J365" s="137"/>
      <c r="K365" s="137"/>
      <c r="L365" s="137"/>
      <c r="M365" s="138"/>
    </row>
    <row r="366" spans="1:13" x14ac:dyDescent="0.25">
      <c r="A366" s="136"/>
      <c r="B366" s="136"/>
      <c r="C366" s="137"/>
      <c r="D366" s="137"/>
      <c r="E366" s="137"/>
      <c r="F366" s="137"/>
      <c r="G366" s="137"/>
      <c r="H366" s="137"/>
      <c r="I366" s="137"/>
      <c r="J366" s="137"/>
      <c r="K366" s="137"/>
      <c r="L366" s="137"/>
      <c r="M366" s="138"/>
    </row>
    <row r="367" spans="1:13" x14ac:dyDescent="0.25">
      <c r="A367" s="136"/>
      <c r="B367" s="136"/>
      <c r="C367" s="137"/>
      <c r="D367" s="137"/>
      <c r="E367" s="137"/>
      <c r="F367" s="137"/>
      <c r="G367" s="137"/>
      <c r="H367" s="137"/>
      <c r="I367" s="137"/>
      <c r="J367" s="137"/>
      <c r="K367" s="137"/>
      <c r="L367" s="137"/>
      <c r="M367" s="138"/>
    </row>
    <row r="368" spans="1:13" x14ac:dyDescent="0.25">
      <c r="A368" s="136"/>
      <c r="B368" s="136"/>
      <c r="C368" s="137"/>
      <c r="D368" s="137"/>
      <c r="E368" s="137"/>
      <c r="F368" s="137"/>
      <c r="G368" s="137"/>
      <c r="H368" s="137"/>
      <c r="I368" s="137"/>
      <c r="J368" s="137"/>
      <c r="K368" s="137"/>
      <c r="L368" s="137"/>
      <c r="M368" s="138"/>
    </row>
    <row r="369" spans="1:13" x14ac:dyDescent="0.25">
      <c r="A369" s="136"/>
      <c r="B369" s="136"/>
      <c r="C369" s="137"/>
      <c r="D369" s="137"/>
      <c r="E369" s="137"/>
      <c r="F369" s="137"/>
      <c r="G369" s="137"/>
      <c r="H369" s="137"/>
      <c r="I369" s="137"/>
      <c r="J369" s="137"/>
      <c r="K369" s="137"/>
      <c r="L369" s="137"/>
      <c r="M369" s="138"/>
    </row>
    <row r="370" spans="1:13" x14ac:dyDescent="0.25">
      <c r="A370" s="136"/>
      <c r="B370" s="136"/>
      <c r="C370" s="137"/>
      <c r="D370" s="137"/>
      <c r="E370" s="137"/>
      <c r="F370" s="137"/>
      <c r="G370" s="137"/>
      <c r="H370" s="137"/>
      <c r="I370" s="137"/>
      <c r="J370" s="137"/>
      <c r="K370" s="137"/>
      <c r="L370" s="137"/>
      <c r="M370" s="138"/>
    </row>
    <row r="371" spans="1:13" x14ac:dyDescent="0.25">
      <c r="A371" s="136"/>
      <c r="B371" s="136"/>
      <c r="C371" s="137"/>
      <c r="D371" s="137"/>
      <c r="E371" s="137"/>
      <c r="F371" s="137"/>
      <c r="G371" s="137"/>
      <c r="H371" s="137"/>
      <c r="I371" s="137"/>
      <c r="J371" s="137"/>
      <c r="K371" s="137"/>
      <c r="L371" s="137"/>
      <c r="M371" s="138"/>
    </row>
    <row r="372" spans="1:13" x14ac:dyDescent="0.25">
      <c r="A372" s="136"/>
      <c r="B372" s="136"/>
      <c r="C372" s="137"/>
      <c r="D372" s="137"/>
      <c r="E372" s="137"/>
      <c r="F372" s="137"/>
      <c r="G372" s="137"/>
      <c r="H372" s="137"/>
      <c r="I372" s="137"/>
      <c r="J372" s="137"/>
      <c r="K372" s="137"/>
      <c r="L372" s="137"/>
      <c r="M372" s="138"/>
    </row>
    <row r="373" spans="1:13" x14ac:dyDescent="0.25">
      <c r="A373" s="136"/>
      <c r="B373" s="136"/>
      <c r="C373" s="137"/>
      <c r="D373" s="137"/>
      <c r="E373" s="137"/>
      <c r="F373" s="137"/>
      <c r="G373" s="137"/>
      <c r="H373" s="137"/>
      <c r="I373" s="137"/>
      <c r="J373" s="137"/>
      <c r="K373" s="137"/>
      <c r="L373" s="137"/>
      <c r="M373" s="138"/>
    </row>
    <row r="374" spans="1:13" x14ac:dyDescent="0.25">
      <c r="A374" s="136"/>
      <c r="B374" s="136"/>
      <c r="C374" s="137"/>
      <c r="D374" s="137"/>
      <c r="E374" s="137"/>
      <c r="F374" s="137"/>
      <c r="G374" s="137"/>
      <c r="H374" s="137"/>
      <c r="I374" s="137"/>
      <c r="J374" s="137"/>
      <c r="K374" s="137"/>
      <c r="L374" s="137"/>
      <c r="M374" s="138"/>
    </row>
    <row r="375" spans="1:13" x14ac:dyDescent="0.25">
      <c r="A375" s="136"/>
      <c r="B375" s="136"/>
      <c r="C375" s="137"/>
      <c r="D375" s="137"/>
      <c r="E375" s="137"/>
      <c r="F375" s="137"/>
      <c r="G375" s="137"/>
      <c r="H375" s="137"/>
      <c r="I375" s="137"/>
      <c r="J375" s="137"/>
      <c r="K375" s="137"/>
      <c r="L375" s="137"/>
      <c r="M375" s="138"/>
    </row>
    <row r="376" spans="1:13" x14ac:dyDescent="0.25">
      <c r="A376" s="136"/>
      <c r="B376" s="136"/>
      <c r="C376" s="137"/>
      <c r="D376" s="137"/>
      <c r="E376" s="137"/>
      <c r="F376" s="137"/>
      <c r="G376" s="137"/>
      <c r="H376" s="137"/>
      <c r="I376" s="137"/>
      <c r="J376" s="137"/>
      <c r="K376" s="137"/>
      <c r="L376" s="137"/>
      <c r="M376" s="138"/>
    </row>
    <row r="377" spans="1:13" x14ac:dyDescent="0.25">
      <c r="A377" s="136"/>
      <c r="B377" s="136"/>
      <c r="C377" s="137"/>
      <c r="D377" s="137"/>
      <c r="E377" s="137"/>
      <c r="F377" s="137"/>
      <c r="G377" s="137"/>
      <c r="H377" s="137"/>
      <c r="I377" s="137"/>
      <c r="J377" s="137"/>
      <c r="K377" s="137"/>
      <c r="L377" s="137"/>
      <c r="M377" s="138"/>
    </row>
    <row r="378" spans="1:13" x14ac:dyDescent="0.25">
      <c r="A378" s="136"/>
      <c r="B378" s="136"/>
      <c r="C378" s="137"/>
      <c r="D378" s="137"/>
      <c r="E378" s="137"/>
      <c r="F378" s="137"/>
      <c r="G378" s="137"/>
      <c r="H378" s="137"/>
      <c r="I378" s="137"/>
      <c r="J378" s="137"/>
      <c r="K378" s="137"/>
      <c r="L378" s="137"/>
      <c r="M378" s="138"/>
    </row>
    <row r="379" spans="1:13" x14ac:dyDescent="0.25">
      <c r="A379" s="136"/>
      <c r="B379" s="136"/>
      <c r="C379" s="137"/>
      <c r="D379" s="137"/>
      <c r="E379" s="137"/>
      <c r="F379" s="137"/>
      <c r="G379" s="137"/>
      <c r="H379" s="137"/>
      <c r="I379" s="137"/>
      <c r="J379" s="137"/>
      <c r="K379" s="137"/>
      <c r="L379" s="137"/>
      <c r="M379" s="138"/>
    </row>
    <row r="380" spans="1:13" x14ac:dyDescent="0.25">
      <c r="A380" s="136"/>
      <c r="B380" s="136"/>
      <c r="C380" s="137"/>
      <c r="D380" s="137"/>
      <c r="E380" s="137"/>
      <c r="F380" s="137"/>
      <c r="G380" s="137"/>
      <c r="H380" s="137"/>
      <c r="I380" s="137"/>
      <c r="J380" s="137"/>
      <c r="K380" s="137"/>
      <c r="L380" s="137"/>
      <c r="M380" s="138"/>
    </row>
    <row r="381" spans="1:13" x14ac:dyDescent="0.25">
      <c r="A381" s="136"/>
      <c r="B381" s="136"/>
      <c r="C381" s="137"/>
      <c r="D381" s="137"/>
      <c r="E381" s="137"/>
      <c r="F381" s="137"/>
      <c r="G381" s="137"/>
      <c r="H381" s="137"/>
      <c r="I381" s="137"/>
      <c r="J381" s="137"/>
      <c r="K381" s="137"/>
      <c r="L381" s="137"/>
      <c r="M381" s="138"/>
    </row>
    <row r="382" spans="1:13" x14ac:dyDescent="0.25">
      <c r="A382" s="136"/>
      <c r="B382" s="136"/>
      <c r="C382" s="137"/>
      <c r="D382" s="137"/>
      <c r="E382" s="137"/>
      <c r="F382" s="137"/>
      <c r="G382" s="137"/>
      <c r="H382" s="137"/>
      <c r="I382" s="137"/>
      <c r="J382" s="137"/>
      <c r="K382" s="137"/>
      <c r="L382" s="137"/>
      <c r="M382" s="138"/>
    </row>
    <row r="383" spans="1:13" x14ac:dyDescent="0.25">
      <c r="A383" s="136"/>
      <c r="B383" s="136"/>
      <c r="C383" s="137"/>
      <c r="D383" s="137"/>
      <c r="E383" s="137"/>
      <c r="F383" s="137"/>
      <c r="G383" s="137"/>
      <c r="H383" s="137"/>
      <c r="I383" s="137"/>
      <c r="J383" s="137"/>
      <c r="K383" s="137"/>
      <c r="L383" s="137"/>
      <c r="M383" s="138"/>
    </row>
    <row r="384" spans="1:13" x14ac:dyDescent="0.25">
      <c r="A384" s="136"/>
      <c r="B384" s="136"/>
      <c r="C384" s="137"/>
      <c r="D384" s="137"/>
      <c r="E384" s="137"/>
      <c r="F384" s="137"/>
      <c r="G384" s="137"/>
      <c r="H384" s="137"/>
      <c r="I384" s="137"/>
      <c r="J384" s="137"/>
      <c r="K384" s="137"/>
      <c r="L384" s="137"/>
      <c r="M384" s="138"/>
    </row>
    <row r="385" spans="1:13" x14ac:dyDescent="0.25">
      <c r="A385" s="136"/>
      <c r="B385" s="136"/>
      <c r="C385" s="137"/>
      <c r="D385" s="137"/>
      <c r="E385" s="137"/>
      <c r="F385" s="137"/>
      <c r="G385" s="137"/>
      <c r="H385" s="137"/>
      <c r="I385" s="137"/>
      <c r="J385" s="137"/>
      <c r="K385" s="137"/>
      <c r="L385" s="137"/>
      <c r="M385" s="138"/>
    </row>
    <row r="386" spans="1:13" x14ac:dyDescent="0.25">
      <c r="A386" s="136"/>
      <c r="B386" s="136"/>
      <c r="C386" s="137"/>
      <c r="D386" s="137"/>
      <c r="E386" s="137"/>
      <c r="F386" s="137"/>
      <c r="G386" s="137"/>
      <c r="H386" s="137"/>
      <c r="I386" s="137"/>
      <c r="J386" s="137"/>
      <c r="K386" s="137"/>
      <c r="L386" s="137"/>
      <c r="M386" s="138"/>
    </row>
    <row r="387" spans="1:13" x14ac:dyDescent="0.25">
      <c r="A387" s="136"/>
      <c r="B387" s="136"/>
      <c r="C387" s="137"/>
      <c r="D387" s="137"/>
      <c r="E387" s="137"/>
      <c r="F387" s="137"/>
      <c r="G387" s="137"/>
      <c r="H387" s="137"/>
      <c r="I387" s="137"/>
      <c r="J387" s="137"/>
      <c r="K387" s="137"/>
      <c r="L387" s="137"/>
      <c r="M387" s="138"/>
    </row>
    <row r="388" spans="1:13" x14ac:dyDescent="0.25">
      <c r="A388" s="136"/>
      <c r="B388" s="136"/>
      <c r="C388" s="137"/>
      <c r="D388" s="137"/>
      <c r="E388" s="137"/>
      <c r="F388" s="137"/>
      <c r="G388" s="137"/>
      <c r="H388" s="137"/>
      <c r="I388" s="137"/>
      <c r="J388" s="137"/>
      <c r="K388" s="137"/>
      <c r="L388" s="137"/>
      <c r="M388" s="138"/>
    </row>
    <row r="389" spans="1:13" x14ac:dyDescent="0.25">
      <c r="A389" s="136"/>
      <c r="B389" s="136"/>
      <c r="C389" s="137"/>
      <c r="D389" s="137"/>
      <c r="E389" s="137"/>
      <c r="F389" s="137"/>
      <c r="G389" s="137"/>
      <c r="H389" s="137"/>
      <c r="I389" s="137"/>
      <c r="J389" s="137"/>
      <c r="K389" s="137"/>
      <c r="L389" s="137"/>
      <c r="M389" s="138"/>
    </row>
    <row r="390" spans="1:13" x14ac:dyDescent="0.25">
      <c r="A390" s="136"/>
      <c r="B390" s="136"/>
      <c r="C390" s="137"/>
      <c r="D390" s="137"/>
      <c r="E390" s="137"/>
      <c r="F390" s="137"/>
      <c r="G390" s="137"/>
      <c r="H390" s="137"/>
      <c r="I390" s="137"/>
      <c r="J390" s="137"/>
      <c r="K390" s="137"/>
      <c r="L390" s="137"/>
      <c r="M390" s="138"/>
    </row>
    <row r="391" spans="1:13" x14ac:dyDescent="0.25">
      <c r="A391" s="136"/>
      <c r="B391" s="136"/>
      <c r="C391" s="137"/>
      <c r="D391" s="137"/>
      <c r="E391" s="137"/>
      <c r="F391" s="137"/>
      <c r="G391" s="137"/>
      <c r="H391" s="137"/>
      <c r="I391" s="137"/>
      <c r="J391" s="137"/>
      <c r="K391" s="137"/>
      <c r="L391" s="137"/>
      <c r="M391" s="138"/>
    </row>
    <row r="392" spans="1:13" x14ac:dyDescent="0.25">
      <c r="A392" s="136"/>
      <c r="B392" s="136"/>
      <c r="C392" s="137"/>
      <c r="D392" s="137"/>
      <c r="E392" s="137"/>
      <c r="F392" s="137"/>
      <c r="G392" s="137"/>
      <c r="H392" s="137"/>
      <c r="I392" s="137"/>
      <c r="J392" s="137"/>
      <c r="K392" s="137"/>
      <c r="L392" s="137"/>
      <c r="M392" s="138"/>
    </row>
    <row r="393" spans="1:13" x14ac:dyDescent="0.25">
      <c r="A393" s="136"/>
      <c r="B393" s="136"/>
      <c r="C393" s="137"/>
      <c r="D393" s="137"/>
      <c r="E393" s="137"/>
      <c r="F393" s="137"/>
      <c r="G393" s="137"/>
      <c r="H393" s="137"/>
      <c r="I393" s="137"/>
      <c r="J393" s="137"/>
      <c r="K393" s="137"/>
      <c r="L393" s="137"/>
      <c r="M393" s="138"/>
    </row>
    <row r="394" spans="1:13" x14ac:dyDescent="0.25">
      <c r="A394" s="136"/>
      <c r="B394" s="136"/>
      <c r="C394" s="137"/>
      <c r="D394" s="137"/>
      <c r="E394" s="137"/>
      <c r="F394" s="137"/>
      <c r="G394" s="137"/>
      <c r="H394" s="137"/>
      <c r="I394" s="137"/>
      <c r="J394" s="137"/>
      <c r="K394" s="137"/>
      <c r="L394" s="137"/>
      <c r="M394" s="138"/>
    </row>
    <row r="395" spans="1:13" x14ac:dyDescent="0.25">
      <c r="A395" s="136"/>
      <c r="B395" s="136"/>
      <c r="C395" s="137"/>
      <c r="D395" s="137"/>
      <c r="E395" s="137"/>
      <c r="F395" s="137"/>
      <c r="G395" s="137"/>
      <c r="H395" s="137"/>
      <c r="I395" s="137"/>
      <c r="J395" s="137"/>
      <c r="K395" s="137"/>
      <c r="L395" s="137"/>
      <c r="M395" s="138"/>
    </row>
    <row r="396" spans="1:13" x14ac:dyDescent="0.25">
      <c r="A396" s="136"/>
      <c r="B396" s="136"/>
      <c r="C396" s="137"/>
      <c r="D396" s="137"/>
      <c r="E396" s="137"/>
      <c r="F396" s="137"/>
      <c r="G396" s="137"/>
      <c r="H396" s="137"/>
      <c r="I396" s="137"/>
      <c r="J396" s="137"/>
      <c r="K396" s="137"/>
      <c r="L396" s="137"/>
      <c r="M396" s="138"/>
    </row>
    <row r="397" spans="1:13" x14ac:dyDescent="0.25">
      <c r="A397" s="136"/>
      <c r="B397" s="136"/>
      <c r="C397" s="137"/>
      <c r="D397" s="137"/>
      <c r="E397" s="137"/>
      <c r="F397" s="137"/>
      <c r="G397" s="137"/>
      <c r="H397" s="137"/>
      <c r="I397" s="137"/>
      <c r="J397" s="137"/>
      <c r="K397" s="137"/>
      <c r="L397" s="137"/>
      <c r="M397" s="138"/>
    </row>
    <row r="398" spans="1:13" x14ac:dyDescent="0.25">
      <c r="A398" s="136"/>
      <c r="B398" s="136"/>
      <c r="C398" s="137"/>
      <c r="D398" s="137"/>
      <c r="E398" s="137"/>
      <c r="F398" s="137"/>
      <c r="G398" s="137"/>
      <c r="H398" s="137"/>
      <c r="I398" s="137"/>
      <c r="J398" s="137"/>
      <c r="K398" s="137"/>
      <c r="L398" s="137"/>
      <c r="M398" s="138"/>
    </row>
    <row r="399" spans="1:13" x14ac:dyDescent="0.25">
      <c r="A399" s="136"/>
      <c r="B399" s="136"/>
      <c r="C399" s="137"/>
      <c r="D399" s="137"/>
      <c r="E399" s="137"/>
      <c r="F399" s="137"/>
      <c r="G399" s="137"/>
      <c r="H399" s="137"/>
      <c r="I399" s="137"/>
      <c r="J399" s="137"/>
      <c r="K399" s="137"/>
      <c r="L399" s="137"/>
      <c r="M399" s="138"/>
    </row>
    <row r="400" spans="1:13" x14ac:dyDescent="0.25">
      <c r="A400" s="136"/>
      <c r="B400" s="136"/>
      <c r="C400" s="137"/>
      <c r="D400" s="137"/>
      <c r="E400" s="137"/>
      <c r="F400" s="137"/>
      <c r="G400" s="137"/>
      <c r="H400" s="137"/>
      <c r="I400" s="137"/>
      <c r="J400" s="137"/>
      <c r="K400" s="137"/>
      <c r="L400" s="137"/>
      <c r="M400" s="138"/>
    </row>
    <row r="401" spans="1:13" x14ac:dyDescent="0.25">
      <c r="A401" s="136"/>
      <c r="B401" s="136"/>
      <c r="C401" s="137"/>
      <c r="D401" s="137"/>
      <c r="E401" s="137"/>
      <c r="F401" s="137"/>
      <c r="G401" s="137"/>
      <c r="H401" s="137"/>
      <c r="I401" s="137"/>
      <c r="J401" s="137"/>
      <c r="K401" s="137"/>
      <c r="L401" s="137"/>
      <c r="M401" s="138"/>
    </row>
    <row r="402" spans="1:13" x14ac:dyDescent="0.25">
      <c r="A402" s="136"/>
      <c r="B402" s="136"/>
      <c r="C402" s="137"/>
      <c r="D402" s="137"/>
      <c r="E402" s="137"/>
      <c r="F402" s="137"/>
      <c r="G402" s="137"/>
      <c r="H402" s="137"/>
      <c r="I402" s="137"/>
      <c r="J402" s="137"/>
      <c r="K402" s="137"/>
      <c r="L402" s="137"/>
      <c r="M402" s="138"/>
    </row>
    <row r="403" spans="1:13" x14ac:dyDescent="0.25">
      <c r="A403" s="136"/>
      <c r="B403" s="136"/>
      <c r="C403" s="137"/>
      <c r="D403" s="137"/>
      <c r="E403" s="137"/>
      <c r="F403" s="137"/>
      <c r="G403" s="137"/>
      <c r="H403" s="137"/>
      <c r="I403" s="137"/>
      <c r="J403" s="137"/>
      <c r="K403" s="137"/>
      <c r="L403" s="137"/>
      <c r="M403" s="138"/>
    </row>
    <row r="404" spans="1:13" x14ac:dyDescent="0.25">
      <c r="A404" s="136"/>
      <c r="B404" s="136"/>
      <c r="C404" s="137"/>
      <c r="D404" s="137"/>
      <c r="E404" s="137"/>
      <c r="F404" s="137"/>
      <c r="G404" s="137"/>
      <c r="H404" s="137"/>
      <c r="I404" s="137"/>
      <c r="J404" s="137"/>
      <c r="K404" s="137"/>
      <c r="L404" s="137"/>
      <c r="M404" s="138"/>
    </row>
    <row r="405" spans="1:13" x14ac:dyDescent="0.25">
      <c r="A405" s="136"/>
      <c r="B405" s="136"/>
      <c r="C405" s="137"/>
      <c r="D405" s="137"/>
      <c r="E405" s="137"/>
      <c r="F405" s="137"/>
      <c r="G405" s="137"/>
      <c r="H405" s="137"/>
      <c r="I405" s="137"/>
      <c r="J405" s="137"/>
      <c r="K405" s="137"/>
      <c r="L405" s="137"/>
      <c r="M405" s="138"/>
    </row>
    <row r="406" spans="1:13" x14ac:dyDescent="0.25">
      <c r="A406" s="136"/>
      <c r="B406" s="136"/>
      <c r="C406" s="137"/>
      <c r="D406" s="137"/>
      <c r="E406" s="137"/>
      <c r="F406" s="137"/>
      <c r="G406" s="137"/>
      <c r="H406" s="137"/>
      <c r="I406" s="137"/>
      <c r="J406" s="137"/>
      <c r="K406" s="137"/>
      <c r="L406" s="137"/>
      <c r="M406" s="138"/>
    </row>
    <row r="407" spans="1:13" x14ac:dyDescent="0.25">
      <c r="A407" s="136"/>
      <c r="B407" s="136"/>
      <c r="C407" s="137"/>
      <c r="D407" s="137"/>
      <c r="E407" s="137"/>
      <c r="F407" s="137"/>
      <c r="G407" s="137"/>
      <c r="H407" s="137"/>
      <c r="I407" s="137"/>
      <c r="J407" s="137"/>
      <c r="K407" s="137"/>
      <c r="L407" s="137"/>
      <c r="M407" s="138"/>
    </row>
    <row r="408" spans="1:13" x14ac:dyDescent="0.25">
      <c r="A408" s="136"/>
      <c r="B408" s="136"/>
      <c r="C408" s="137"/>
      <c r="D408" s="137"/>
      <c r="E408" s="137"/>
      <c r="F408" s="137"/>
      <c r="G408" s="137"/>
      <c r="H408" s="137"/>
      <c r="I408" s="137"/>
      <c r="J408" s="137"/>
      <c r="K408" s="137"/>
      <c r="L408" s="137"/>
      <c r="M408" s="138"/>
    </row>
    <row r="409" spans="1:13" x14ac:dyDescent="0.25">
      <c r="A409" s="136"/>
      <c r="B409" s="136"/>
      <c r="C409" s="137"/>
      <c r="D409" s="137"/>
      <c r="E409" s="137"/>
      <c r="F409" s="137"/>
      <c r="G409" s="137"/>
      <c r="H409" s="137"/>
      <c r="I409" s="137"/>
      <c r="J409" s="137"/>
      <c r="K409" s="137"/>
      <c r="L409" s="137"/>
      <c r="M409" s="138"/>
    </row>
    <row r="410" spans="1:13" x14ac:dyDescent="0.25">
      <c r="A410" s="136"/>
      <c r="B410" s="136"/>
      <c r="C410" s="137"/>
      <c r="D410" s="137"/>
      <c r="E410" s="137"/>
      <c r="F410" s="137"/>
      <c r="G410" s="137"/>
      <c r="H410" s="137"/>
      <c r="I410" s="137"/>
      <c r="J410" s="137"/>
      <c r="K410" s="137"/>
      <c r="L410" s="137"/>
      <c r="M410" s="138"/>
    </row>
    <row r="411" spans="1:13" x14ac:dyDescent="0.25">
      <c r="A411" s="136"/>
      <c r="B411" s="136"/>
      <c r="C411" s="137"/>
      <c r="D411" s="137"/>
      <c r="E411" s="137"/>
      <c r="F411" s="137"/>
      <c r="G411" s="137"/>
      <c r="H411" s="137"/>
      <c r="I411" s="137"/>
      <c r="J411" s="137"/>
      <c r="K411" s="137"/>
      <c r="L411" s="137"/>
      <c r="M411" s="138"/>
    </row>
    <row r="412" spans="1:13" x14ac:dyDescent="0.25">
      <c r="A412" s="136"/>
      <c r="B412" s="136"/>
      <c r="C412" s="137"/>
      <c r="D412" s="137"/>
      <c r="E412" s="137"/>
      <c r="F412" s="137"/>
      <c r="G412" s="137"/>
      <c r="H412" s="137"/>
      <c r="I412" s="137"/>
      <c r="J412" s="137"/>
      <c r="K412" s="137"/>
      <c r="L412" s="137"/>
      <c r="M412" s="138"/>
    </row>
    <row r="413" spans="1:13" x14ac:dyDescent="0.25">
      <c r="A413" s="136"/>
      <c r="B413" s="136"/>
      <c r="C413" s="137"/>
      <c r="D413" s="137"/>
      <c r="E413" s="137"/>
      <c r="F413" s="137"/>
      <c r="G413" s="137"/>
      <c r="H413" s="137"/>
      <c r="I413" s="137"/>
      <c r="J413" s="137"/>
      <c r="K413" s="137"/>
      <c r="L413" s="137"/>
      <c r="M413" s="138"/>
    </row>
    <row r="414" spans="1:13" x14ac:dyDescent="0.25">
      <c r="A414" s="136"/>
      <c r="B414" s="136"/>
      <c r="C414" s="137"/>
      <c r="D414" s="137"/>
      <c r="E414" s="137"/>
      <c r="F414" s="137"/>
      <c r="G414" s="137"/>
      <c r="H414" s="137"/>
      <c r="I414" s="137"/>
      <c r="J414" s="137"/>
      <c r="K414" s="137"/>
      <c r="L414" s="137"/>
      <c r="M414" s="138"/>
    </row>
    <row r="415" spans="1:13" x14ac:dyDescent="0.25">
      <c r="A415" s="136"/>
      <c r="B415" s="136"/>
      <c r="C415" s="137"/>
      <c r="D415" s="137"/>
      <c r="E415" s="137"/>
      <c r="F415" s="137"/>
      <c r="G415" s="137"/>
      <c r="H415" s="137"/>
      <c r="I415" s="137"/>
      <c r="J415" s="137"/>
      <c r="K415" s="137"/>
      <c r="L415" s="137"/>
      <c r="M415" s="138"/>
    </row>
    <row r="416" spans="1:13" x14ac:dyDescent="0.25">
      <c r="A416" s="136"/>
      <c r="B416" s="136"/>
      <c r="C416" s="137"/>
      <c r="D416" s="137"/>
      <c r="E416" s="137"/>
      <c r="F416" s="137"/>
      <c r="G416" s="137"/>
      <c r="H416" s="137"/>
      <c r="I416" s="137"/>
      <c r="J416" s="137"/>
      <c r="K416" s="137"/>
      <c r="L416" s="137"/>
      <c r="M416" s="138"/>
    </row>
    <row r="417" spans="1:13" x14ac:dyDescent="0.25">
      <c r="A417" s="136"/>
      <c r="B417" s="136"/>
      <c r="C417" s="137"/>
      <c r="D417" s="137"/>
      <c r="E417" s="137"/>
      <c r="F417" s="137"/>
      <c r="G417" s="137"/>
      <c r="H417" s="137"/>
      <c r="I417" s="137"/>
      <c r="J417" s="137"/>
      <c r="K417" s="137"/>
      <c r="L417" s="137"/>
      <c r="M417" s="138"/>
    </row>
    <row r="418" spans="1:13" x14ac:dyDescent="0.25">
      <c r="A418" s="136"/>
      <c r="B418" s="136"/>
      <c r="C418" s="137"/>
      <c r="D418" s="137"/>
      <c r="E418" s="137"/>
      <c r="F418" s="137"/>
      <c r="G418" s="137"/>
      <c r="H418" s="137"/>
      <c r="I418" s="137"/>
      <c r="J418" s="137"/>
      <c r="K418" s="137"/>
      <c r="L418" s="137"/>
      <c r="M418" s="138"/>
    </row>
    <row r="419" spans="1:13" x14ac:dyDescent="0.25">
      <c r="A419" s="136"/>
      <c r="B419" s="136"/>
      <c r="C419" s="137"/>
      <c r="D419" s="137"/>
      <c r="E419" s="137"/>
      <c r="F419" s="137"/>
      <c r="G419" s="137"/>
      <c r="H419" s="137"/>
      <c r="I419" s="137"/>
      <c r="J419" s="137"/>
      <c r="K419" s="137"/>
      <c r="L419" s="137"/>
      <c r="M419" s="138"/>
    </row>
    <row r="420" spans="1:13" x14ac:dyDescent="0.25">
      <c r="A420" s="136"/>
      <c r="B420" s="136"/>
      <c r="C420" s="137"/>
      <c r="D420" s="137"/>
      <c r="E420" s="137"/>
      <c r="F420" s="137"/>
      <c r="G420" s="137"/>
      <c r="H420" s="137"/>
      <c r="I420" s="137"/>
      <c r="J420" s="137"/>
      <c r="K420" s="137"/>
      <c r="L420" s="137"/>
      <c r="M420" s="138"/>
    </row>
    <row r="421" spans="1:13" x14ac:dyDescent="0.25">
      <c r="A421" s="136"/>
      <c r="B421" s="136"/>
      <c r="C421" s="137"/>
      <c r="D421" s="137"/>
      <c r="E421" s="137"/>
      <c r="F421" s="137"/>
      <c r="G421" s="137"/>
      <c r="H421" s="137"/>
      <c r="I421" s="137"/>
      <c r="J421" s="137"/>
      <c r="K421" s="137"/>
      <c r="L421" s="137"/>
      <c r="M421" s="138"/>
    </row>
    <row r="422" spans="1:13" x14ac:dyDescent="0.25">
      <c r="A422" s="136"/>
      <c r="B422" s="136"/>
      <c r="C422" s="137"/>
      <c r="D422" s="137"/>
      <c r="E422" s="137"/>
      <c r="F422" s="137"/>
      <c r="G422" s="137"/>
      <c r="H422" s="137"/>
      <c r="I422" s="137"/>
      <c r="J422" s="137"/>
      <c r="K422" s="137"/>
      <c r="L422" s="137"/>
      <c r="M422" s="138"/>
    </row>
    <row r="423" spans="1:13" x14ac:dyDescent="0.25">
      <c r="A423" s="136"/>
      <c r="B423" s="136"/>
      <c r="C423" s="137"/>
      <c r="D423" s="137"/>
      <c r="E423" s="137"/>
      <c r="F423" s="137"/>
      <c r="G423" s="137"/>
      <c r="H423" s="137"/>
      <c r="I423" s="137"/>
      <c r="J423" s="137"/>
      <c r="K423" s="137"/>
      <c r="L423" s="137"/>
      <c r="M423" s="138"/>
    </row>
    <row r="424" spans="1:13" x14ac:dyDescent="0.25">
      <c r="A424" s="136"/>
      <c r="B424" s="136"/>
      <c r="C424" s="137"/>
      <c r="D424" s="137"/>
      <c r="E424" s="137"/>
      <c r="F424" s="137"/>
      <c r="G424" s="137"/>
      <c r="H424" s="137"/>
      <c r="I424" s="137"/>
      <c r="J424" s="137"/>
      <c r="K424" s="137"/>
      <c r="L424" s="137"/>
      <c r="M424" s="138"/>
    </row>
    <row r="425" spans="1:13" x14ac:dyDescent="0.25">
      <c r="A425" s="136"/>
      <c r="B425" s="136"/>
      <c r="C425" s="137"/>
      <c r="D425" s="137"/>
      <c r="E425" s="137"/>
      <c r="F425" s="137"/>
      <c r="G425" s="137"/>
      <c r="H425" s="137"/>
      <c r="I425" s="137"/>
      <c r="J425" s="137"/>
      <c r="K425" s="137"/>
      <c r="L425" s="137"/>
      <c r="M425" s="138"/>
    </row>
    <row r="426" spans="1:13" x14ac:dyDescent="0.25">
      <c r="A426" s="136"/>
      <c r="B426" s="136"/>
      <c r="C426" s="137"/>
      <c r="D426" s="137"/>
      <c r="E426" s="137"/>
      <c r="F426" s="137"/>
      <c r="G426" s="137"/>
      <c r="H426" s="137"/>
      <c r="I426" s="137"/>
      <c r="J426" s="137"/>
      <c r="K426" s="137"/>
      <c r="L426" s="137"/>
      <c r="M426" s="138"/>
    </row>
    <row r="427" spans="1:13" x14ac:dyDescent="0.25">
      <c r="A427" s="136"/>
      <c r="B427" s="136"/>
      <c r="C427" s="137"/>
      <c r="D427" s="137"/>
      <c r="E427" s="137"/>
      <c r="F427" s="137"/>
      <c r="G427" s="137"/>
      <c r="H427" s="137"/>
      <c r="I427" s="137"/>
      <c r="J427" s="137"/>
      <c r="K427" s="137"/>
      <c r="L427" s="137"/>
      <c r="M427" s="138"/>
    </row>
    <row r="428" spans="1:13" x14ac:dyDescent="0.25">
      <c r="A428" s="136"/>
      <c r="B428" s="136"/>
      <c r="C428" s="137"/>
      <c r="D428" s="137"/>
      <c r="E428" s="137"/>
      <c r="F428" s="137"/>
      <c r="G428" s="137"/>
      <c r="H428" s="137"/>
      <c r="I428" s="137"/>
      <c r="J428" s="137"/>
      <c r="K428" s="137"/>
      <c r="L428" s="137"/>
      <c r="M428" s="138"/>
    </row>
    <row r="429" spans="1:13" x14ac:dyDescent="0.25">
      <c r="A429" s="136"/>
      <c r="B429" s="136"/>
      <c r="C429" s="137"/>
      <c r="D429" s="137"/>
      <c r="E429" s="137"/>
      <c r="F429" s="137"/>
      <c r="G429" s="137"/>
      <c r="H429" s="137"/>
      <c r="I429" s="137"/>
      <c r="J429" s="137"/>
      <c r="K429" s="137"/>
      <c r="L429" s="137"/>
      <c r="M429" s="138"/>
    </row>
    <row r="430" spans="1:13" x14ac:dyDescent="0.25">
      <c r="A430" s="136"/>
      <c r="B430" s="136"/>
      <c r="C430" s="137"/>
      <c r="D430" s="137"/>
      <c r="E430" s="137"/>
      <c r="F430" s="137"/>
      <c r="G430" s="137"/>
      <c r="H430" s="137"/>
      <c r="I430" s="137"/>
      <c r="J430" s="137"/>
      <c r="K430" s="137"/>
      <c r="L430" s="137"/>
      <c r="M430" s="138"/>
    </row>
    <row r="431" spans="1:13" x14ac:dyDescent="0.25">
      <c r="A431" s="136"/>
      <c r="B431" s="136"/>
      <c r="C431" s="137"/>
      <c r="D431" s="137"/>
      <c r="E431" s="137"/>
      <c r="F431" s="137"/>
      <c r="G431" s="137"/>
      <c r="H431" s="137"/>
      <c r="I431" s="137"/>
      <c r="J431" s="137"/>
      <c r="K431" s="137"/>
      <c r="L431" s="137"/>
      <c r="M431" s="138"/>
    </row>
    <row r="432" spans="1:13" x14ac:dyDescent="0.25">
      <c r="A432" s="136"/>
      <c r="B432" s="136"/>
      <c r="C432" s="137"/>
      <c r="D432" s="137"/>
      <c r="E432" s="137"/>
      <c r="F432" s="137"/>
      <c r="G432" s="137"/>
      <c r="H432" s="137"/>
      <c r="I432" s="137"/>
      <c r="J432" s="137"/>
      <c r="K432" s="137"/>
      <c r="L432" s="137"/>
      <c r="M432" s="138"/>
    </row>
    <row r="433" spans="1:13" x14ac:dyDescent="0.25">
      <c r="A433" s="136"/>
      <c r="B433" s="136"/>
      <c r="C433" s="137"/>
      <c r="D433" s="137"/>
      <c r="E433" s="137"/>
      <c r="F433" s="137"/>
      <c r="G433" s="137"/>
      <c r="H433" s="137"/>
      <c r="I433" s="137"/>
      <c r="J433" s="137"/>
      <c r="K433" s="137"/>
      <c r="L433" s="137"/>
      <c r="M433" s="138"/>
    </row>
    <row r="434" spans="1:13" x14ac:dyDescent="0.25">
      <c r="A434" s="136"/>
      <c r="B434" s="136"/>
      <c r="C434" s="137"/>
      <c r="D434" s="137"/>
      <c r="E434" s="137"/>
      <c r="F434" s="137"/>
      <c r="G434" s="137"/>
      <c r="H434" s="137"/>
      <c r="I434" s="137"/>
      <c r="J434" s="137"/>
      <c r="K434" s="137"/>
      <c r="L434" s="137"/>
      <c r="M434" s="138"/>
    </row>
    <row r="435" spans="1:13" x14ac:dyDescent="0.25">
      <c r="A435" s="136"/>
      <c r="B435" s="136"/>
      <c r="C435" s="137"/>
      <c r="D435" s="137"/>
      <c r="E435" s="137"/>
      <c r="F435" s="137"/>
      <c r="G435" s="137"/>
      <c r="H435" s="137"/>
      <c r="I435" s="137"/>
      <c r="J435" s="137"/>
      <c r="K435" s="137"/>
      <c r="L435" s="137"/>
      <c r="M435" s="138"/>
    </row>
    <row r="436" spans="1:13" x14ac:dyDescent="0.25">
      <c r="A436" s="136"/>
      <c r="B436" s="136"/>
      <c r="C436" s="137"/>
      <c r="D436" s="137"/>
      <c r="E436" s="137"/>
      <c r="F436" s="137"/>
      <c r="G436" s="137"/>
      <c r="H436" s="137"/>
      <c r="I436" s="137"/>
      <c r="J436" s="137"/>
      <c r="K436" s="137"/>
      <c r="L436" s="137"/>
      <c r="M436" s="138"/>
    </row>
    <row r="437" spans="1:13" x14ac:dyDescent="0.25">
      <c r="A437" s="136"/>
      <c r="B437" s="136"/>
      <c r="C437" s="137"/>
      <c r="D437" s="137"/>
      <c r="E437" s="137"/>
      <c r="F437" s="137"/>
      <c r="G437" s="137"/>
      <c r="H437" s="137"/>
      <c r="I437" s="137"/>
      <c r="J437" s="137"/>
      <c r="K437" s="137"/>
      <c r="L437" s="137"/>
      <c r="M437" s="138"/>
    </row>
    <row r="438" spans="1:13" x14ac:dyDescent="0.25">
      <c r="A438" s="136"/>
      <c r="B438" s="136"/>
      <c r="C438" s="137"/>
      <c r="D438" s="137"/>
      <c r="E438" s="137"/>
      <c r="F438" s="137"/>
      <c r="G438" s="137"/>
      <c r="H438" s="137"/>
      <c r="I438" s="137"/>
      <c r="J438" s="137"/>
      <c r="K438" s="137"/>
      <c r="L438" s="137"/>
      <c r="M438" s="138"/>
    </row>
    <row r="439" spans="1:13" x14ac:dyDescent="0.25">
      <c r="A439" s="136"/>
      <c r="B439" s="136"/>
      <c r="C439" s="137"/>
      <c r="D439" s="137"/>
      <c r="E439" s="137"/>
      <c r="F439" s="137"/>
      <c r="G439" s="137"/>
      <c r="H439" s="137"/>
      <c r="I439" s="137"/>
      <c r="J439" s="137"/>
      <c r="K439" s="137"/>
      <c r="L439" s="137"/>
      <c r="M439" s="138"/>
    </row>
    <row r="440" spans="1:13" x14ac:dyDescent="0.25">
      <c r="A440" s="136"/>
      <c r="B440" s="136"/>
      <c r="C440" s="137"/>
      <c r="D440" s="137"/>
      <c r="E440" s="137"/>
      <c r="F440" s="137"/>
      <c r="G440" s="137"/>
      <c r="H440" s="137"/>
      <c r="I440" s="137"/>
      <c r="J440" s="137"/>
      <c r="K440" s="137"/>
      <c r="L440" s="137"/>
      <c r="M440" s="138"/>
    </row>
    <row r="441" spans="1:13" x14ac:dyDescent="0.25">
      <c r="A441" s="136"/>
      <c r="B441" s="136"/>
      <c r="C441" s="137"/>
      <c r="D441" s="137"/>
      <c r="E441" s="137"/>
      <c r="F441" s="137"/>
      <c r="G441" s="137"/>
      <c r="H441" s="137"/>
      <c r="I441" s="137"/>
      <c r="J441" s="137"/>
      <c r="K441" s="137"/>
      <c r="L441" s="137"/>
      <c r="M441" s="138"/>
    </row>
    <row r="442" spans="1:13" x14ac:dyDescent="0.25">
      <c r="A442" s="136"/>
      <c r="B442" s="136"/>
      <c r="C442" s="137"/>
      <c r="D442" s="137"/>
      <c r="E442" s="137"/>
      <c r="F442" s="137"/>
      <c r="G442" s="137"/>
      <c r="H442" s="137"/>
      <c r="I442" s="137"/>
      <c r="J442" s="137"/>
      <c r="K442" s="137"/>
      <c r="L442" s="137"/>
      <c r="M442" s="138"/>
    </row>
    <row r="443" spans="1:13" x14ac:dyDescent="0.25">
      <c r="A443" s="136"/>
      <c r="B443" s="136"/>
      <c r="C443" s="137"/>
      <c r="D443" s="137"/>
      <c r="E443" s="137"/>
      <c r="F443" s="137"/>
      <c r="G443" s="137"/>
      <c r="H443" s="137"/>
      <c r="I443" s="137"/>
      <c r="J443" s="137"/>
      <c r="K443" s="137"/>
      <c r="L443" s="137"/>
      <c r="M443" s="138"/>
    </row>
    <row r="444" spans="1:13" x14ac:dyDescent="0.25">
      <c r="A444" s="136"/>
      <c r="B444" s="136"/>
      <c r="C444" s="137"/>
      <c r="D444" s="137"/>
      <c r="E444" s="137"/>
      <c r="F444" s="137"/>
      <c r="G444" s="137"/>
      <c r="H444" s="137"/>
      <c r="I444" s="137"/>
      <c r="J444" s="137"/>
      <c r="K444" s="137"/>
      <c r="L444" s="137"/>
      <c r="M444" s="138"/>
    </row>
    <row r="445" spans="1:13" x14ac:dyDescent="0.25">
      <c r="A445" s="136"/>
      <c r="B445" s="136"/>
      <c r="C445" s="137"/>
      <c r="D445" s="137"/>
      <c r="E445" s="137"/>
      <c r="F445" s="137"/>
      <c r="G445" s="137"/>
      <c r="H445" s="137"/>
      <c r="I445" s="137"/>
      <c r="J445" s="137"/>
      <c r="K445" s="137"/>
      <c r="L445" s="137"/>
      <c r="M445" s="138"/>
    </row>
    <row r="446" spans="1:13" x14ac:dyDescent="0.25">
      <c r="A446" s="136"/>
      <c r="B446" s="136"/>
      <c r="C446" s="137"/>
      <c r="D446" s="137"/>
      <c r="E446" s="137"/>
      <c r="F446" s="137"/>
      <c r="G446" s="137"/>
      <c r="H446" s="137"/>
      <c r="I446" s="137"/>
      <c r="J446" s="137"/>
      <c r="K446" s="137"/>
      <c r="L446" s="137"/>
      <c r="M446" s="138"/>
    </row>
    <row r="447" spans="1:13" x14ac:dyDescent="0.25">
      <c r="A447" s="136"/>
      <c r="B447" s="136"/>
      <c r="C447" s="137"/>
      <c r="D447" s="137"/>
      <c r="E447" s="137"/>
      <c r="F447" s="137"/>
      <c r="G447" s="137"/>
      <c r="H447" s="137"/>
      <c r="I447" s="137"/>
      <c r="J447" s="137"/>
      <c r="K447" s="137"/>
      <c r="L447" s="137"/>
      <c r="M447" s="138"/>
    </row>
    <row r="448" spans="1:13" x14ac:dyDescent="0.25">
      <c r="A448" s="136"/>
      <c r="B448" s="136"/>
      <c r="C448" s="137"/>
      <c r="D448" s="137"/>
      <c r="E448" s="137"/>
      <c r="F448" s="137"/>
      <c r="G448" s="137"/>
      <c r="H448" s="137"/>
      <c r="I448" s="137"/>
      <c r="J448" s="137"/>
      <c r="K448" s="137"/>
      <c r="L448" s="137"/>
      <c r="M448" s="138"/>
    </row>
    <row r="449" spans="1:13" x14ac:dyDescent="0.25">
      <c r="A449" s="136"/>
      <c r="B449" s="136"/>
      <c r="C449" s="137"/>
      <c r="D449" s="137"/>
      <c r="E449" s="137"/>
      <c r="F449" s="137"/>
      <c r="G449" s="137"/>
      <c r="H449" s="137"/>
      <c r="I449" s="137"/>
      <c r="J449" s="137"/>
      <c r="K449" s="137"/>
      <c r="L449" s="137"/>
      <c r="M449" s="138"/>
    </row>
    <row r="450" spans="1:13" x14ac:dyDescent="0.25">
      <c r="A450" s="136"/>
      <c r="B450" s="136"/>
      <c r="C450" s="137"/>
      <c r="D450" s="137"/>
      <c r="E450" s="137"/>
      <c r="F450" s="137"/>
      <c r="G450" s="137"/>
      <c r="H450" s="137"/>
      <c r="I450" s="137"/>
      <c r="J450" s="137"/>
      <c r="K450" s="137"/>
      <c r="L450" s="137"/>
      <c r="M450" s="138"/>
    </row>
    <row r="451" spans="1:13" x14ac:dyDescent="0.25">
      <c r="A451" s="136"/>
      <c r="B451" s="136"/>
      <c r="C451" s="137"/>
      <c r="D451" s="137"/>
      <c r="E451" s="137"/>
      <c r="F451" s="137"/>
      <c r="G451" s="137"/>
      <c r="H451" s="137"/>
      <c r="I451" s="137"/>
      <c r="J451" s="137"/>
      <c r="K451" s="137"/>
      <c r="L451" s="137"/>
      <c r="M451" s="138"/>
    </row>
    <row r="452" spans="1:13" x14ac:dyDescent="0.25">
      <c r="A452" s="136"/>
      <c r="B452" s="136"/>
      <c r="C452" s="137"/>
      <c r="D452" s="137"/>
      <c r="E452" s="137"/>
      <c r="F452" s="137"/>
      <c r="G452" s="137"/>
      <c r="H452" s="137"/>
      <c r="I452" s="137"/>
      <c r="J452" s="137"/>
      <c r="K452" s="137"/>
      <c r="L452" s="137"/>
      <c r="M452" s="138"/>
    </row>
    <row r="453" spans="1:13" x14ac:dyDescent="0.25">
      <c r="A453" s="136"/>
      <c r="B453" s="136"/>
      <c r="C453" s="137"/>
      <c r="D453" s="137"/>
      <c r="E453" s="137"/>
      <c r="F453" s="137"/>
      <c r="G453" s="137"/>
      <c r="H453" s="137"/>
      <c r="I453" s="137"/>
      <c r="J453" s="137"/>
      <c r="K453" s="137"/>
      <c r="L453" s="137"/>
      <c r="M453" s="138"/>
    </row>
    <row r="454" spans="1:13" x14ac:dyDescent="0.25">
      <c r="A454" s="136"/>
      <c r="B454" s="136"/>
      <c r="C454" s="137"/>
      <c r="D454" s="137"/>
      <c r="E454" s="137"/>
      <c r="F454" s="137"/>
      <c r="G454" s="137"/>
      <c r="H454" s="137"/>
      <c r="I454" s="137"/>
      <c r="J454" s="137"/>
      <c r="K454" s="137"/>
      <c r="L454" s="137"/>
      <c r="M454" s="138"/>
    </row>
    <row r="455" spans="1:13" x14ac:dyDescent="0.25">
      <c r="A455" s="136"/>
      <c r="B455" s="136"/>
      <c r="C455" s="137"/>
      <c r="D455" s="137"/>
      <c r="E455" s="137"/>
      <c r="F455" s="137"/>
      <c r="G455" s="137"/>
      <c r="H455" s="137"/>
      <c r="I455" s="137"/>
      <c r="J455" s="137"/>
      <c r="K455" s="137"/>
      <c r="L455" s="137"/>
      <c r="M455" s="138"/>
    </row>
    <row r="456" spans="1:13" x14ac:dyDescent="0.25">
      <c r="A456" s="136"/>
      <c r="B456" s="136"/>
      <c r="C456" s="137"/>
      <c r="D456" s="137"/>
      <c r="E456" s="137"/>
      <c r="F456" s="137"/>
      <c r="G456" s="137"/>
      <c r="H456" s="137"/>
      <c r="I456" s="137"/>
      <c r="J456" s="137"/>
      <c r="K456" s="137"/>
      <c r="L456" s="137"/>
      <c r="M456" s="138"/>
    </row>
    <row r="457" spans="1:13" x14ac:dyDescent="0.25">
      <c r="A457" s="136"/>
      <c r="B457" s="136"/>
      <c r="C457" s="137"/>
      <c r="D457" s="137"/>
      <c r="E457" s="137"/>
      <c r="F457" s="137"/>
      <c r="G457" s="137"/>
      <c r="H457" s="137"/>
      <c r="I457" s="137"/>
      <c r="J457" s="137"/>
      <c r="K457" s="137"/>
      <c r="L457" s="137"/>
      <c r="M457" s="138"/>
    </row>
    <row r="458" spans="1:13" x14ac:dyDescent="0.25">
      <c r="A458" s="136"/>
      <c r="B458" s="136"/>
      <c r="C458" s="137"/>
      <c r="D458" s="137"/>
      <c r="E458" s="137"/>
      <c r="F458" s="137"/>
      <c r="G458" s="137"/>
      <c r="H458" s="137"/>
      <c r="I458" s="137"/>
      <c r="J458" s="137"/>
      <c r="K458" s="137"/>
      <c r="L458" s="137"/>
      <c r="M458" s="138"/>
    </row>
    <row r="459" spans="1:13" x14ac:dyDescent="0.25">
      <c r="A459" s="136"/>
      <c r="B459" s="136"/>
      <c r="C459" s="137"/>
      <c r="D459" s="137"/>
      <c r="E459" s="137"/>
      <c r="F459" s="137"/>
      <c r="G459" s="137"/>
      <c r="H459" s="137"/>
      <c r="I459" s="137"/>
      <c r="J459" s="137"/>
      <c r="K459" s="137"/>
      <c r="L459" s="137"/>
      <c r="M459" s="138"/>
    </row>
    <row r="460" spans="1:13" x14ac:dyDescent="0.25">
      <c r="A460" s="136"/>
      <c r="B460" s="136"/>
      <c r="C460" s="137"/>
      <c r="D460" s="137"/>
      <c r="E460" s="137"/>
      <c r="F460" s="137"/>
      <c r="G460" s="137"/>
      <c r="H460" s="137"/>
      <c r="I460" s="137"/>
      <c r="J460" s="137"/>
      <c r="K460" s="137"/>
      <c r="L460" s="137"/>
      <c r="M460" s="138"/>
    </row>
    <row r="461" spans="1:13" x14ac:dyDescent="0.25">
      <c r="A461" s="136"/>
      <c r="B461" s="136"/>
      <c r="C461" s="137"/>
      <c r="D461" s="137"/>
      <c r="E461" s="137"/>
      <c r="F461" s="137"/>
      <c r="G461" s="137"/>
      <c r="H461" s="137"/>
      <c r="I461" s="137"/>
      <c r="J461" s="137"/>
      <c r="K461" s="137"/>
      <c r="L461" s="137"/>
      <c r="M461" s="138"/>
    </row>
    <row r="462" spans="1:13" x14ac:dyDescent="0.25">
      <c r="A462" s="136"/>
      <c r="B462" s="136"/>
      <c r="C462" s="137"/>
      <c r="D462" s="137"/>
      <c r="E462" s="137"/>
      <c r="F462" s="137"/>
      <c r="G462" s="137"/>
      <c r="H462" s="137"/>
      <c r="I462" s="137"/>
      <c r="J462" s="137"/>
      <c r="K462" s="137"/>
      <c r="L462" s="137"/>
      <c r="M462" s="138"/>
    </row>
    <row r="463" spans="1:13" x14ac:dyDescent="0.25">
      <c r="A463" s="136"/>
      <c r="B463" s="136"/>
      <c r="C463" s="137"/>
      <c r="D463" s="137"/>
      <c r="E463" s="137"/>
      <c r="F463" s="137"/>
      <c r="G463" s="137"/>
      <c r="H463" s="137"/>
      <c r="I463" s="137"/>
      <c r="J463" s="137"/>
      <c r="K463" s="137"/>
      <c r="L463" s="137"/>
      <c r="M463" s="138"/>
    </row>
    <row r="464" spans="1:13" x14ac:dyDescent="0.25">
      <c r="A464" s="136"/>
      <c r="B464" s="136"/>
      <c r="C464" s="137"/>
      <c r="D464" s="137"/>
      <c r="E464" s="137"/>
      <c r="F464" s="137"/>
      <c r="G464" s="137"/>
      <c r="H464" s="137"/>
      <c r="I464" s="137"/>
      <c r="J464" s="137"/>
      <c r="K464" s="137"/>
      <c r="L464" s="137"/>
      <c r="M464" s="138"/>
    </row>
    <row r="465" spans="1:13" x14ac:dyDescent="0.25">
      <c r="A465" s="136"/>
      <c r="B465" s="136"/>
      <c r="C465" s="137"/>
      <c r="D465" s="137"/>
      <c r="E465" s="137"/>
      <c r="F465" s="137"/>
      <c r="G465" s="137"/>
      <c r="H465" s="137"/>
      <c r="I465" s="137"/>
      <c r="J465" s="137"/>
      <c r="K465" s="137"/>
      <c r="L465" s="137"/>
      <c r="M465" s="138"/>
    </row>
    <row r="466" spans="1:13" x14ac:dyDescent="0.25">
      <c r="A466" s="136"/>
      <c r="B466" s="136"/>
      <c r="C466" s="137"/>
      <c r="D466" s="137"/>
      <c r="E466" s="137"/>
      <c r="F466" s="137"/>
      <c r="G466" s="137"/>
      <c r="H466" s="137"/>
      <c r="I466" s="137"/>
      <c r="J466" s="137"/>
      <c r="K466" s="137"/>
      <c r="L466" s="137"/>
      <c r="M466" s="138"/>
    </row>
    <row r="467" spans="1:13" x14ac:dyDescent="0.25">
      <c r="A467" s="136"/>
      <c r="B467" s="136"/>
      <c r="C467" s="137"/>
      <c r="D467" s="137"/>
      <c r="E467" s="137"/>
      <c r="F467" s="137"/>
      <c r="G467" s="137"/>
      <c r="H467" s="137"/>
      <c r="I467" s="137"/>
      <c r="J467" s="137"/>
      <c r="K467" s="137"/>
      <c r="L467" s="137"/>
      <c r="M467" s="138"/>
    </row>
    <row r="468" spans="1:13" x14ac:dyDescent="0.25">
      <c r="A468" s="136"/>
      <c r="B468" s="136"/>
      <c r="C468" s="137"/>
      <c r="D468" s="137"/>
      <c r="E468" s="137"/>
      <c r="F468" s="137"/>
      <c r="G468" s="137"/>
      <c r="H468" s="137"/>
      <c r="I468" s="137"/>
      <c r="J468" s="137"/>
      <c r="K468" s="137"/>
      <c r="L468" s="137"/>
      <c r="M468" s="138"/>
    </row>
    <row r="469" spans="1:13" x14ac:dyDescent="0.25">
      <c r="A469" s="136"/>
      <c r="B469" s="136"/>
      <c r="C469" s="137"/>
      <c r="D469" s="137"/>
      <c r="E469" s="137"/>
      <c r="F469" s="137"/>
      <c r="G469" s="137"/>
      <c r="H469" s="137"/>
      <c r="I469" s="137"/>
      <c r="J469" s="137"/>
      <c r="K469" s="137"/>
      <c r="L469" s="137"/>
      <c r="M469" s="138"/>
    </row>
    <row r="470" spans="1:13" x14ac:dyDescent="0.25">
      <c r="A470" s="136"/>
      <c r="B470" s="136"/>
      <c r="C470" s="137"/>
      <c r="D470" s="137"/>
      <c r="E470" s="137"/>
      <c r="F470" s="137"/>
      <c r="G470" s="137"/>
      <c r="H470" s="137"/>
      <c r="I470" s="137"/>
      <c r="J470" s="137"/>
      <c r="K470" s="137"/>
      <c r="L470" s="137"/>
      <c r="M470" s="138"/>
    </row>
    <row r="471" spans="1:13" x14ac:dyDescent="0.25">
      <c r="A471" s="136"/>
      <c r="B471" s="136"/>
      <c r="C471" s="137"/>
      <c r="D471" s="137"/>
      <c r="E471" s="137"/>
      <c r="F471" s="137"/>
      <c r="G471" s="137"/>
      <c r="H471" s="137"/>
      <c r="I471" s="137"/>
      <c r="J471" s="137"/>
      <c r="K471" s="137"/>
      <c r="L471" s="137"/>
      <c r="M471" s="138"/>
    </row>
    <row r="472" spans="1:13" x14ac:dyDescent="0.25">
      <c r="A472" s="136"/>
      <c r="B472" s="136"/>
      <c r="C472" s="137"/>
      <c r="D472" s="137"/>
      <c r="E472" s="137"/>
      <c r="F472" s="137"/>
      <c r="G472" s="137"/>
      <c r="H472" s="137"/>
      <c r="I472" s="137"/>
      <c r="J472" s="137"/>
      <c r="K472" s="137"/>
      <c r="L472" s="137"/>
      <c r="M472" s="138"/>
    </row>
    <row r="473" spans="1:13" x14ac:dyDescent="0.25">
      <c r="A473" s="136"/>
      <c r="B473" s="136"/>
      <c r="C473" s="137"/>
      <c r="D473" s="137"/>
      <c r="E473" s="137"/>
      <c r="F473" s="137"/>
      <c r="G473" s="137"/>
      <c r="H473" s="137"/>
      <c r="I473" s="137"/>
      <c r="J473" s="137"/>
      <c r="K473" s="137"/>
      <c r="L473" s="137"/>
      <c r="M473" s="138"/>
    </row>
    <row r="474" spans="1:13" x14ac:dyDescent="0.25">
      <c r="A474" s="136"/>
      <c r="B474" s="136"/>
      <c r="C474" s="137"/>
      <c r="D474" s="137"/>
      <c r="E474" s="137"/>
      <c r="F474" s="137"/>
      <c r="G474" s="137"/>
      <c r="H474" s="137"/>
      <c r="I474" s="137"/>
      <c r="J474" s="137"/>
      <c r="K474" s="137"/>
      <c r="L474" s="137"/>
      <c r="M474" s="138"/>
    </row>
    <row r="475" spans="1:13" x14ac:dyDescent="0.25">
      <c r="A475" s="136"/>
      <c r="B475" s="136"/>
      <c r="C475" s="137"/>
      <c r="D475" s="137"/>
      <c r="E475" s="137"/>
      <c r="F475" s="137"/>
      <c r="G475" s="137"/>
      <c r="H475" s="137"/>
      <c r="I475" s="137"/>
      <c r="J475" s="137"/>
      <c r="K475" s="137"/>
      <c r="L475" s="137"/>
      <c r="M475" s="138"/>
    </row>
    <row r="476" spans="1:13" x14ac:dyDescent="0.25">
      <c r="A476" s="136"/>
      <c r="B476" s="136"/>
      <c r="C476" s="137"/>
      <c r="D476" s="137"/>
      <c r="E476" s="137"/>
      <c r="F476" s="137"/>
      <c r="G476" s="137"/>
      <c r="H476" s="137"/>
      <c r="I476" s="137"/>
      <c r="J476" s="137"/>
      <c r="K476" s="137"/>
      <c r="L476" s="137"/>
      <c r="M476" s="138"/>
    </row>
    <row r="477" spans="1:13" x14ac:dyDescent="0.25">
      <c r="A477" s="136"/>
      <c r="B477" s="136"/>
      <c r="C477" s="137"/>
      <c r="D477" s="137"/>
      <c r="E477" s="137"/>
      <c r="F477" s="137"/>
      <c r="G477" s="137"/>
      <c r="H477" s="137"/>
      <c r="I477" s="137"/>
      <c r="J477" s="137"/>
      <c r="K477" s="137"/>
      <c r="L477" s="137"/>
      <c r="M477" s="138"/>
    </row>
    <row r="478" spans="1:13" x14ac:dyDescent="0.25">
      <c r="A478" s="136"/>
      <c r="B478" s="136"/>
      <c r="C478" s="137"/>
      <c r="D478" s="137"/>
      <c r="E478" s="137"/>
      <c r="F478" s="137"/>
      <c r="G478" s="137"/>
      <c r="H478" s="137"/>
      <c r="I478" s="137"/>
      <c r="J478" s="137"/>
      <c r="K478" s="137"/>
      <c r="L478" s="137"/>
      <c r="M478" s="138"/>
    </row>
    <row r="479" spans="1:13" x14ac:dyDescent="0.25">
      <c r="A479" s="136"/>
      <c r="B479" s="136"/>
      <c r="C479" s="137"/>
      <c r="D479" s="137"/>
      <c r="E479" s="137"/>
      <c r="F479" s="137"/>
      <c r="G479" s="137"/>
      <c r="H479" s="137"/>
      <c r="I479" s="137"/>
      <c r="J479" s="137"/>
      <c r="K479" s="137"/>
      <c r="L479" s="137"/>
      <c r="M479" s="138"/>
    </row>
    <row r="480" spans="1:13" x14ac:dyDescent="0.25">
      <c r="A480" s="136"/>
      <c r="B480" s="136"/>
      <c r="C480" s="137"/>
      <c r="D480" s="137"/>
      <c r="E480" s="137"/>
      <c r="F480" s="137"/>
      <c r="G480" s="137"/>
      <c r="H480" s="137"/>
      <c r="I480" s="137"/>
      <c r="J480" s="137"/>
      <c r="K480" s="137"/>
      <c r="L480" s="137"/>
      <c r="M480" s="138"/>
    </row>
    <row r="481" spans="1:13" x14ac:dyDescent="0.25">
      <c r="A481" s="136"/>
      <c r="B481" s="136"/>
      <c r="C481" s="137"/>
      <c r="D481" s="137"/>
      <c r="E481" s="137"/>
      <c r="F481" s="137"/>
      <c r="G481" s="137"/>
      <c r="H481" s="137"/>
      <c r="I481" s="137"/>
      <c r="J481" s="137"/>
      <c r="K481" s="137"/>
      <c r="L481" s="137"/>
      <c r="M481" s="138"/>
    </row>
    <row r="482" spans="1:13" x14ac:dyDescent="0.25">
      <c r="A482" s="136"/>
      <c r="B482" s="136"/>
      <c r="C482" s="137"/>
      <c r="D482" s="137"/>
      <c r="E482" s="137"/>
      <c r="F482" s="137"/>
      <c r="G482" s="137"/>
      <c r="H482" s="137"/>
      <c r="I482" s="137"/>
      <c r="J482" s="137"/>
      <c r="K482" s="137"/>
      <c r="L482" s="137"/>
      <c r="M482" s="138"/>
    </row>
    <row r="483" spans="1:13" x14ac:dyDescent="0.25">
      <c r="A483" s="136"/>
      <c r="B483" s="136"/>
      <c r="C483" s="137"/>
      <c r="D483" s="137"/>
      <c r="E483" s="137"/>
      <c r="F483" s="137"/>
      <c r="G483" s="137"/>
      <c r="H483" s="137"/>
      <c r="I483" s="137"/>
      <c r="J483" s="137"/>
      <c r="K483" s="137"/>
      <c r="L483" s="137"/>
      <c r="M483" s="138"/>
    </row>
    <row r="484" spans="1:13" x14ac:dyDescent="0.25">
      <c r="A484" s="136"/>
      <c r="B484" s="136"/>
      <c r="C484" s="137"/>
      <c r="D484" s="137"/>
      <c r="E484" s="137"/>
      <c r="F484" s="137"/>
      <c r="G484" s="137"/>
      <c r="H484" s="137"/>
      <c r="I484" s="137"/>
      <c r="J484" s="137"/>
      <c r="K484" s="137"/>
      <c r="L484" s="137"/>
      <c r="M484" s="138"/>
    </row>
    <row r="485" spans="1:13" x14ac:dyDescent="0.25">
      <c r="A485" s="136"/>
      <c r="B485" s="136"/>
      <c r="C485" s="137"/>
      <c r="D485" s="137"/>
      <c r="E485" s="137"/>
      <c r="F485" s="137"/>
      <c r="G485" s="137"/>
      <c r="H485" s="137"/>
      <c r="I485" s="137"/>
      <c r="J485" s="137"/>
      <c r="K485" s="137"/>
      <c r="L485" s="137"/>
      <c r="M485" s="138"/>
    </row>
    <row r="486" spans="1:13" x14ac:dyDescent="0.25">
      <c r="A486" s="136"/>
      <c r="B486" s="136"/>
      <c r="C486" s="137"/>
      <c r="D486" s="137"/>
      <c r="E486" s="137"/>
      <c r="F486" s="137"/>
      <c r="G486" s="137"/>
      <c r="H486" s="137"/>
      <c r="I486" s="137"/>
      <c r="J486" s="137"/>
      <c r="K486" s="137"/>
      <c r="L486" s="137"/>
      <c r="M486" s="138"/>
    </row>
    <row r="487" spans="1:13" x14ac:dyDescent="0.25">
      <c r="A487" s="136"/>
      <c r="B487" s="136"/>
      <c r="C487" s="137"/>
      <c r="D487" s="137"/>
      <c r="E487" s="137"/>
      <c r="F487" s="137"/>
      <c r="G487" s="137"/>
      <c r="H487" s="137"/>
      <c r="I487" s="137"/>
      <c r="J487" s="137"/>
      <c r="K487" s="137"/>
      <c r="L487" s="137"/>
      <c r="M487" s="138"/>
    </row>
    <row r="488" spans="1:13" x14ac:dyDescent="0.25">
      <c r="A488" s="136"/>
      <c r="B488" s="136"/>
      <c r="C488" s="137"/>
      <c r="D488" s="137"/>
      <c r="E488" s="137"/>
      <c r="F488" s="137"/>
      <c r="G488" s="137"/>
      <c r="H488" s="137"/>
      <c r="I488" s="137"/>
      <c r="J488" s="137"/>
      <c r="K488" s="137"/>
      <c r="L488" s="137"/>
      <c r="M488" s="138"/>
    </row>
    <row r="489" spans="1:13" x14ac:dyDescent="0.25">
      <c r="A489" s="136"/>
      <c r="B489" s="136"/>
      <c r="C489" s="137"/>
      <c r="D489" s="137"/>
      <c r="E489" s="137"/>
      <c r="F489" s="137"/>
      <c r="G489" s="137"/>
      <c r="H489" s="137"/>
      <c r="I489" s="137"/>
      <c r="J489" s="137"/>
      <c r="K489" s="137"/>
      <c r="L489" s="137"/>
      <c r="M489" s="138"/>
    </row>
    <row r="490" spans="1:13" x14ac:dyDescent="0.25">
      <c r="A490" s="136"/>
      <c r="B490" s="136"/>
      <c r="C490" s="137"/>
      <c r="D490" s="137"/>
      <c r="E490" s="137"/>
      <c r="F490" s="137"/>
      <c r="G490" s="137"/>
      <c r="H490" s="137"/>
      <c r="I490" s="137"/>
      <c r="J490" s="137"/>
      <c r="K490" s="137"/>
      <c r="L490" s="137"/>
      <c r="M490" s="138"/>
    </row>
    <row r="491" spans="1:13" x14ac:dyDescent="0.25">
      <c r="A491" s="136"/>
      <c r="B491" s="136"/>
      <c r="C491" s="137"/>
      <c r="D491" s="137"/>
      <c r="E491" s="137"/>
      <c r="F491" s="137"/>
      <c r="G491" s="137"/>
      <c r="H491" s="137"/>
      <c r="I491" s="137"/>
      <c r="J491" s="137"/>
      <c r="K491" s="137"/>
      <c r="L491" s="137"/>
      <c r="M491" s="138"/>
    </row>
    <row r="492" spans="1:13" x14ac:dyDescent="0.25">
      <c r="A492" s="136"/>
      <c r="B492" s="136"/>
      <c r="C492" s="137"/>
      <c r="D492" s="137"/>
      <c r="E492" s="137"/>
      <c r="F492" s="137"/>
      <c r="G492" s="137"/>
      <c r="H492" s="137"/>
      <c r="I492" s="137"/>
      <c r="J492" s="137"/>
      <c r="K492" s="137"/>
      <c r="L492" s="137"/>
      <c r="M492" s="138"/>
    </row>
    <row r="493" spans="1:13" x14ac:dyDescent="0.25">
      <c r="A493" s="136"/>
      <c r="B493" s="136"/>
      <c r="C493" s="137"/>
      <c r="D493" s="137"/>
      <c r="E493" s="137"/>
      <c r="F493" s="137"/>
      <c r="G493" s="137"/>
      <c r="H493" s="137"/>
      <c r="I493" s="137"/>
      <c r="J493" s="137"/>
      <c r="K493" s="137"/>
      <c r="L493" s="137"/>
      <c r="M493" s="138"/>
    </row>
    <row r="494" spans="1:13" x14ac:dyDescent="0.25">
      <c r="A494" s="136"/>
      <c r="B494" s="136"/>
      <c r="C494" s="137"/>
      <c r="D494" s="137"/>
      <c r="E494" s="137"/>
      <c r="F494" s="137"/>
      <c r="G494" s="137"/>
      <c r="H494" s="137"/>
      <c r="I494" s="137"/>
      <c r="J494" s="137"/>
      <c r="K494" s="137"/>
      <c r="L494" s="137"/>
      <c r="M494" s="138"/>
    </row>
    <row r="495" spans="1:13" x14ac:dyDescent="0.25">
      <c r="A495" s="136"/>
      <c r="B495" s="136"/>
      <c r="C495" s="137"/>
      <c r="D495" s="137"/>
      <c r="E495" s="137"/>
      <c r="F495" s="137"/>
      <c r="G495" s="137"/>
      <c r="H495" s="137"/>
      <c r="I495" s="137"/>
      <c r="J495" s="137"/>
      <c r="K495" s="137"/>
      <c r="L495" s="137"/>
      <c r="M495" s="138"/>
    </row>
    <row r="496" spans="1:13" x14ac:dyDescent="0.25">
      <c r="A496" s="136"/>
      <c r="B496" s="136"/>
      <c r="C496" s="137"/>
      <c r="D496" s="137"/>
      <c r="E496" s="137"/>
      <c r="F496" s="137"/>
      <c r="G496" s="137"/>
      <c r="H496" s="137"/>
      <c r="I496" s="137"/>
      <c r="J496" s="137"/>
      <c r="K496" s="137"/>
      <c r="L496" s="137"/>
      <c r="M496" s="138"/>
    </row>
    <row r="497" spans="1:13" x14ac:dyDescent="0.25">
      <c r="A497" s="136"/>
      <c r="B497" s="136"/>
      <c r="C497" s="137"/>
      <c r="D497" s="137"/>
      <c r="E497" s="137"/>
      <c r="F497" s="137"/>
      <c r="G497" s="137"/>
      <c r="H497" s="137"/>
      <c r="I497" s="137"/>
      <c r="J497" s="137"/>
      <c r="K497" s="137"/>
      <c r="L497" s="137"/>
      <c r="M497" s="138"/>
    </row>
    <row r="498" spans="1:13" x14ac:dyDescent="0.25">
      <c r="A498" s="136"/>
      <c r="B498" s="136"/>
      <c r="C498" s="137"/>
      <c r="D498" s="137"/>
      <c r="E498" s="137"/>
      <c r="F498" s="137"/>
      <c r="G498" s="137"/>
      <c r="H498" s="137"/>
      <c r="I498" s="137"/>
      <c r="J498" s="137"/>
      <c r="K498" s="137"/>
      <c r="L498" s="137"/>
      <c r="M498" s="138"/>
    </row>
    <row r="499" spans="1:13" x14ac:dyDescent="0.25">
      <c r="A499" s="136"/>
      <c r="B499" s="136"/>
      <c r="C499" s="137"/>
      <c r="D499" s="137"/>
      <c r="E499" s="137"/>
      <c r="F499" s="137"/>
      <c r="G499" s="137"/>
      <c r="H499" s="137"/>
      <c r="I499" s="137"/>
      <c r="J499" s="137"/>
      <c r="K499" s="137"/>
      <c r="L499" s="137"/>
      <c r="M499" s="138"/>
    </row>
    <row r="500" spans="1:13" x14ac:dyDescent="0.25">
      <c r="A500" s="136"/>
      <c r="B500" s="136"/>
      <c r="C500" s="137"/>
      <c r="D500" s="137"/>
      <c r="E500" s="137"/>
      <c r="F500" s="137"/>
      <c r="G500" s="137"/>
      <c r="H500" s="137"/>
      <c r="I500" s="137"/>
      <c r="J500" s="137"/>
      <c r="K500" s="137"/>
      <c r="L500" s="137"/>
      <c r="M500" s="138"/>
    </row>
    <row r="501" spans="1:13" x14ac:dyDescent="0.25">
      <c r="A501" s="136"/>
      <c r="B501" s="136"/>
      <c r="C501" s="137"/>
      <c r="D501" s="137"/>
      <c r="E501" s="137"/>
      <c r="F501" s="137"/>
      <c r="G501" s="137"/>
      <c r="H501" s="137"/>
      <c r="I501" s="137"/>
      <c r="J501" s="137"/>
      <c r="K501" s="137"/>
      <c r="L501" s="137"/>
      <c r="M501" s="138"/>
    </row>
    <row r="502" spans="1:13" x14ac:dyDescent="0.25">
      <c r="A502" s="136"/>
      <c r="B502" s="136"/>
      <c r="C502" s="137"/>
      <c r="D502" s="137"/>
      <c r="E502" s="137"/>
      <c r="F502" s="137"/>
      <c r="G502" s="137"/>
      <c r="H502" s="137"/>
      <c r="I502" s="137"/>
      <c r="J502" s="137"/>
      <c r="K502" s="137"/>
      <c r="L502" s="137"/>
      <c r="M502" s="138"/>
    </row>
    <row r="503" spans="1:13" x14ac:dyDescent="0.25">
      <c r="A503" s="136"/>
      <c r="B503" s="136"/>
      <c r="C503" s="137"/>
      <c r="D503" s="137"/>
      <c r="E503" s="137"/>
      <c r="F503" s="137"/>
      <c r="G503" s="137"/>
      <c r="H503" s="137"/>
      <c r="I503" s="137"/>
      <c r="J503" s="137"/>
      <c r="K503" s="137"/>
      <c r="L503" s="137"/>
      <c r="M503" s="138"/>
    </row>
    <row r="504" spans="1:13" x14ac:dyDescent="0.25">
      <c r="A504" s="136"/>
      <c r="B504" s="136"/>
      <c r="C504" s="137"/>
      <c r="D504" s="137"/>
      <c r="E504" s="137"/>
      <c r="F504" s="137"/>
      <c r="G504" s="137"/>
      <c r="H504" s="137"/>
      <c r="I504" s="137"/>
      <c r="J504" s="137"/>
      <c r="K504" s="137"/>
      <c r="L504" s="137"/>
      <c r="M504" s="138"/>
    </row>
    <row r="505" spans="1:13" x14ac:dyDescent="0.25">
      <c r="A505" s="136"/>
      <c r="B505" s="136"/>
      <c r="C505" s="137"/>
      <c r="D505" s="137"/>
      <c r="E505" s="137"/>
      <c r="F505" s="137"/>
      <c r="G505" s="137"/>
      <c r="H505" s="137"/>
      <c r="I505" s="137"/>
      <c r="J505" s="137"/>
      <c r="K505" s="137"/>
      <c r="L505" s="137"/>
      <c r="M505" s="138"/>
    </row>
    <row r="506" spans="1:13" x14ac:dyDescent="0.25">
      <c r="A506" s="136"/>
      <c r="B506" s="136"/>
      <c r="C506" s="137"/>
      <c r="D506" s="137"/>
      <c r="E506" s="137"/>
      <c r="F506" s="137"/>
      <c r="G506" s="137"/>
      <c r="H506" s="137"/>
      <c r="I506" s="137"/>
      <c r="J506" s="137"/>
      <c r="K506" s="137"/>
      <c r="L506" s="137"/>
      <c r="M506" s="138"/>
    </row>
    <row r="507" spans="1:13" x14ac:dyDescent="0.25">
      <c r="A507" s="136"/>
      <c r="B507" s="136"/>
      <c r="C507" s="137"/>
      <c r="D507" s="137"/>
      <c r="E507" s="137"/>
      <c r="F507" s="137"/>
      <c r="G507" s="137"/>
      <c r="H507" s="137"/>
      <c r="I507" s="137"/>
      <c r="J507" s="137"/>
      <c r="K507" s="137"/>
      <c r="L507" s="137"/>
      <c r="M507" s="138"/>
    </row>
    <row r="508" spans="1:13" x14ac:dyDescent="0.25">
      <c r="A508" s="136"/>
      <c r="B508" s="136"/>
      <c r="C508" s="137"/>
      <c r="D508" s="137"/>
      <c r="E508" s="137"/>
      <c r="F508" s="137"/>
      <c r="G508" s="137"/>
      <c r="H508" s="137"/>
      <c r="I508" s="137"/>
      <c r="J508" s="137"/>
      <c r="K508" s="137"/>
      <c r="L508" s="137"/>
      <c r="M508" s="138"/>
    </row>
    <row r="509" spans="1:13" x14ac:dyDescent="0.25">
      <c r="A509" s="136"/>
      <c r="B509" s="136"/>
      <c r="C509" s="137"/>
      <c r="D509" s="137"/>
      <c r="E509" s="137"/>
      <c r="F509" s="137"/>
      <c r="G509" s="137"/>
      <c r="H509" s="137"/>
      <c r="I509" s="137"/>
      <c r="J509" s="137"/>
      <c r="K509" s="137"/>
      <c r="L509" s="137"/>
      <c r="M509" s="138"/>
    </row>
    <row r="510" spans="1:13" x14ac:dyDescent="0.25">
      <c r="A510" s="136"/>
      <c r="B510" s="136"/>
      <c r="C510" s="137"/>
      <c r="D510" s="137"/>
      <c r="E510" s="137"/>
      <c r="F510" s="137"/>
      <c r="G510" s="137"/>
      <c r="H510" s="137"/>
      <c r="I510" s="137"/>
      <c r="J510" s="137"/>
      <c r="K510" s="137"/>
      <c r="L510" s="137"/>
      <c r="M510" s="138"/>
    </row>
    <row r="511" spans="1:13" x14ac:dyDescent="0.25">
      <c r="A511" s="136"/>
      <c r="B511" s="136"/>
      <c r="C511" s="137"/>
      <c r="D511" s="137"/>
      <c r="E511" s="137"/>
      <c r="F511" s="137"/>
      <c r="G511" s="137"/>
      <c r="H511" s="137"/>
      <c r="I511" s="137"/>
      <c r="J511" s="137"/>
      <c r="K511" s="137"/>
      <c r="L511" s="137"/>
      <c r="M511" s="138"/>
    </row>
    <row r="512" spans="1:13" x14ac:dyDescent="0.25">
      <c r="A512" s="136"/>
      <c r="B512" s="136"/>
      <c r="C512" s="137"/>
      <c r="D512" s="137"/>
      <c r="E512" s="137"/>
      <c r="F512" s="137"/>
      <c r="G512" s="137"/>
      <c r="H512" s="137"/>
      <c r="I512" s="137"/>
      <c r="J512" s="137"/>
      <c r="K512" s="137"/>
      <c r="L512" s="137"/>
      <c r="M512" s="138"/>
    </row>
    <row r="513" spans="1:13" x14ac:dyDescent="0.25">
      <c r="A513" s="136"/>
      <c r="B513" s="136"/>
      <c r="C513" s="137"/>
      <c r="D513" s="137"/>
      <c r="E513" s="137"/>
      <c r="F513" s="137"/>
      <c r="G513" s="137"/>
      <c r="H513" s="137"/>
      <c r="I513" s="137"/>
      <c r="J513" s="137"/>
      <c r="K513" s="137"/>
      <c r="L513" s="137"/>
      <c r="M513" s="138"/>
    </row>
    <row r="514" spans="1:13" x14ac:dyDescent="0.25">
      <c r="A514" s="136"/>
      <c r="B514" s="136"/>
      <c r="C514" s="137"/>
      <c r="D514" s="137"/>
      <c r="E514" s="137"/>
      <c r="F514" s="137"/>
      <c r="G514" s="137"/>
      <c r="H514" s="137"/>
      <c r="I514" s="137"/>
      <c r="J514" s="137"/>
      <c r="K514" s="137"/>
      <c r="L514" s="137"/>
      <c r="M514" s="138"/>
    </row>
    <row r="515" spans="1:13" x14ac:dyDescent="0.25">
      <c r="A515" s="136"/>
      <c r="B515" s="136"/>
      <c r="C515" s="137"/>
      <c r="D515" s="137"/>
      <c r="E515" s="137"/>
      <c r="F515" s="137"/>
      <c r="G515" s="137"/>
      <c r="H515" s="137"/>
      <c r="I515" s="137"/>
      <c r="J515" s="137"/>
      <c r="K515" s="137"/>
      <c r="L515" s="137"/>
      <c r="M515" s="138"/>
    </row>
    <row r="516" spans="1:13" x14ac:dyDescent="0.25">
      <c r="A516" s="136"/>
      <c r="B516" s="136"/>
      <c r="C516" s="137"/>
      <c r="D516" s="137"/>
      <c r="E516" s="137"/>
      <c r="F516" s="137"/>
      <c r="G516" s="137"/>
      <c r="H516" s="137"/>
      <c r="I516" s="137"/>
      <c r="J516" s="137"/>
      <c r="K516" s="137"/>
      <c r="L516" s="137"/>
      <c r="M516" s="138"/>
    </row>
    <row r="517" spans="1:13" x14ac:dyDescent="0.25">
      <c r="A517" s="136"/>
      <c r="B517" s="136"/>
      <c r="C517" s="137"/>
      <c r="D517" s="137"/>
      <c r="E517" s="137"/>
      <c r="F517" s="137"/>
      <c r="G517" s="137"/>
      <c r="H517" s="137"/>
      <c r="I517" s="137"/>
      <c r="J517" s="137"/>
      <c r="K517" s="137"/>
      <c r="L517" s="137"/>
      <c r="M517" s="138"/>
    </row>
    <row r="518" spans="1:13" x14ac:dyDescent="0.25">
      <c r="A518" s="136"/>
      <c r="B518" s="136"/>
      <c r="C518" s="137"/>
      <c r="D518" s="137"/>
      <c r="E518" s="137"/>
      <c r="F518" s="137"/>
      <c r="G518" s="137"/>
      <c r="H518" s="137"/>
      <c r="I518" s="137"/>
      <c r="J518" s="137"/>
      <c r="K518" s="137"/>
      <c r="L518" s="137"/>
      <c r="M518" s="138"/>
    </row>
    <row r="519" spans="1:13" x14ac:dyDescent="0.25">
      <c r="A519" s="136"/>
      <c r="B519" s="136"/>
      <c r="C519" s="137"/>
      <c r="D519" s="137"/>
      <c r="E519" s="137"/>
      <c r="F519" s="137"/>
      <c r="G519" s="137"/>
      <c r="H519" s="137"/>
      <c r="I519" s="137"/>
      <c r="J519" s="137"/>
      <c r="K519" s="137"/>
      <c r="L519" s="137"/>
      <c r="M519" s="138"/>
    </row>
    <row r="520" spans="1:13" x14ac:dyDescent="0.25">
      <c r="A520" s="136"/>
      <c r="B520" s="136"/>
      <c r="C520" s="137"/>
      <c r="D520" s="137"/>
      <c r="E520" s="137"/>
      <c r="F520" s="137"/>
      <c r="G520" s="137"/>
      <c r="H520" s="137"/>
      <c r="I520" s="137"/>
      <c r="J520" s="137"/>
      <c r="K520" s="137"/>
      <c r="L520" s="137"/>
      <c r="M520" s="138"/>
    </row>
    <row r="521" spans="1:13" x14ac:dyDescent="0.25">
      <c r="A521" s="136"/>
      <c r="B521" s="136"/>
      <c r="C521" s="137"/>
      <c r="D521" s="137"/>
      <c r="E521" s="137"/>
      <c r="F521" s="137"/>
      <c r="G521" s="137"/>
      <c r="H521" s="137"/>
      <c r="I521" s="137"/>
      <c r="J521" s="137"/>
      <c r="K521" s="137"/>
      <c r="L521" s="137"/>
      <c r="M521" s="138"/>
    </row>
    <row r="522" spans="1:13" x14ac:dyDescent="0.25">
      <c r="A522" s="136"/>
      <c r="B522" s="136"/>
      <c r="C522" s="137"/>
      <c r="D522" s="137"/>
      <c r="E522" s="137"/>
      <c r="F522" s="137"/>
      <c r="G522" s="137"/>
      <c r="H522" s="137"/>
      <c r="I522" s="137"/>
      <c r="J522" s="137"/>
      <c r="K522" s="137"/>
      <c r="L522" s="137"/>
      <c r="M522" s="138"/>
    </row>
    <row r="523" spans="1:13" x14ac:dyDescent="0.25">
      <c r="A523" s="136"/>
      <c r="B523" s="136"/>
      <c r="C523" s="137"/>
      <c r="D523" s="137"/>
      <c r="E523" s="137"/>
      <c r="F523" s="137"/>
      <c r="G523" s="137"/>
      <c r="H523" s="137"/>
      <c r="I523" s="137"/>
      <c r="J523" s="137"/>
      <c r="K523" s="137"/>
      <c r="L523" s="137"/>
      <c r="M523" s="138"/>
    </row>
    <row r="524" spans="1:13" x14ac:dyDescent="0.25">
      <c r="A524" s="136"/>
      <c r="B524" s="136"/>
      <c r="C524" s="137"/>
      <c r="D524" s="137"/>
      <c r="E524" s="137"/>
      <c r="F524" s="137"/>
      <c r="G524" s="137"/>
      <c r="H524" s="137"/>
      <c r="I524" s="137"/>
      <c r="J524" s="137"/>
      <c r="K524" s="137"/>
      <c r="L524" s="137"/>
      <c r="M524" s="138"/>
    </row>
    <row r="525" spans="1:13" x14ac:dyDescent="0.25">
      <c r="A525" s="136"/>
      <c r="B525" s="136"/>
      <c r="C525" s="137"/>
      <c r="D525" s="137"/>
      <c r="E525" s="137"/>
      <c r="F525" s="137"/>
      <c r="G525" s="137"/>
      <c r="H525" s="137"/>
      <c r="I525" s="137"/>
      <c r="J525" s="137"/>
      <c r="K525" s="137"/>
      <c r="L525" s="137"/>
      <c r="M525" s="138"/>
    </row>
    <row r="526" spans="1:13" x14ac:dyDescent="0.25">
      <c r="A526" s="136"/>
      <c r="B526" s="136"/>
      <c r="C526" s="137"/>
      <c r="D526" s="137"/>
      <c r="E526" s="137"/>
      <c r="F526" s="137"/>
      <c r="G526" s="137"/>
      <c r="H526" s="137"/>
      <c r="I526" s="137"/>
      <c r="J526" s="137"/>
      <c r="K526" s="137"/>
      <c r="L526" s="137"/>
      <c r="M526" s="138"/>
    </row>
    <row r="527" spans="1:13" x14ac:dyDescent="0.25">
      <c r="A527" s="136"/>
      <c r="B527" s="136"/>
      <c r="C527" s="137"/>
      <c r="D527" s="137"/>
      <c r="E527" s="137"/>
      <c r="F527" s="137"/>
      <c r="G527" s="137"/>
      <c r="H527" s="137"/>
      <c r="I527" s="137"/>
      <c r="J527" s="137"/>
      <c r="K527" s="137"/>
      <c r="L527" s="137"/>
      <c r="M527" s="138"/>
    </row>
    <row r="528" spans="1:13" x14ac:dyDescent="0.25">
      <c r="A528" s="136"/>
      <c r="B528" s="136"/>
      <c r="C528" s="137"/>
      <c r="D528" s="137"/>
      <c r="E528" s="137"/>
      <c r="F528" s="137"/>
      <c r="G528" s="137"/>
      <c r="H528" s="137"/>
      <c r="I528" s="137"/>
      <c r="J528" s="137"/>
      <c r="K528" s="137"/>
      <c r="L528" s="137"/>
      <c r="M528" s="138"/>
    </row>
    <row r="529" spans="1:13" x14ac:dyDescent="0.25">
      <c r="A529" s="136"/>
      <c r="B529" s="136"/>
      <c r="C529" s="137"/>
      <c r="D529" s="137"/>
      <c r="E529" s="137"/>
      <c r="F529" s="137"/>
      <c r="G529" s="137"/>
      <c r="H529" s="137"/>
      <c r="I529" s="137"/>
      <c r="J529" s="137"/>
      <c r="K529" s="137"/>
      <c r="L529" s="137"/>
      <c r="M529" s="138"/>
    </row>
    <row r="530" spans="1:13" x14ac:dyDescent="0.25">
      <c r="A530" s="136"/>
      <c r="B530" s="136"/>
      <c r="C530" s="137"/>
      <c r="D530" s="137"/>
      <c r="E530" s="137"/>
      <c r="F530" s="137"/>
      <c r="G530" s="137"/>
      <c r="H530" s="137"/>
      <c r="I530" s="137"/>
      <c r="J530" s="137"/>
      <c r="K530" s="137"/>
      <c r="L530" s="137"/>
      <c r="M530" s="138"/>
    </row>
    <row r="531" spans="1:13" x14ac:dyDescent="0.25">
      <c r="A531" s="136"/>
      <c r="B531" s="136"/>
      <c r="C531" s="137"/>
      <c r="D531" s="137"/>
      <c r="E531" s="137"/>
      <c r="F531" s="137"/>
      <c r="G531" s="137"/>
      <c r="H531" s="137"/>
      <c r="I531" s="137"/>
      <c r="J531" s="137"/>
      <c r="K531" s="137"/>
      <c r="L531" s="137"/>
      <c r="M531" s="138"/>
    </row>
    <row r="532" spans="1:13" x14ac:dyDescent="0.25">
      <c r="A532" s="136"/>
      <c r="B532" s="136"/>
      <c r="C532" s="137"/>
      <c r="D532" s="137"/>
      <c r="E532" s="137"/>
      <c r="F532" s="137"/>
      <c r="G532" s="137"/>
      <c r="H532" s="137"/>
      <c r="I532" s="137"/>
      <c r="J532" s="137"/>
      <c r="K532" s="137"/>
      <c r="L532" s="137"/>
      <c r="M532" s="138"/>
    </row>
    <row r="533" spans="1:13" x14ac:dyDescent="0.25">
      <c r="A533" s="136"/>
      <c r="B533" s="136"/>
      <c r="C533" s="137"/>
      <c r="D533" s="137"/>
      <c r="E533" s="137"/>
      <c r="F533" s="137"/>
      <c r="G533" s="137"/>
      <c r="H533" s="137"/>
      <c r="I533" s="137"/>
      <c r="J533" s="137"/>
      <c r="K533" s="137"/>
      <c r="L533" s="137"/>
      <c r="M533" s="138"/>
    </row>
    <row r="534" spans="1:13" x14ac:dyDescent="0.25">
      <c r="A534" s="136"/>
      <c r="B534" s="136"/>
      <c r="C534" s="137"/>
      <c r="D534" s="137"/>
      <c r="E534" s="137"/>
      <c r="F534" s="137"/>
      <c r="G534" s="137"/>
      <c r="H534" s="137"/>
      <c r="I534" s="137"/>
      <c r="J534" s="137"/>
      <c r="K534" s="137"/>
      <c r="L534" s="137"/>
      <c r="M534" s="138"/>
    </row>
    <row r="535" spans="1:13" x14ac:dyDescent="0.25">
      <c r="A535" s="136"/>
      <c r="B535" s="136"/>
      <c r="C535" s="137"/>
      <c r="D535" s="137"/>
      <c r="E535" s="137"/>
      <c r="F535" s="137"/>
      <c r="G535" s="137"/>
      <c r="H535" s="137"/>
      <c r="I535" s="137"/>
      <c r="J535" s="137"/>
      <c r="K535" s="137"/>
      <c r="L535" s="137"/>
      <c r="M535" s="138"/>
    </row>
    <row r="536" spans="1:13" x14ac:dyDescent="0.25">
      <c r="A536" s="136"/>
      <c r="B536" s="136"/>
      <c r="C536" s="137"/>
      <c r="D536" s="137"/>
      <c r="E536" s="137"/>
      <c r="F536" s="137"/>
      <c r="G536" s="137"/>
      <c r="H536" s="137"/>
      <c r="I536" s="137"/>
      <c r="J536" s="137"/>
      <c r="K536" s="137"/>
      <c r="L536" s="137"/>
      <c r="M536" s="138"/>
    </row>
    <row r="537" spans="1:13" x14ac:dyDescent="0.25">
      <c r="A537" s="136"/>
      <c r="B537" s="136"/>
      <c r="C537" s="137"/>
      <c r="D537" s="137"/>
      <c r="E537" s="137"/>
      <c r="F537" s="137"/>
      <c r="G537" s="137"/>
      <c r="H537" s="137"/>
      <c r="I537" s="137"/>
      <c r="J537" s="137"/>
      <c r="K537" s="137"/>
      <c r="L537" s="137"/>
      <c r="M537" s="138"/>
    </row>
    <row r="538" spans="1:13" x14ac:dyDescent="0.25">
      <c r="A538" s="136"/>
      <c r="B538" s="136"/>
      <c r="C538" s="137"/>
      <c r="D538" s="137"/>
      <c r="E538" s="137"/>
      <c r="F538" s="137"/>
      <c r="G538" s="137"/>
      <c r="H538" s="137"/>
      <c r="I538" s="137"/>
      <c r="J538" s="137"/>
      <c r="K538" s="137"/>
      <c r="L538" s="137"/>
      <c r="M538" s="138"/>
    </row>
    <row r="539" spans="1:13" x14ac:dyDescent="0.25">
      <c r="A539" s="136"/>
      <c r="B539" s="136"/>
      <c r="C539" s="137"/>
      <c r="D539" s="137"/>
      <c r="E539" s="137"/>
      <c r="F539" s="137"/>
      <c r="G539" s="137"/>
      <c r="H539" s="137"/>
      <c r="I539" s="137"/>
      <c r="J539" s="137"/>
      <c r="K539" s="137"/>
      <c r="L539" s="137"/>
      <c r="M539" s="138"/>
    </row>
    <row r="540" spans="1:13" x14ac:dyDescent="0.25">
      <c r="A540" s="136"/>
      <c r="B540" s="136"/>
      <c r="C540" s="137"/>
      <c r="D540" s="137"/>
      <c r="E540" s="137"/>
      <c r="F540" s="137"/>
      <c r="G540" s="137"/>
      <c r="H540" s="137"/>
      <c r="I540" s="137"/>
      <c r="J540" s="137"/>
      <c r="K540" s="137"/>
      <c r="L540" s="137"/>
      <c r="M540" s="138"/>
    </row>
    <row r="541" spans="1:13" x14ac:dyDescent="0.25">
      <c r="A541" s="136"/>
      <c r="B541" s="136"/>
      <c r="C541" s="137"/>
      <c r="D541" s="137"/>
      <c r="E541" s="137"/>
      <c r="F541" s="137"/>
      <c r="G541" s="137"/>
      <c r="H541" s="137"/>
      <c r="I541" s="137"/>
      <c r="J541" s="137"/>
      <c r="K541" s="137"/>
      <c r="L541" s="137"/>
      <c r="M541" s="138"/>
    </row>
    <row r="542" spans="1:13" x14ac:dyDescent="0.25">
      <c r="A542" s="136"/>
      <c r="B542" s="136"/>
      <c r="C542" s="137"/>
      <c r="D542" s="137"/>
      <c r="E542" s="137"/>
      <c r="F542" s="137"/>
      <c r="G542" s="137"/>
      <c r="H542" s="137"/>
      <c r="I542" s="137"/>
      <c r="J542" s="137"/>
      <c r="K542" s="137"/>
      <c r="L542" s="137"/>
      <c r="M542" s="138"/>
    </row>
    <row r="543" spans="1:13" x14ac:dyDescent="0.25">
      <c r="A543" s="136"/>
      <c r="B543" s="136"/>
      <c r="C543" s="137"/>
      <c r="D543" s="137"/>
      <c r="E543" s="137"/>
      <c r="F543" s="137"/>
      <c r="G543" s="137"/>
      <c r="H543" s="137"/>
      <c r="I543" s="137"/>
      <c r="J543" s="137"/>
      <c r="K543" s="137"/>
      <c r="L543" s="137"/>
      <c r="M543" s="138"/>
    </row>
    <row r="544" spans="1:13" x14ac:dyDescent="0.25">
      <c r="A544" s="136"/>
      <c r="B544" s="136"/>
      <c r="C544" s="137"/>
      <c r="D544" s="137"/>
      <c r="E544" s="137"/>
      <c r="F544" s="137"/>
      <c r="G544" s="137"/>
      <c r="H544" s="137"/>
      <c r="I544" s="137"/>
      <c r="J544" s="137"/>
      <c r="K544" s="137"/>
      <c r="L544" s="137"/>
      <c r="M544" s="138"/>
    </row>
    <row r="545" spans="1:13" x14ac:dyDescent="0.25">
      <c r="A545" s="136"/>
      <c r="B545" s="136"/>
      <c r="C545" s="137"/>
      <c r="D545" s="137"/>
      <c r="E545" s="137"/>
      <c r="F545" s="137"/>
      <c r="G545" s="137"/>
      <c r="H545" s="137"/>
      <c r="I545" s="137"/>
      <c r="J545" s="137"/>
      <c r="K545" s="137"/>
      <c r="L545" s="137"/>
      <c r="M545" s="138"/>
    </row>
    <row r="546" spans="1:13" x14ac:dyDescent="0.25">
      <c r="A546" s="136"/>
      <c r="B546" s="136"/>
      <c r="C546" s="137"/>
      <c r="D546" s="137"/>
      <c r="E546" s="137"/>
      <c r="F546" s="137"/>
      <c r="G546" s="137"/>
      <c r="H546" s="137"/>
      <c r="I546" s="137"/>
      <c r="J546" s="137"/>
      <c r="K546" s="137"/>
      <c r="L546" s="137"/>
      <c r="M546" s="138"/>
    </row>
    <row r="547" spans="1:13" x14ac:dyDescent="0.25">
      <c r="A547" s="136"/>
      <c r="B547" s="136"/>
      <c r="C547" s="137"/>
      <c r="D547" s="137"/>
      <c r="E547" s="137"/>
      <c r="F547" s="137"/>
      <c r="G547" s="137"/>
      <c r="H547" s="137"/>
      <c r="I547" s="137"/>
      <c r="J547" s="137"/>
      <c r="K547" s="137"/>
      <c r="L547" s="137"/>
      <c r="M547" s="138"/>
    </row>
    <row r="548" spans="1:13" x14ac:dyDescent="0.25">
      <c r="A548" s="136"/>
      <c r="B548" s="136"/>
      <c r="C548" s="137"/>
      <c r="D548" s="137"/>
      <c r="E548" s="137"/>
      <c r="F548" s="137"/>
      <c r="G548" s="137"/>
      <c r="H548" s="137"/>
      <c r="I548" s="137"/>
      <c r="J548" s="137"/>
      <c r="K548" s="137"/>
      <c r="L548" s="137"/>
      <c r="M548" s="138"/>
    </row>
    <row r="549" spans="1:13" x14ac:dyDescent="0.25">
      <c r="A549" s="136"/>
      <c r="B549" s="136"/>
      <c r="C549" s="137"/>
      <c r="D549" s="137"/>
      <c r="E549" s="137"/>
      <c r="F549" s="137"/>
      <c r="G549" s="137"/>
      <c r="H549" s="137"/>
      <c r="I549" s="137"/>
      <c r="J549" s="137"/>
      <c r="K549" s="137"/>
      <c r="L549" s="137"/>
      <c r="M549" s="138"/>
    </row>
    <row r="550" spans="1:13" x14ac:dyDescent="0.25">
      <c r="A550" s="136"/>
      <c r="B550" s="136"/>
      <c r="C550" s="137"/>
      <c r="D550" s="137"/>
      <c r="E550" s="137"/>
      <c r="F550" s="137"/>
      <c r="G550" s="137"/>
      <c r="H550" s="137"/>
      <c r="I550" s="137"/>
      <c r="J550" s="137"/>
      <c r="K550" s="137"/>
      <c r="L550" s="137"/>
      <c r="M550" s="138"/>
    </row>
    <row r="551" spans="1:13" x14ac:dyDescent="0.25">
      <c r="A551" s="136"/>
      <c r="B551" s="136"/>
      <c r="C551" s="137"/>
      <c r="D551" s="137"/>
      <c r="E551" s="137"/>
      <c r="F551" s="137"/>
      <c r="G551" s="137"/>
      <c r="H551" s="137"/>
      <c r="I551" s="137"/>
      <c r="J551" s="137"/>
      <c r="K551" s="137"/>
      <c r="L551" s="137"/>
      <c r="M551" s="138"/>
    </row>
    <row r="552" spans="1:13" x14ac:dyDescent="0.25">
      <c r="A552" s="136"/>
      <c r="B552" s="136"/>
      <c r="C552" s="137"/>
      <c r="D552" s="137"/>
      <c r="E552" s="137"/>
      <c r="F552" s="137"/>
      <c r="G552" s="137"/>
      <c r="H552" s="137"/>
      <c r="I552" s="137"/>
      <c r="J552" s="137"/>
      <c r="K552" s="137"/>
      <c r="L552" s="137"/>
      <c r="M552" s="138"/>
    </row>
    <row r="553" spans="1:13" x14ac:dyDescent="0.25">
      <c r="A553" s="136"/>
      <c r="B553" s="136"/>
      <c r="C553" s="137"/>
      <c r="D553" s="137"/>
      <c r="E553" s="137"/>
      <c r="F553" s="137"/>
      <c r="G553" s="137"/>
      <c r="H553" s="137"/>
      <c r="I553" s="137"/>
      <c r="J553" s="137"/>
      <c r="K553" s="137"/>
      <c r="L553" s="137"/>
      <c r="M553" s="138"/>
    </row>
    <row r="554" spans="1:13" x14ac:dyDescent="0.25">
      <c r="A554" s="136"/>
      <c r="B554" s="136"/>
      <c r="C554" s="137"/>
      <c r="D554" s="137"/>
      <c r="E554" s="137"/>
      <c r="F554" s="137"/>
      <c r="G554" s="137"/>
      <c r="H554" s="137"/>
      <c r="I554" s="137"/>
      <c r="J554" s="137"/>
      <c r="K554" s="137"/>
      <c r="L554" s="137"/>
      <c r="M554" s="138"/>
    </row>
    <row r="555" spans="1:13" x14ac:dyDescent="0.25">
      <c r="A555" s="136"/>
      <c r="B555" s="136"/>
      <c r="C555" s="137"/>
      <c r="D555" s="137"/>
      <c r="E555" s="137"/>
      <c r="F555" s="137"/>
      <c r="G555" s="137"/>
      <c r="H555" s="137"/>
      <c r="I555" s="137"/>
      <c r="J555" s="137"/>
      <c r="K555" s="137"/>
      <c r="L555" s="137"/>
      <c r="M555" s="138"/>
    </row>
    <row r="556" spans="1:13" x14ac:dyDescent="0.25">
      <c r="A556" s="136"/>
      <c r="B556" s="136"/>
      <c r="C556" s="137"/>
      <c r="D556" s="137"/>
      <c r="E556" s="137"/>
      <c r="F556" s="137"/>
      <c r="G556" s="137"/>
      <c r="H556" s="137"/>
      <c r="I556" s="137"/>
      <c r="J556" s="137"/>
      <c r="K556" s="137"/>
      <c r="L556" s="137"/>
      <c r="M556" s="138"/>
    </row>
    <row r="557" spans="1:13" x14ac:dyDescent="0.25">
      <c r="A557" s="136"/>
      <c r="B557" s="136"/>
      <c r="C557" s="137"/>
      <c r="D557" s="137"/>
      <c r="E557" s="137"/>
      <c r="F557" s="137"/>
      <c r="G557" s="137"/>
      <c r="H557" s="137"/>
      <c r="I557" s="137"/>
      <c r="J557" s="137"/>
      <c r="K557" s="137"/>
      <c r="L557" s="137"/>
      <c r="M557" s="138"/>
    </row>
    <row r="558" spans="1:13" x14ac:dyDescent="0.25">
      <c r="A558" s="136"/>
      <c r="B558" s="136"/>
      <c r="C558" s="137"/>
      <c r="D558" s="137"/>
      <c r="E558" s="137"/>
      <c r="F558" s="137"/>
      <c r="G558" s="137"/>
      <c r="H558" s="137"/>
      <c r="I558" s="137"/>
      <c r="J558" s="137"/>
      <c r="K558" s="137"/>
      <c r="L558" s="137"/>
      <c r="M558" s="138"/>
    </row>
    <row r="559" spans="1:13" x14ac:dyDescent="0.25">
      <c r="A559" s="136"/>
      <c r="B559" s="136"/>
      <c r="C559" s="137"/>
      <c r="D559" s="137"/>
      <c r="E559" s="137"/>
      <c r="F559" s="137"/>
      <c r="G559" s="137"/>
      <c r="H559" s="137"/>
      <c r="I559" s="137"/>
      <c r="J559" s="137"/>
      <c r="K559" s="137"/>
      <c r="L559" s="137"/>
      <c r="M559" s="138"/>
    </row>
    <row r="560" spans="1:13" x14ac:dyDescent="0.25">
      <c r="A560" s="136"/>
      <c r="B560" s="136"/>
      <c r="C560" s="137"/>
      <c r="D560" s="137"/>
      <c r="E560" s="137"/>
      <c r="F560" s="137"/>
      <c r="G560" s="137"/>
      <c r="H560" s="137"/>
      <c r="I560" s="137"/>
      <c r="J560" s="137"/>
      <c r="K560" s="137"/>
      <c r="L560" s="137"/>
      <c r="M560" s="138"/>
    </row>
    <row r="561" spans="1:13" x14ac:dyDescent="0.25">
      <c r="A561" s="136"/>
      <c r="B561" s="136"/>
      <c r="C561" s="137"/>
      <c r="D561" s="137"/>
      <c r="E561" s="137"/>
      <c r="F561" s="137"/>
      <c r="G561" s="137"/>
      <c r="H561" s="137"/>
      <c r="I561" s="137"/>
      <c r="J561" s="137"/>
      <c r="K561" s="137"/>
      <c r="L561" s="137"/>
      <c r="M561" s="138"/>
    </row>
    <row r="562" spans="1:13" x14ac:dyDescent="0.25">
      <c r="A562" s="136"/>
      <c r="B562" s="136"/>
      <c r="C562" s="137"/>
      <c r="D562" s="137"/>
      <c r="E562" s="137"/>
      <c r="F562" s="137"/>
      <c r="G562" s="137"/>
      <c r="H562" s="137"/>
      <c r="I562" s="137"/>
      <c r="J562" s="137"/>
      <c r="K562" s="137"/>
      <c r="L562" s="137"/>
      <c r="M562" s="138"/>
    </row>
    <row r="563" spans="1:13" x14ac:dyDescent="0.25">
      <c r="A563" s="136"/>
      <c r="B563" s="136"/>
      <c r="C563" s="137"/>
      <c r="D563" s="137"/>
      <c r="E563" s="137"/>
      <c r="F563" s="137"/>
      <c r="G563" s="137"/>
      <c r="H563" s="137"/>
      <c r="I563" s="137"/>
      <c r="J563" s="137"/>
      <c r="K563" s="137"/>
      <c r="L563" s="137"/>
      <c r="M563" s="138"/>
    </row>
    <row r="564" spans="1:13" x14ac:dyDescent="0.25">
      <c r="A564" s="136"/>
      <c r="B564" s="136"/>
      <c r="C564" s="137"/>
      <c r="D564" s="137"/>
      <c r="E564" s="137"/>
      <c r="F564" s="137"/>
      <c r="G564" s="137"/>
      <c r="H564" s="137"/>
      <c r="I564" s="137"/>
      <c r="J564" s="137"/>
      <c r="K564" s="137"/>
      <c r="L564" s="137"/>
      <c r="M564" s="138"/>
    </row>
    <row r="565" spans="1:13" x14ac:dyDescent="0.25">
      <c r="A565" s="136"/>
      <c r="B565" s="136"/>
      <c r="C565" s="137"/>
      <c r="D565" s="137"/>
      <c r="E565" s="137"/>
      <c r="F565" s="137"/>
      <c r="G565" s="137"/>
      <c r="H565" s="137"/>
      <c r="I565" s="137"/>
      <c r="J565" s="137"/>
      <c r="K565" s="137"/>
      <c r="L565" s="137"/>
      <c r="M565" s="138"/>
    </row>
    <row r="566" spans="1:13" x14ac:dyDescent="0.25">
      <c r="A566" s="136"/>
      <c r="B566" s="136"/>
      <c r="C566" s="137"/>
      <c r="D566" s="137"/>
      <c r="E566" s="137"/>
      <c r="F566" s="137"/>
      <c r="G566" s="137"/>
      <c r="H566" s="137"/>
      <c r="I566" s="137"/>
      <c r="J566" s="137"/>
      <c r="K566" s="137"/>
      <c r="L566" s="137"/>
      <c r="M566" s="138"/>
    </row>
    <row r="567" spans="1:13" x14ac:dyDescent="0.25">
      <c r="A567" s="136"/>
      <c r="B567" s="136"/>
      <c r="C567" s="137"/>
      <c r="D567" s="137"/>
      <c r="E567" s="137"/>
      <c r="F567" s="137"/>
      <c r="G567" s="137"/>
      <c r="H567" s="137"/>
      <c r="I567" s="137"/>
      <c r="J567" s="137"/>
      <c r="K567" s="137"/>
      <c r="L567" s="137"/>
      <c r="M567" s="138"/>
    </row>
    <row r="568" spans="1:13" x14ac:dyDescent="0.25">
      <c r="A568" s="136"/>
      <c r="B568" s="136"/>
      <c r="C568" s="137"/>
      <c r="D568" s="137"/>
      <c r="E568" s="137"/>
      <c r="F568" s="137"/>
      <c r="G568" s="137"/>
      <c r="H568" s="137"/>
      <c r="I568" s="137"/>
      <c r="J568" s="137"/>
      <c r="K568" s="137"/>
      <c r="L568" s="137"/>
      <c r="M568" s="138"/>
    </row>
    <row r="569" spans="1:13" x14ac:dyDescent="0.25">
      <c r="A569" s="136"/>
      <c r="B569" s="136"/>
      <c r="C569" s="137"/>
      <c r="D569" s="137"/>
      <c r="E569" s="137"/>
      <c r="F569" s="137"/>
      <c r="G569" s="137"/>
      <c r="H569" s="137"/>
      <c r="I569" s="137"/>
      <c r="J569" s="137"/>
      <c r="K569" s="137"/>
      <c r="L569" s="137"/>
      <c r="M569" s="138"/>
    </row>
    <row r="570" spans="1:13" x14ac:dyDescent="0.25">
      <c r="A570" s="136"/>
      <c r="B570" s="136"/>
      <c r="C570" s="137"/>
      <c r="D570" s="137"/>
      <c r="E570" s="137"/>
      <c r="F570" s="137"/>
      <c r="G570" s="137"/>
      <c r="H570" s="137"/>
      <c r="I570" s="137"/>
      <c r="J570" s="137"/>
      <c r="K570" s="137"/>
      <c r="L570" s="137"/>
      <c r="M570" s="138"/>
    </row>
    <row r="571" spans="1:13" x14ac:dyDescent="0.25">
      <c r="A571" s="136"/>
      <c r="B571" s="136"/>
      <c r="C571" s="137"/>
      <c r="D571" s="137"/>
      <c r="E571" s="137"/>
      <c r="F571" s="137"/>
      <c r="G571" s="137"/>
      <c r="H571" s="137"/>
      <c r="I571" s="137"/>
      <c r="J571" s="137"/>
      <c r="K571" s="137"/>
      <c r="L571" s="137"/>
      <c r="M571" s="138"/>
    </row>
    <row r="572" spans="1:13" x14ac:dyDescent="0.25">
      <c r="A572" s="136"/>
      <c r="B572" s="136"/>
      <c r="C572" s="137"/>
      <c r="D572" s="137"/>
      <c r="E572" s="137"/>
      <c r="F572" s="137"/>
      <c r="G572" s="137"/>
      <c r="H572" s="137"/>
      <c r="I572" s="137"/>
      <c r="J572" s="137"/>
      <c r="K572" s="137"/>
      <c r="L572" s="137"/>
      <c r="M572" s="138"/>
    </row>
    <row r="573" spans="1:13" x14ac:dyDescent="0.25">
      <c r="A573" s="136"/>
      <c r="B573" s="136"/>
      <c r="C573" s="137"/>
      <c r="D573" s="137"/>
      <c r="E573" s="137"/>
      <c r="F573" s="137"/>
      <c r="G573" s="137"/>
      <c r="H573" s="137"/>
      <c r="I573" s="137"/>
      <c r="J573" s="137"/>
      <c r="K573" s="137"/>
      <c r="L573" s="137"/>
      <c r="M573" s="138"/>
    </row>
    <row r="574" spans="1:13" x14ac:dyDescent="0.25">
      <c r="A574" s="136"/>
      <c r="B574" s="136"/>
      <c r="C574" s="137"/>
      <c r="D574" s="137"/>
      <c r="E574" s="137"/>
      <c r="F574" s="137"/>
      <c r="G574" s="137"/>
      <c r="H574" s="137"/>
      <c r="I574" s="137"/>
      <c r="J574" s="137"/>
      <c r="K574" s="137"/>
      <c r="L574" s="137"/>
      <c r="M574" s="138"/>
    </row>
    <row r="575" spans="1:13" x14ac:dyDescent="0.25">
      <c r="A575" s="136"/>
      <c r="B575" s="136"/>
      <c r="C575" s="137"/>
      <c r="D575" s="137"/>
      <c r="E575" s="137"/>
      <c r="F575" s="137"/>
      <c r="G575" s="137"/>
      <c r="H575" s="137"/>
      <c r="I575" s="137"/>
      <c r="J575" s="137"/>
      <c r="K575" s="137"/>
      <c r="L575" s="137"/>
      <c r="M575" s="138"/>
    </row>
    <row r="576" spans="1:13" x14ac:dyDescent="0.25">
      <c r="A576" s="136"/>
      <c r="B576" s="136"/>
      <c r="C576" s="137"/>
      <c r="D576" s="137"/>
      <c r="E576" s="137"/>
      <c r="F576" s="137"/>
      <c r="G576" s="137"/>
      <c r="H576" s="137"/>
      <c r="I576" s="137"/>
      <c r="J576" s="137"/>
      <c r="K576" s="137"/>
      <c r="L576" s="137"/>
      <c r="M576" s="138"/>
    </row>
    <row r="577" spans="1:13" x14ac:dyDescent="0.25">
      <c r="A577" s="136"/>
      <c r="B577" s="136"/>
      <c r="C577" s="137"/>
      <c r="D577" s="137"/>
      <c r="E577" s="137"/>
      <c r="F577" s="137"/>
      <c r="G577" s="137"/>
      <c r="H577" s="137"/>
      <c r="I577" s="137"/>
      <c r="J577" s="137"/>
      <c r="K577" s="137"/>
      <c r="L577" s="137"/>
      <c r="M577" s="138"/>
    </row>
    <row r="578" spans="1:13" x14ac:dyDescent="0.25">
      <c r="A578" s="136"/>
      <c r="B578" s="136"/>
      <c r="C578" s="137"/>
      <c r="D578" s="137"/>
      <c r="E578" s="137"/>
      <c r="F578" s="137"/>
      <c r="G578" s="137"/>
      <c r="H578" s="137"/>
      <c r="I578" s="137"/>
      <c r="J578" s="137"/>
      <c r="K578" s="137"/>
      <c r="L578" s="137"/>
      <c r="M578" s="138"/>
    </row>
    <row r="579" spans="1:13" x14ac:dyDescent="0.25">
      <c r="A579" s="136"/>
      <c r="B579" s="136"/>
      <c r="C579" s="137"/>
      <c r="D579" s="137"/>
      <c r="E579" s="137"/>
      <c r="F579" s="137"/>
      <c r="G579" s="137"/>
      <c r="H579" s="137"/>
      <c r="I579" s="137"/>
      <c r="J579" s="137"/>
      <c r="K579" s="137"/>
      <c r="L579" s="137"/>
      <c r="M579" s="138"/>
    </row>
    <row r="580" spans="1:13" x14ac:dyDescent="0.25">
      <c r="A580" s="136"/>
      <c r="B580" s="136"/>
      <c r="C580" s="137"/>
      <c r="D580" s="137"/>
      <c r="E580" s="137"/>
      <c r="F580" s="137"/>
      <c r="G580" s="137"/>
      <c r="H580" s="137"/>
      <c r="I580" s="137"/>
      <c r="J580" s="137"/>
      <c r="K580" s="137"/>
      <c r="L580" s="137"/>
      <c r="M580" s="138"/>
    </row>
    <row r="581" spans="1:13" x14ac:dyDescent="0.25">
      <c r="A581" s="136"/>
      <c r="B581" s="136"/>
      <c r="C581" s="137"/>
      <c r="D581" s="137"/>
      <c r="E581" s="137"/>
      <c r="F581" s="137"/>
      <c r="G581" s="137"/>
      <c r="H581" s="137"/>
      <c r="I581" s="137"/>
      <c r="J581" s="137"/>
      <c r="K581" s="137"/>
      <c r="L581" s="137"/>
      <c r="M581" s="138"/>
    </row>
    <row r="582" spans="1:13" x14ac:dyDescent="0.25">
      <c r="A582" s="136"/>
      <c r="B582" s="136"/>
      <c r="C582" s="137"/>
      <c r="D582" s="137"/>
      <c r="E582" s="137"/>
      <c r="F582" s="137"/>
      <c r="G582" s="137"/>
      <c r="H582" s="137"/>
      <c r="I582" s="137"/>
      <c r="J582" s="137"/>
      <c r="K582" s="137"/>
      <c r="L582" s="137"/>
      <c r="M582" s="138"/>
    </row>
    <row r="583" spans="1:13" x14ac:dyDescent="0.25">
      <c r="A583" s="136"/>
      <c r="B583" s="136"/>
      <c r="C583" s="137"/>
      <c r="D583" s="137"/>
      <c r="E583" s="137"/>
      <c r="F583" s="137"/>
      <c r="G583" s="137"/>
      <c r="H583" s="137"/>
      <c r="I583" s="137"/>
      <c r="J583" s="137"/>
      <c r="K583" s="137"/>
      <c r="L583" s="137"/>
      <c r="M583" s="138"/>
    </row>
    <row r="584" spans="1:13" x14ac:dyDescent="0.25">
      <c r="A584" s="136"/>
      <c r="B584" s="136"/>
      <c r="C584" s="137"/>
      <c r="D584" s="137"/>
      <c r="E584" s="137"/>
      <c r="F584" s="137"/>
      <c r="G584" s="137"/>
      <c r="H584" s="137"/>
      <c r="I584" s="137"/>
      <c r="J584" s="137"/>
      <c r="K584" s="137"/>
      <c r="L584" s="137"/>
      <c r="M584" s="138"/>
    </row>
    <row r="585" spans="1:13" x14ac:dyDescent="0.25">
      <c r="A585" s="136"/>
      <c r="B585" s="136"/>
      <c r="C585" s="137"/>
      <c r="D585" s="137"/>
      <c r="E585" s="137"/>
      <c r="F585" s="137"/>
      <c r="G585" s="137"/>
      <c r="H585" s="137"/>
      <c r="I585" s="137"/>
      <c r="J585" s="137"/>
      <c r="K585" s="137"/>
      <c r="L585" s="137"/>
      <c r="M585" s="138"/>
    </row>
    <row r="586" spans="1:13" x14ac:dyDescent="0.25">
      <c r="A586" s="136"/>
      <c r="B586" s="136"/>
      <c r="C586" s="137"/>
      <c r="D586" s="137"/>
      <c r="E586" s="137"/>
      <c r="F586" s="137"/>
      <c r="G586" s="137"/>
      <c r="H586" s="137"/>
      <c r="I586" s="137"/>
      <c r="J586" s="137"/>
      <c r="K586" s="137"/>
      <c r="L586" s="137"/>
      <c r="M586" s="138"/>
    </row>
    <row r="587" spans="1:13" x14ac:dyDescent="0.25">
      <c r="A587" s="136"/>
      <c r="B587" s="136"/>
      <c r="C587" s="137"/>
      <c r="D587" s="137"/>
      <c r="E587" s="137"/>
      <c r="F587" s="137"/>
      <c r="G587" s="137"/>
      <c r="H587" s="137"/>
      <c r="I587" s="137"/>
      <c r="J587" s="137"/>
      <c r="K587" s="137"/>
      <c r="L587" s="137"/>
      <c r="M587" s="138"/>
    </row>
    <row r="588" spans="1:13" x14ac:dyDescent="0.25">
      <c r="A588" s="136"/>
      <c r="B588" s="136"/>
      <c r="C588" s="137"/>
      <c r="D588" s="137"/>
      <c r="E588" s="137"/>
      <c r="F588" s="137"/>
      <c r="G588" s="137"/>
      <c r="H588" s="137"/>
      <c r="I588" s="137"/>
      <c r="J588" s="137"/>
      <c r="K588" s="137"/>
      <c r="L588" s="137"/>
      <c r="M588" s="138"/>
    </row>
    <row r="589" spans="1:13" x14ac:dyDescent="0.25">
      <c r="A589" s="136"/>
      <c r="B589" s="136"/>
      <c r="C589" s="137"/>
      <c r="D589" s="137"/>
      <c r="E589" s="137"/>
      <c r="F589" s="137"/>
      <c r="G589" s="137"/>
      <c r="H589" s="137"/>
      <c r="I589" s="137"/>
      <c r="J589" s="137"/>
      <c r="K589" s="137"/>
      <c r="L589" s="137"/>
      <c r="M589" s="138"/>
    </row>
    <row r="590" spans="1:13" x14ac:dyDescent="0.25">
      <c r="A590" s="136"/>
      <c r="B590" s="136"/>
      <c r="C590" s="137"/>
      <c r="D590" s="137"/>
      <c r="E590" s="137"/>
      <c r="F590" s="137"/>
      <c r="G590" s="137"/>
      <c r="H590" s="137"/>
      <c r="I590" s="137"/>
      <c r="J590" s="137"/>
      <c r="K590" s="137"/>
      <c r="L590" s="137"/>
      <c r="M590" s="138"/>
    </row>
    <row r="591" spans="1:13" x14ac:dyDescent="0.25">
      <c r="A591" s="136"/>
      <c r="B591" s="136"/>
      <c r="C591" s="137"/>
      <c r="D591" s="137"/>
      <c r="E591" s="137"/>
      <c r="F591" s="137"/>
      <c r="G591" s="137"/>
      <c r="H591" s="137"/>
      <c r="I591" s="137"/>
      <c r="J591" s="137"/>
      <c r="K591" s="137"/>
      <c r="L591" s="137"/>
      <c r="M591" s="138"/>
    </row>
    <row r="592" spans="1:13" x14ac:dyDescent="0.25">
      <c r="A592" s="136"/>
      <c r="B592" s="136"/>
      <c r="C592" s="137"/>
      <c r="D592" s="137"/>
      <c r="E592" s="137"/>
      <c r="F592" s="137"/>
      <c r="G592" s="137"/>
      <c r="H592" s="137"/>
      <c r="I592" s="137"/>
      <c r="J592" s="137"/>
      <c r="K592" s="137"/>
      <c r="L592" s="137"/>
      <c r="M592" s="138"/>
    </row>
    <row r="593" spans="1:13" x14ac:dyDescent="0.25">
      <c r="A593" s="136"/>
      <c r="B593" s="136"/>
      <c r="C593" s="137"/>
      <c r="D593" s="137"/>
      <c r="E593" s="137"/>
      <c r="F593" s="137"/>
      <c r="G593" s="137"/>
      <c r="H593" s="137"/>
      <c r="I593" s="137"/>
      <c r="J593" s="137"/>
      <c r="K593" s="137"/>
      <c r="L593" s="137"/>
      <c r="M593" s="138"/>
    </row>
    <row r="594" spans="1:13" x14ac:dyDescent="0.25">
      <c r="A594" s="136"/>
      <c r="B594" s="136"/>
      <c r="C594" s="137"/>
      <c r="D594" s="137"/>
      <c r="E594" s="137"/>
      <c r="F594" s="137"/>
      <c r="G594" s="137"/>
      <c r="H594" s="137"/>
      <c r="I594" s="137"/>
      <c r="J594" s="137"/>
      <c r="K594" s="137"/>
      <c r="L594" s="137"/>
      <c r="M594" s="138"/>
    </row>
    <row r="595" spans="1:13" x14ac:dyDescent="0.25">
      <c r="A595" s="136"/>
      <c r="B595" s="136"/>
      <c r="C595" s="137"/>
      <c r="D595" s="137"/>
      <c r="E595" s="137"/>
      <c r="F595" s="137"/>
      <c r="G595" s="137"/>
      <c r="H595" s="137"/>
      <c r="I595" s="137"/>
      <c r="J595" s="137"/>
      <c r="K595" s="137"/>
      <c r="L595" s="137"/>
      <c r="M595" s="138"/>
    </row>
    <row r="596" spans="1:13" x14ac:dyDescent="0.25">
      <c r="A596" s="136"/>
      <c r="B596" s="136"/>
      <c r="C596" s="137"/>
      <c r="D596" s="137"/>
      <c r="E596" s="137"/>
      <c r="F596" s="137"/>
      <c r="G596" s="137"/>
      <c r="H596" s="137"/>
      <c r="I596" s="137"/>
      <c r="J596" s="137"/>
      <c r="K596" s="137"/>
      <c r="L596" s="137"/>
      <c r="M596" s="138"/>
    </row>
    <row r="597" spans="1:13" x14ac:dyDescent="0.25">
      <c r="A597" s="136"/>
      <c r="B597" s="136"/>
      <c r="C597" s="137"/>
      <c r="D597" s="137"/>
      <c r="E597" s="137"/>
      <c r="F597" s="137"/>
      <c r="G597" s="137"/>
      <c r="H597" s="137"/>
      <c r="I597" s="137"/>
      <c r="J597" s="137"/>
      <c r="K597" s="137"/>
      <c r="L597" s="137"/>
      <c r="M597" s="138"/>
    </row>
    <row r="598" spans="1:13" x14ac:dyDescent="0.25">
      <c r="A598" s="136"/>
      <c r="B598" s="136"/>
      <c r="C598" s="137"/>
      <c r="D598" s="137"/>
      <c r="E598" s="137"/>
      <c r="F598" s="137"/>
      <c r="G598" s="137"/>
      <c r="H598" s="137"/>
      <c r="I598" s="137"/>
      <c r="J598" s="137"/>
      <c r="K598" s="137"/>
      <c r="L598" s="137"/>
      <c r="M598" s="138"/>
    </row>
    <row r="599" spans="1:13" x14ac:dyDescent="0.25">
      <c r="A599" s="136"/>
      <c r="B599" s="136"/>
      <c r="C599" s="137"/>
      <c r="D599" s="137"/>
      <c r="E599" s="137"/>
      <c r="F599" s="137"/>
      <c r="G599" s="137"/>
      <c r="H599" s="137"/>
      <c r="I599" s="137"/>
      <c r="J599" s="137"/>
      <c r="K599" s="137"/>
      <c r="L599" s="137"/>
      <c r="M599" s="138"/>
    </row>
    <row r="600" spans="1:13" x14ac:dyDescent="0.25">
      <c r="A600" s="136"/>
      <c r="B600" s="136"/>
      <c r="C600" s="137"/>
      <c r="D600" s="137"/>
      <c r="E600" s="137"/>
      <c r="F600" s="137"/>
      <c r="G600" s="137"/>
      <c r="H600" s="137"/>
      <c r="I600" s="137"/>
      <c r="J600" s="137"/>
      <c r="K600" s="137"/>
      <c r="L600" s="137"/>
      <c r="M600" s="138"/>
    </row>
    <row r="601" spans="1:13" x14ac:dyDescent="0.25">
      <c r="A601" s="136"/>
      <c r="B601" s="136"/>
      <c r="C601" s="137"/>
      <c r="D601" s="137"/>
      <c r="E601" s="137"/>
      <c r="F601" s="137"/>
      <c r="G601" s="137"/>
      <c r="H601" s="137"/>
      <c r="I601" s="137"/>
      <c r="J601" s="137"/>
      <c r="K601" s="137"/>
      <c r="L601" s="137"/>
      <c r="M601" s="138"/>
    </row>
    <row r="602" spans="1:13" x14ac:dyDescent="0.25">
      <c r="A602" s="136"/>
      <c r="B602" s="136"/>
      <c r="C602" s="137"/>
      <c r="D602" s="137"/>
      <c r="E602" s="137"/>
      <c r="F602" s="137"/>
      <c r="G602" s="137"/>
      <c r="H602" s="137"/>
      <c r="I602" s="137"/>
      <c r="J602" s="137"/>
      <c r="K602" s="137"/>
      <c r="L602" s="137"/>
      <c r="M602" s="138"/>
    </row>
    <row r="603" spans="1:13" x14ac:dyDescent="0.25">
      <c r="A603" s="136"/>
      <c r="B603" s="136"/>
      <c r="C603" s="137"/>
      <c r="D603" s="137"/>
      <c r="E603" s="137"/>
      <c r="F603" s="137"/>
      <c r="G603" s="137"/>
      <c r="H603" s="137"/>
      <c r="I603" s="137"/>
      <c r="J603" s="137"/>
      <c r="K603" s="137"/>
      <c r="L603" s="137"/>
      <c r="M603" s="138"/>
    </row>
    <row r="604" spans="1:13" x14ac:dyDescent="0.25">
      <c r="A604" s="136"/>
      <c r="B604" s="136"/>
      <c r="C604" s="137"/>
      <c r="D604" s="137"/>
      <c r="E604" s="137"/>
      <c r="F604" s="137"/>
      <c r="G604" s="137"/>
      <c r="H604" s="137"/>
      <c r="I604" s="137"/>
      <c r="J604" s="137"/>
      <c r="K604" s="137"/>
      <c r="L604" s="137"/>
      <c r="M604" s="138"/>
    </row>
    <row r="605" spans="1:13" x14ac:dyDescent="0.25">
      <c r="A605" s="136"/>
      <c r="B605" s="136"/>
      <c r="C605" s="137"/>
      <c r="D605" s="137"/>
      <c r="E605" s="137"/>
      <c r="F605" s="137"/>
      <c r="G605" s="137"/>
      <c r="H605" s="137"/>
      <c r="I605" s="137"/>
      <c r="J605" s="137"/>
      <c r="K605" s="137"/>
      <c r="L605" s="137"/>
      <c r="M605" s="138"/>
    </row>
    <row r="606" spans="1:13" x14ac:dyDescent="0.25">
      <c r="A606" s="136"/>
      <c r="B606" s="136"/>
      <c r="C606" s="137"/>
      <c r="D606" s="137"/>
      <c r="E606" s="137"/>
      <c r="F606" s="137"/>
      <c r="G606" s="137"/>
      <c r="H606" s="137"/>
      <c r="I606" s="137"/>
      <c r="J606" s="137"/>
      <c r="K606" s="137"/>
      <c r="L606" s="137"/>
      <c r="M606" s="138"/>
    </row>
    <row r="607" spans="1:13" x14ac:dyDescent="0.25">
      <c r="A607" s="136"/>
      <c r="B607" s="136"/>
      <c r="C607" s="137"/>
      <c r="D607" s="137"/>
      <c r="E607" s="137"/>
      <c r="F607" s="137"/>
      <c r="G607" s="137"/>
      <c r="H607" s="137"/>
      <c r="I607" s="137"/>
      <c r="J607" s="137"/>
      <c r="K607" s="137"/>
      <c r="L607" s="137"/>
      <c r="M607" s="138"/>
    </row>
    <row r="608" spans="1:13" x14ac:dyDescent="0.25">
      <c r="A608" s="136"/>
      <c r="B608" s="136"/>
      <c r="C608" s="137"/>
      <c r="D608" s="137"/>
      <c r="E608" s="137"/>
      <c r="F608" s="137"/>
      <c r="G608" s="137"/>
      <c r="H608" s="137"/>
      <c r="I608" s="137"/>
      <c r="J608" s="137"/>
      <c r="K608" s="137"/>
      <c r="L608" s="137"/>
      <c r="M608" s="138"/>
    </row>
    <row r="609" spans="1:13" x14ac:dyDescent="0.25">
      <c r="A609" s="136"/>
      <c r="B609" s="136"/>
      <c r="C609" s="137"/>
      <c r="D609" s="137"/>
      <c r="E609" s="137"/>
      <c r="F609" s="137"/>
      <c r="G609" s="137"/>
      <c r="H609" s="137"/>
      <c r="I609" s="137"/>
      <c r="J609" s="137"/>
      <c r="K609" s="137"/>
      <c r="L609" s="137"/>
      <c r="M609" s="138"/>
    </row>
    <row r="610" spans="1:13" x14ac:dyDescent="0.25">
      <c r="A610" s="136"/>
      <c r="B610" s="136"/>
      <c r="C610" s="137"/>
      <c r="D610" s="137"/>
      <c r="E610" s="137"/>
      <c r="F610" s="137"/>
      <c r="G610" s="137"/>
      <c r="H610" s="137"/>
      <c r="I610" s="137"/>
      <c r="J610" s="137"/>
      <c r="K610" s="137"/>
      <c r="L610" s="137"/>
      <c r="M610" s="138"/>
    </row>
    <row r="611" spans="1:13" x14ac:dyDescent="0.25">
      <c r="A611" s="136"/>
      <c r="B611" s="136"/>
      <c r="C611" s="137"/>
      <c r="D611" s="137"/>
      <c r="E611" s="137"/>
      <c r="F611" s="137"/>
      <c r="G611" s="137"/>
      <c r="H611" s="137"/>
      <c r="I611" s="137"/>
      <c r="J611" s="137"/>
      <c r="K611" s="137"/>
      <c r="L611" s="137"/>
      <c r="M611" s="138"/>
    </row>
    <row r="612" spans="1:13" x14ac:dyDescent="0.25">
      <c r="A612" s="136"/>
      <c r="B612" s="136"/>
      <c r="C612" s="137"/>
      <c r="D612" s="137"/>
      <c r="E612" s="137"/>
      <c r="F612" s="137"/>
      <c r="G612" s="137"/>
      <c r="H612" s="137"/>
      <c r="I612" s="137"/>
      <c r="J612" s="137"/>
      <c r="K612" s="137"/>
      <c r="L612" s="137"/>
      <c r="M612" s="138"/>
    </row>
    <row r="613" spans="1:13" x14ac:dyDescent="0.25">
      <c r="A613" s="136"/>
      <c r="B613" s="136"/>
      <c r="C613" s="137"/>
      <c r="D613" s="137"/>
      <c r="E613" s="137"/>
      <c r="F613" s="137"/>
      <c r="G613" s="137"/>
      <c r="H613" s="137"/>
      <c r="I613" s="137"/>
      <c r="J613" s="137"/>
      <c r="K613" s="137"/>
      <c r="L613" s="137"/>
      <c r="M613" s="138"/>
    </row>
    <row r="614" spans="1:13" x14ac:dyDescent="0.25">
      <c r="A614" s="136"/>
      <c r="B614" s="136"/>
      <c r="C614" s="137"/>
      <c r="D614" s="137"/>
      <c r="E614" s="137"/>
      <c r="F614" s="137"/>
      <c r="G614" s="137"/>
      <c r="H614" s="137"/>
      <c r="I614" s="137"/>
      <c r="J614" s="137"/>
      <c r="K614" s="137"/>
      <c r="L614" s="137"/>
      <c r="M614" s="138"/>
    </row>
    <row r="615" spans="1:13" x14ac:dyDescent="0.25">
      <c r="A615" s="136"/>
      <c r="B615" s="136"/>
      <c r="C615" s="137"/>
      <c r="D615" s="137"/>
      <c r="E615" s="137"/>
      <c r="F615" s="137"/>
      <c r="G615" s="137"/>
      <c r="H615" s="137"/>
      <c r="I615" s="137"/>
      <c r="J615" s="137"/>
      <c r="K615" s="137"/>
      <c r="L615" s="137"/>
      <c r="M615" s="138"/>
    </row>
    <row r="616" spans="1:13" x14ac:dyDescent="0.25">
      <c r="A616" s="136"/>
      <c r="B616" s="136"/>
      <c r="C616" s="137"/>
      <c r="D616" s="137"/>
      <c r="E616" s="137"/>
      <c r="F616" s="137"/>
      <c r="G616" s="137"/>
      <c r="H616" s="137"/>
      <c r="I616" s="137"/>
      <c r="J616" s="137"/>
      <c r="K616" s="137"/>
      <c r="L616" s="137"/>
      <c r="M616" s="138"/>
    </row>
    <row r="617" spans="1:13" x14ac:dyDescent="0.25">
      <c r="A617" s="136"/>
      <c r="B617" s="136"/>
      <c r="C617" s="137"/>
      <c r="D617" s="137"/>
      <c r="E617" s="137"/>
      <c r="F617" s="137"/>
      <c r="G617" s="137"/>
      <c r="H617" s="137"/>
      <c r="I617" s="137"/>
      <c r="J617" s="137"/>
      <c r="K617" s="137"/>
      <c r="L617" s="137"/>
      <c r="M617" s="138"/>
    </row>
    <row r="618" spans="1:13" x14ac:dyDescent="0.25">
      <c r="A618" s="136"/>
      <c r="B618" s="136"/>
      <c r="C618" s="137"/>
      <c r="D618" s="137"/>
      <c r="E618" s="137"/>
      <c r="F618" s="137"/>
      <c r="G618" s="137"/>
      <c r="H618" s="137"/>
      <c r="I618" s="137"/>
      <c r="J618" s="137"/>
      <c r="K618" s="137"/>
      <c r="L618" s="137"/>
      <c r="M618" s="138"/>
    </row>
    <row r="619" spans="1:13" x14ac:dyDescent="0.25">
      <c r="A619" s="136"/>
      <c r="B619" s="136"/>
      <c r="C619" s="137"/>
      <c r="D619" s="137"/>
      <c r="E619" s="137"/>
      <c r="F619" s="137"/>
      <c r="G619" s="137"/>
      <c r="H619" s="137"/>
      <c r="I619" s="137"/>
      <c r="J619" s="137"/>
      <c r="K619" s="137"/>
      <c r="L619" s="137"/>
      <c r="M619" s="138"/>
    </row>
    <row r="620" spans="1:13" x14ac:dyDescent="0.25">
      <c r="A620" s="136"/>
      <c r="B620" s="136"/>
      <c r="C620" s="137"/>
      <c r="D620" s="137"/>
      <c r="E620" s="137"/>
      <c r="F620" s="137"/>
      <c r="G620" s="137"/>
      <c r="H620" s="137"/>
      <c r="I620" s="137"/>
      <c r="J620" s="137"/>
      <c r="K620" s="137"/>
      <c r="L620" s="137"/>
      <c r="M620" s="138"/>
    </row>
    <row r="621" spans="1:13" x14ac:dyDescent="0.25">
      <c r="A621" s="136"/>
      <c r="B621" s="136"/>
      <c r="C621" s="137"/>
      <c r="D621" s="137"/>
      <c r="E621" s="137"/>
      <c r="F621" s="137"/>
      <c r="G621" s="137"/>
      <c r="H621" s="137"/>
      <c r="I621" s="137"/>
      <c r="J621" s="137"/>
      <c r="K621" s="137"/>
      <c r="L621" s="137"/>
      <c r="M621" s="138"/>
    </row>
    <row r="622" spans="1:13" x14ac:dyDescent="0.25">
      <c r="A622" s="136"/>
      <c r="B622" s="136"/>
      <c r="C622" s="137"/>
      <c r="D622" s="137"/>
      <c r="E622" s="137"/>
      <c r="F622" s="137"/>
      <c r="G622" s="137"/>
      <c r="H622" s="137"/>
      <c r="I622" s="137"/>
      <c r="J622" s="137"/>
      <c r="K622" s="137"/>
      <c r="L622" s="137"/>
      <c r="M622" s="138"/>
    </row>
    <row r="623" spans="1:13" x14ac:dyDescent="0.25">
      <c r="A623" s="136"/>
      <c r="B623" s="136"/>
      <c r="C623" s="137"/>
      <c r="D623" s="137"/>
      <c r="E623" s="137"/>
      <c r="F623" s="137"/>
      <c r="G623" s="137"/>
      <c r="H623" s="137"/>
      <c r="I623" s="137"/>
      <c r="J623" s="137"/>
      <c r="K623" s="137"/>
      <c r="L623" s="137"/>
      <c r="M623" s="138"/>
    </row>
    <row r="624" spans="1:13" x14ac:dyDescent="0.25">
      <c r="A624" s="136"/>
      <c r="B624" s="136"/>
      <c r="C624" s="137"/>
      <c r="D624" s="137"/>
      <c r="E624" s="137"/>
      <c r="F624" s="137"/>
      <c r="G624" s="137"/>
      <c r="H624" s="137"/>
      <c r="I624" s="137"/>
      <c r="J624" s="137"/>
      <c r="K624" s="137"/>
      <c r="L624" s="137"/>
      <c r="M624" s="138"/>
    </row>
    <row r="625" spans="1:13" x14ac:dyDescent="0.25">
      <c r="A625" s="136"/>
      <c r="B625" s="136"/>
      <c r="C625" s="137"/>
      <c r="D625" s="137"/>
      <c r="E625" s="137"/>
      <c r="F625" s="137"/>
      <c r="G625" s="137"/>
      <c r="H625" s="137"/>
      <c r="I625" s="137"/>
      <c r="J625" s="137"/>
      <c r="K625" s="137"/>
      <c r="L625" s="137"/>
      <c r="M625" s="138"/>
    </row>
    <row r="626" spans="1:13" x14ac:dyDescent="0.25">
      <c r="A626" s="136"/>
      <c r="B626" s="136"/>
      <c r="C626" s="137"/>
      <c r="D626" s="137"/>
      <c r="E626" s="137"/>
      <c r="F626" s="137"/>
      <c r="G626" s="137"/>
      <c r="H626" s="137"/>
      <c r="I626" s="137"/>
      <c r="J626" s="137"/>
      <c r="K626" s="137"/>
      <c r="L626" s="137"/>
      <c r="M626" s="138"/>
    </row>
    <row r="627" spans="1:13" x14ac:dyDescent="0.25">
      <c r="A627" s="136"/>
      <c r="B627" s="136"/>
      <c r="C627" s="137"/>
      <c r="D627" s="137"/>
      <c r="E627" s="137"/>
      <c r="F627" s="137"/>
      <c r="G627" s="137"/>
      <c r="H627" s="137"/>
      <c r="I627" s="137"/>
      <c r="J627" s="137"/>
      <c r="K627" s="137"/>
      <c r="L627" s="137"/>
      <c r="M627" s="138"/>
    </row>
    <row r="628" spans="1:13" x14ac:dyDescent="0.25">
      <c r="A628" s="136"/>
      <c r="B628" s="136"/>
      <c r="C628" s="137"/>
      <c r="D628" s="137"/>
      <c r="E628" s="137"/>
      <c r="F628" s="137"/>
      <c r="G628" s="137"/>
      <c r="H628" s="137"/>
      <c r="I628" s="137"/>
      <c r="J628" s="137"/>
      <c r="K628" s="137"/>
      <c r="L628" s="137"/>
      <c r="M628" s="138"/>
    </row>
    <row r="629" spans="1:13" x14ac:dyDescent="0.25">
      <c r="A629" s="136"/>
      <c r="B629" s="136"/>
      <c r="C629" s="137"/>
      <c r="D629" s="137"/>
      <c r="E629" s="137"/>
      <c r="F629" s="137"/>
      <c r="G629" s="137"/>
      <c r="H629" s="137"/>
      <c r="I629" s="137"/>
      <c r="J629" s="137"/>
      <c r="K629" s="137"/>
      <c r="L629" s="137"/>
      <c r="M629" s="138"/>
    </row>
    <row r="630" spans="1:13" x14ac:dyDescent="0.25">
      <c r="A630" s="136"/>
      <c r="B630" s="136"/>
      <c r="C630" s="137"/>
      <c r="D630" s="137"/>
      <c r="E630" s="137"/>
      <c r="F630" s="137"/>
      <c r="G630" s="137"/>
      <c r="H630" s="137"/>
      <c r="I630" s="137"/>
      <c r="J630" s="137"/>
      <c r="K630" s="137"/>
      <c r="L630" s="137"/>
      <c r="M630" s="138"/>
    </row>
    <row r="631" spans="1:13" x14ac:dyDescent="0.25">
      <c r="A631" s="136"/>
      <c r="B631" s="136"/>
      <c r="C631" s="137"/>
      <c r="D631" s="137"/>
      <c r="E631" s="137"/>
      <c r="F631" s="137"/>
      <c r="G631" s="137"/>
      <c r="H631" s="137"/>
      <c r="I631" s="137"/>
      <c r="J631" s="137"/>
      <c r="K631" s="137"/>
      <c r="L631" s="137"/>
      <c r="M631" s="138"/>
    </row>
    <row r="632" spans="1:13" x14ac:dyDescent="0.25">
      <c r="A632" s="136"/>
      <c r="B632" s="136"/>
      <c r="C632" s="137"/>
      <c r="D632" s="137"/>
      <c r="E632" s="137"/>
      <c r="F632" s="137"/>
      <c r="G632" s="137"/>
      <c r="H632" s="137"/>
      <c r="I632" s="137"/>
      <c r="J632" s="137"/>
      <c r="K632" s="137"/>
      <c r="L632" s="137"/>
      <c r="M632" s="138"/>
    </row>
    <row r="633" spans="1:13" x14ac:dyDescent="0.25">
      <c r="A633" s="136"/>
      <c r="B633" s="136"/>
      <c r="C633" s="137"/>
      <c r="D633" s="137"/>
      <c r="E633" s="137"/>
      <c r="F633" s="137"/>
      <c r="G633" s="137"/>
      <c r="H633" s="137"/>
      <c r="I633" s="137"/>
      <c r="J633" s="137"/>
      <c r="K633" s="137"/>
      <c r="L633" s="137"/>
      <c r="M633" s="138"/>
    </row>
    <row r="634" spans="1:13" x14ac:dyDescent="0.25">
      <c r="A634" s="136"/>
      <c r="B634" s="136"/>
      <c r="C634" s="137"/>
      <c r="D634" s="137"/>
      <c r="E634" s="137"/>
      <c r="F634" s="137"/>
      <c r="G634" s="137"/>
      <c r="H634" s="137"/>
      <c r="I634" s="137"/>
      <c r="J634" s="137"/>
      <c r="K634" s="137"/>
      <c r="L634" s="137"/>
      <c r="M634" s="138"/>
    </row>
    <row r="635" spans="1:13" x14ac:dyDescent="0.25">
      <c r="A635" s="136"/>
      <c r="B635" s="136"/>
      <c r="C635" s="137"/>
      <c r="D635" s="137"/>
      <c r="E635" s="137"/>
      <c r="F635" s="137"/>
      <c r="G635" s="137"/>
      <c r="H635" s="137"/>
      <c r="I635" s="137"/>
      <c r="J635" s="137"/>
      <c r="K635" s="137"/>
      <c r="L635" s="137"/>
      <c r="M635" s="138"/>
    </row>
    <row r="636" spans="1:13" x14ac:dyDescent="0.25">
      <c r="A636" s="136"/>
      <c r="B636" s="136"/>
      <c r="C636" s="137"/>
      <c r="D636" s="137"/>
      <c r="E636" s="137"/>
      <c r="F636" s="137"/>
      <c r="G636" s="137"/>
      <c r="H636" s="137"/>
      <c r="I636" s="137"/>
      <c r="J636" s="137"/>
      <c r="K636" s="137"/>
      <c r="L636" s="137"/>
      <c r="M636" s="138"/>
    </row>
    <row r="637" spans="1:13" x14ac:dyDescent="0.25">
      <c r="A637" s="136"/>
      <c r="B637" s="136"/>
      <c r="C637" s="137"/>
      <c r="D637" s="137"/>
      <c r="E637" s="137"/>
      <c r="F637" s="137"/>
      <c r="G637" s="137"/>
      <c r="H637" s="137"/>
      <c r="I637" s="137"/>
      <c r="J637" s="137"/>
      <c r="K637" s="137"/>
      <c r="L637" s="137"/>
      <c r="M637" s="138"/>
    </row>
    <row r="638" spans="1:13" x14ac:dyDescent="0.25">
      <c r="A638" s="136"/>
      <c r="B638" s="136"/>
      <c r="C638" s="137"/>
      <c r="D638" s="137"/>
      <c r="E638" s="137"/>
      <c r="F638" s="137"/>
      <c r="G638" s="137"/>
      <c r="H638" s="137"/>
      <c r="I638" s="137"/>
      <c r="J638" s="137"/>
      <c r="K638" s="137"/>
      <c r="L638" s="137"/>
      <c r="M638" s="138"/>
    </row>
    <row r="639" spans="1:13" x14ac:dyDescent="0.25">
      <c r="A639" s="136"/>
      <c r="B639" s="136"/>
      <c r="C639" s="137"/>
      <c r="D639" s="137"/>
      <c r="E639" s="137"/>
      <c r="F639" s="137"/>
      <c r="G639" s="137"/>
      <c r="H639" s="137"/>
      <c r="I639" s="137"/>
      <c r="J639" s="137"/>
      <c r="K639" s="137"/>
      <c r="L639" s="137"/>
      <c r="M639" s="138"/>
    </row>
    <row r="640" spans="1:13" x14ac:dyDescent="0.25">
      <c r="A640" s="136"/>
      <c r="B640" s="136"/>
      <c r="C640" s="137"/>
      <c r="D640" s="137"/>
      <c r="E640" s="137"/>
      <c r="F640" s="137"/>
      <c r="G640" s="137"/>
      <c r="H640" s="137"/>
      <c r="I640" s="137"/>
      <c r="J640" s="137"/>
      <c r="K640" s="137"/>
      <c r="L640" s="137"/>
      <c r="M640" s="138"/>
    </row>
    <row r="641" spans="1:13" x14ac:dyDescent="0.25">
      <c r="A641" s="136"/>
      <c r="B641" s="136"/>
      <c r="C641" s="137"/>
      <c r="D641" s="137"/>
      <c r="E641" s="137"/>
      <c r="F641" s="137"/>
      <c r="G641" s="137"/>
      <c r="H641" s="137"/>
      <c r="I641" s="137"/>
      <c r="J641" s="137"/>
      <c r="K641" s="137"/>
      <c r="L641" s="137"/>
      <c r="M641" s="138"/>
    </row>
    <row r="642" spans="1:13" x14ac:dyDescent="0.25">
      <c r="A642" s="136"/>
      <c r="B642" s="136"/>
      <c r="C642" s="137"/>
      <c r="D642" s="137"/>
      <c r="E642" s="137"/>
      <c r="F642" s="137"/>
      <c r="G642" s="137"/>
      <c r="H642" s="137"/>
      <c r="I642" s="137"/>
      <c r="J642" s="137"/>
      <c r="K642" s="137"/>
      <c r="L642" s="137"/>
      <c r="M642" s="138"/>
    </row>
    <row r="643" spans="1:13" x14ac:dyDescent="0.25">
      <c r="A643" s="136"/>
      <c r="B643" s="136"/>
      <c r="C643" s="137"/>
      <c r="D643" s="137"/>
      <c r="E643" s="137"/>
      <c r="F643" s="137"/>
      <c r="G643" s="137"/>
      <c r="H643" s="137"/>
      <c r="I643" s="137"/>
      <c r="J643" s="137"/>
      <c r="K643" s="137"/>
      <c r="L643" s="137"/>
      <c r="M643" s="138"/>
    </row>
    <row r="644" spans="1:13" x14ac:dyDescent="0.25">
      <c r="A644" s="136"/>
      <c r="B644" s="136"/>
      <c r="C644" s="137"/>
      <c r="D644" s="137"/>
      <c r="E644" s="137"/>
      <c r="F644" s="137"/>
      <c r="G644" s="137"/>
      <c r="H644" s="137"/>
      <c r="I644" s="137"/>
      <c r="J644" s="137"/>
      <c r="K644" s="137"/>
      <c r="L644" s="137"/>
      <c r="M644" s="138"/>
    </row>
    <row r="645" spans="1:13" x14ac:dyDescent="0.25">
      <c r="A645" s="136"/>
      <c r="B645" s="136"/>
      <c r="C645" s="137"/>
      <c r="D645" s="137"/>
      <c r="E645" s="137"/>
      <c r="F645" s="137"/>
      <c r="G645" s="137"/>
      <c r="H645" s="137"/>
      <c r="I645" s="137"/>
      <c r="J645" s="137"/>
      <c r="K645" s="137"/>
      <c r="L645" s="137"/>
      <c r="M645" s="138"/>
    </row>
    <row r="646" spans="1:13" x14ac:dyDescent="0.25">
      <c r="A646" s="136"/>
      <c r="B646" s="136"/>
      <c r="C646" s="137"/>
      <c r="D646" s="137"/>
      <c r="E646" s="137"/>
      <c r="F646" s="137"/>
      <c r="G646" s="137"/>
      <c r="H646" s="137"/>
      <c r="I646" s="137"/>
      <c r="J646" s="137"/>
      <c r="K646" s="137"/>
      <c r="L646" s="137"/>
      <c r="M646" s="138"/>
    </row>
    <row r="647" spans="1:13" x14ac:dyDescent="0.25">
      <c r="A647" s="136"/>
      <c r="B647" s="136"/>
      <c r="C647" s="137"/>
      <c r="D647" s="137"/>
      <c r="E647" s="137"/>
      <c r="F647" s="137"/>
      <c r="G647" s="137"/>
      <c r="H647" s="137"/>
      <c r="I647" s="137"/>
      <c r="J647" s="137"/>
      <c r="K647" s="137"/>
      <c r="L647" s="137"/>
      <c r="M647" s="138"/>
    </row>
    <row r="648" spans="1:13" x14ac:dyDescent="0.25">
      <c r="A648" s="136"/>
      <c r="B648" s="136"/>
      <c r="C648" s="137"/>
      <c r="D648" s="137"/>
      <c r="E648" s="137"/>
      <c r="F648" s="137"/>
      <c r="G648" s="137"/>
      <c r="H648" s="137"/>
      <c r="I648" s="137"/>
      <c r="J648" s="137"/>
      <c r="K648" s="137"/>
      <c r="L648" s="137"/>
      <c r="M648" s="138"/>
    </row>
    <row r="649" spans="1:13" x14ac:dyDescent="0.25">
      <c r="A649" s="136"/>
      <c r="B649" s="136"/>
      <c r="C649" s="137"/>
      <c r="D649" s="137"/>
      <c r="E649" s="137"/>
      <c r="F649" s="137"/>
      <c r="G649" s="137"/>
      <c r="H649" s="137"/>
      <c r="I649" s="137"/>
      <c r="J649" s="137"/>
      <c r="K649" s="137"/>
      <c r="L649" s="137"/>
      <c r="M649" s="138"/>
    </row>
    <row r="650" spans="1:13" x14ac:dyDescent="0.25">
      <c r="A650" s="136"/>
      <c r="B650" s="136"/>
      <c r="C650" s="137"/>
      <c r="D650" s="137"/>
      <c r="E650" s="137"/>
      <c r="F650" s="137"/>
      <c r="G650" s="137"/>
      <c r="H650" s="137"/>
      <c r="I650" s="137"/>
      <c r="J650" s="137"/>
      <c r="K650" s="137"/>
      <c r="L650" s="137"/>
      <c r="M650" s="138"/>
    </row>
    <row r="651" spans="1:13" x14ac:dyDescent="0.25">
      <c r="A651" s="136"/>
      <c r="B651" s="136"/>
      <c r="C651" s="137"/>
      <c r="D651" s="137"/>
      <c r="E651" s="137"/>
      <c r="F651" s="137"/>
      <c r="G651" s="137"/>
      <c r="H651" s="137"/>
      <c r="I651" s="137"/>
      <c r="J651" s="137"/>
      <c r="K651" s="137"/>
      <c r="L651" s="137"/>
      <c r="M651" s="138"/>
    </row>
    <row r="652" spans="1:13" x14ac:dyDescent="0.25">
      <c r="A652" s="136"/>
      <c r="B652" s="136"/>
      <c r="C652" s="137"/>
      <c r="D652" s="137"/>
      <c r="E652" s="137"/>
      <c r="F652" s="137"/>
      <c r="G652" s="137"/>
      <c r="H652" s="137"/>
      <c r="I652" s="137"/>
      <c r="J652" s="137"/>
      <c r="K652" s="137"/>
      <c r="L652" s="137"/>
      <c r="M652" s="138"/>
    </row>
    <row r="653" spans="1:13" x14ac:dyDescent="0.25">
      <c r="A653" s="136"/>
      <c r="B653" s="136"/>
      <c r="C653" s="137"/>
      <c r="D653" s="137"/>
      <c r="E653" s="137"/>
      <c r="F653" s="137"/>
      <c r="G653" s="137"/>
      <c r="H653" s="137"/>
      <c r="I653" s="137"/>
      <c r="J653" s="137"/>
      <c r="K653" s="137"/>
      <c r="L653" s="137"/>
      <c r="M653" s="138"/>
    </row>
    <row r="654" spans="1:13" x14ac:dyDescent="0.25">
      <c r="A654" s="136"/>
      <c r="B654" s="136"/>
      <c r="C654" s="137"/>
      <c r="D654" s="137"/>
      <c r="E654" s="137"/>
      <c r="F654" s="137"/>
      <c r="G654" s="137"/>
      <c r="H654" s="137"/>
      <c r="I654" s="137"/>
      <c r="J654" s="137"/>
      <c r="K654" s="137"/>
      <c r="L654" s="137"/>
      <c r="M654" s="138"/>
    </row>
    <row r="655" spans="1:13" x14ac:dyDescent="0.25">
      <c r="A655" s="136"/>
      <c r="B655" s="136"/>
      <c r="C655" s="137"/>
      <c r="D655" s="137"/>
      <c r="E655" s="137"/>
      <c r="F655" s="137"/>
      <c r="G655" s="137"/>
      <c r="H655" s="137"/>
      <c r="I655" s="137"/>
      <c r="J655" s="137"/>
      <c r="K655" s="137"/>
      <c r="L655" s="137"/>
      <c r="M655" s="138"/>
    </row>
    <row r="656" spans="1:13" x14ac:dyDescent="0.25">
      <c r="A656" s="136"/>
      <c r="B656" s="136"/>
      <c r="C656" s="137"/>
      <c r="D656" s="137"/>
      <c r="E656" s="137"/>
      <c r="F656" s="137"/>
      <c r="G656" s="137"/>
      <c r="H656" s="137"/>
      <c r="I656" s="137"/>
      <c r="J656" s="137"/>
      <c r="K656" s="137"/>
      <c r="L656" s="137"/>
      <c r="M656" s="138"/>
    </row>
    <row r="657" spans="1:13" x14ac:dyDescent="0.25">
      <c r="A657" s="136"/>
      <c r="B657" s="136"/>
      <c r="C657" s="137"/>
      <c r="D657" s="137"/>
      <c r="E657" s="137"/>
      <c r="F657" s="137"/>
      <c r="G657" s="137"/>
      <c r="H657" s="137"/>
      <c r="I657" s="137"/>
      <c r="J657" s="137"/>
      <c r="K657" s="137"/>
      <c r="L657" s="137"/>
      <c r="M657" s="138"/>
    </row>
    <row r="658" spans="1:13" x14ac:dyDescent="0.25">
      <c r="A658" s="136"/>
      <c r="B658" s="136"/>
      <c r="C658" s="137"/>
      <c r="D658" s="137"/>
      <c r="E658" s="137"/>
      <c r="F658" s="137"/>
      <c r="G658" s="137"/>
      <c r="H658" s="137"/>
      <c r="I658" s="137"/>
      <c r="J658" s="137"/>
      <c r="K658" s="137"/>
      <c r="L658" s="137"/>
      <c r="M658" s="138"/>
    </row>
    <row r="659" spans="1:13" x14ac:dyDescent="0.25">
      <c r="A659" s="136"/>
      <c r="B659" s="136"/>
      <c r="C659" s="137"/>
      <c r="D659" s="137"/>
      <c r="E659" s="137"/>
      <c r="F659" s="137"/>
      <c r="G659" s="137"/>
      <c r="H659" s="137"/>
      <c r="I659" s="137"/>
      <c r="J659" s="137"/>
      <c r="K659" s="137"/>
      <c r="L659" s="137"/>
      <c r="M659" s="138"/>
    </row>
    <row r="660" spans="1:13" x14ac:dyDescent="0.25">
      <c r="A660" s="136"/>
      <c r="B660" s="136"/>
      <c r="C660" s="137"/>
      <c r="D660" s="137"/>
      <c r="E660" s="137"/>
      <c r="F660" s="137"/>
      <c r="G660" s="137"/>
      <c r="H660" s="137"/>
      <c r="I660" s="137"/>
      <c r="J660" s="137"/>
      <c r="K660" s="137"/>
      <c r="L660" s="137"/>
      <c r="M660" s="138"/>
    </row>
    <row r="661" spans="1:13" x14ac:dyDescent="0.25">
      <c r="A661" s="136"/>
      <c r="B661" s="136"/>
      <c r="C661" s="137"/>
      <c r="D661" s="137"/>
      <c r="E661" s="137"/>
      <c r="F661" s="137"/>
      <c r="G661" s="137"/>
      <c r="H661" s="137"/>
      <c r="I661" s="137"/>
      <c r="J661" s="137"/>
      <c r="K661" s="137"/>
      <c r="L661" s="137"/>
      <c r="M661" s="138"/>
    </row>
    <row r="662" spans="1:13" x14ac:dyDescent="0.25">
      <c r="A662" s="136"/>
      <c r="B662" s="136"/>
      <c r="C662" s="137"/>
      <c r="D662" s="137"/>
      <c r="E662" s="137"/>
      <c r="F662" s="137"/>
      <c r="G662" s="137"/>
      <c r="H662" s="137"/>
      <c r="I662" s="137"/>
      <c r="J662" s="137"/>
      <c r="K662" s="137"/>
      <c r="L662" s="137"/>
      <c r="M662" s="138"/>
    </row>
    <row r="663" spans="1:13" x14ac:dyDescent="0.25">
      <c r="A663" s="136"/>
      <c r="B663" s="136"/>
      <c r="C663" s="137"/>
      <c r="D663" s="137"/>
      <c r="E663" s="137"/>
      <c r="F663" s="137"/>
      <c r="G663" s="137"/>
      <c r="H663" s="137"/>
      <c r="I663" s="137"/>
      <c r="J663" s="137"/>
      <c r="K663" s="137"/>
      <c r="L663" s="137"/>
      <c r="M663" s="138"/>
    </row>
    <row r="664" spans="1:13" x14ac:dyDescent="0.25">
      <c r="A664" s="136"/>
      <c r="B664" s="136"/>
      <c r="C664" s="137"/>
      <c r="D664" s="137"/>
      <c r="E664" s="137"/>
      <c r="F664" s="137"/>
      <c r="G664" s="137"/>
      <c r="H664" s="137"/>
      <c r="I664" s="137"/>
      <c r="J664" s="137"/>
      <c r="K664" s="137"/>
      <c r="L664" s="137"/>
      <c r="M664" s="138"/>
    </row>
    <row r="665" spans="1:13" x14ac:dyDescent="0.25">
      <c r="A665" s="136"/>
      <c r="B665" s="136"/>
      <c r="C665" s="137"/>
      <c r="D665" s="137"/>
      <c r="E665" s="137"/>
      <c r="F665" s="137"/>
      <c r="G665" s="137"/>
      <c r="H665" s="137"/>
      <c r="I665" s="137"/>
      <c r="J665" s="137"/>
      <c r="K665" s="137"/>
      <c r="L665" s="137"/>
      <c r="M665" s="138"/>
    </row>
    <row r="666" spans="1:13" x14ac:dyDescent="0.25">
      <c r="A666" s="136"/>
      <c r="B666" s="136"/>
      <c r="C666" s="137"/>
      <c r="D666" s="137"/>
      <c r="E666" s="137"/>
      <c r="F666" s="137"/>
      <c r="G666" s="137"/>
      <c r="H666" s="137"/>
      <c r="I666" s="137"/>
      <c r="J666" s="137"/>
      <c r="K666" s="137"/>
      <c r="L666" s="137"/>
      <c r="M666" s="138"/>
    </row>
    <row r="667" spans="1:13" x14ac:dyDescent="0.25">
      <c r="A667" s="136"/>
      <c r="B667" s="136"/>
      <c r="C667" s="137"/>
      <c r="D667" s="137"/>
      <c r="E667" s="137"/>
      <c r="F667" s="137"/>
      <c r="G667" s="137"/>
      <c r="H667" s="137"/>
      <c r="I667" s="137"/>
      <c r="J667" s="137"/>
      <c r="K667" s="137"/>
      <c r="L667" s="137"/>
      <c r="M667" s="138"/>
    </row>
    <row r="668" spans="1:13" x14ac:dyDescent="0.25">
      <c r="A668" s="136"/>
      <c r="B668" s="136"/>
      <c r="C668" s="137"/>
      <c r="D668" s="137"/>
      <c r="E668" s="137"/>
      <c r="F668" s="137"/>
      <c r="G668" s="137"/>
      <c r="H668" s="137"/>
      <c r="I668" s="137"/>
      <c r="J668" s="137"/>
      <c r="K668" s="137"/>
      <c r="L668" s="137"/>
      <c r="M668" s="138"/>
    </row>
    <row r="669" spans="1:13" x14ac:dyDescent="0.25">
      <c r="A669" s="136"/>
      <c r="B669" s="136"/>
      <c r="C669" s="137"/>
      <c r="D669" s="137"/>
      <c r="E669" s="137"/>
      <c r="F669" s="137"/>
      <c r="G669" s="137"/>
      <c r="H669" s="137"/>
      <c r="I669" s="137"/>
      <c r="J669" s="137"/>
      <c r="K669" s="137"/>
      <c r="L669" s="137"/>
      <c r="M669" s="138"/>
    </row>
    <row r="670" spans="1:13" x14ac:dyDescent="0.25">
      <c r="A670" s="136"/>
      <c r="B670" s="136"/>
      <c r="C670" s="137"/>
      <c r="D670" s="137"/>
      <c r="E670" s="137"/>
      <c r="F670" s="137"/>
      <c r="G670" s="137"/>
      <c r="H670" s="137"/>
      <c r="I670" s="137"/>
      <c r="J670" s="137"/>
      <c r="K670" s="137"/>
      <c r="L670" s="137"/>
      <c r="M670" s="138"/>
    </row>
    <row r="671" spans="1:13" x14ac:dyDescent="0.25">
      <c r="A671" s="136"/>
      <c r="B671" s="136"/>
      <c r="C671" s="137"/>
      <c r="D671" s="137"/>
      <c r="E671" s="137"/>
      <c r="F671" s="137"/>
      <c r="G671" s="137"/>
      <c r="H671" s="137"/>
      <c r="I671" s="137"/>
      <c r="J671" s="137"/>
      <c r="K671" s="137"/>
      <c r="L671" s="137"/>
      <c r="M671" s="138"/>
    </row>
    <row r="672" spans="1:13" x14ac:dyDescent="0.25">
      <c r="A672" s="136"/>
      <c r="B672" s="136"/>
      <c r="C672" s="137"/>
      <c r="D672" s="137"/>
      <c r="E672" s="137"/>
      <c r="F672" s="137"/>
      <c r="G672" s="137"/>
      <c r="H672" s="137"/>
      <c r="I672" s="137"/>
      <c r="J672" s="137"/>
      <c r="K672" s="137"/>
      <c r="L672" s="137"/>
      <c r="M672" s="138"/>
    </row>
    <row r="673" spans="1:13" x14ac:dyDescent="0.25">
      <c r="A673" s="136"/>
      <c r="B673" s="136"/>
      <c r="C673" s="137"/>
      <c r="D673" s="137"/>
      <c r="E673" s="137"/>
      <c r="F673" s="137"/>
      <c r="G673" s="137"/>
      <c r="H673" s="137"/>
      <c r="I673" s="137"/>
      <c r="J673" s="137"/>
      <c r="K673" s="137"/>
      <c r="L673" s="137"/>
      <c r="M673" s="138"/>
    </row>
    <row r="674" spans="1:13" x14ac:dyDescent="0.25">
      <c r="A674" s="136"/>
      <c r="B674" s="136"/>
      <c r="C674" s="137"/>
      <c r="D674" s="137"/>
      <c r="E674" s="137"/>
      <c r="F674" s="137"/>
      <c r="G674" s="137"/>
      <c r="H674" s="137"/>
      <c r="I674" s="137"/>
      <c r="J674" s="137"/>
      <c r="K674" s="137"/>
      <c r="L674" s="137"/>
      <c r="M674" s="138"/>
    </row>
    <row r="675" spans="1:13" x14ac:dyDescent="0.25">
      <c r="A675" s="136"/>
      <c r="B675" s="136"/>
      <c r="C675" s="137"/>
      <c r="D675" s="137"/>
      <c r="E675" s="137"/>
      <c r="F675" s="137"/>
      <c r="G675" s="137"/>
      <c r="H675" s="137"/>
      <c r="I675" s="137"/>
      <c r="J675" s="137"/>
      <c r="K675" s="137"/>
      <c r="L675" s="137"/>
      <c r="M675" s="138"/>
    </row>
    <row r="676" spans="1:13" x14ac:dyDescent="0.25">
      <c r="A676" s="136"/>
      <c r="B676" s="136"/>
      <c r="C676" s="137"/>
      <c r="D676" s="137"/>
      <c r="E676" s="137"/>
      <c r="F676" s="137"/>
      <c r="G676" s="137"/>
      <c r="H676" s="137"/>
      <c r="I676" s="137"/>
      <c r="J676" s="137"/>
      <c r="K676" s="137"/>
      <c r="L676" s="137"/>
      <c r="M676" s="138"/>
    </row>
    <row r="677" spans="1:13" x14ac:dyDescent="0.25">
      <c r="A677" s="136"/>
      <c r="B677" s="136"/>
      <c r="C677" s="137"/>
      <c r="D677" s="137"/>
      <c r="E677" s="137"/>
      <c r="F677" s="137"/>
      <c r="G677" s="137"/>
      <c r="H677" s="137"/>
      <c r="I677" s="137"/>
      <c r="J677" s="137"/>
      <c r="K677" s="137"/>
      <c r="L677" s="137"/>
      <c r="M677" s="138"/>
    </row>
    <row r="678" spans="1:13" x14ac:dyDescent="0.25">
      <c r="A678" s="136"/>
      <c r="B678" s="136"/>
      <c r="C678" s="137"/>
      <c r="D678" s="137"/>
      <c r="E678" s="137"/>
      <c r="F678" s="137"/>
      <c r="G678" s="137"/>
      <c r="H678" s="137"/>
      <c r="I678" s="137"/>
      <c r="J678" s="137"/>
      <c r="K678" s="137"/>
      <c r="L678" s="137"/>
      <c r="M678" s="138"/>
    </row>
    <row r="679" spans="1:13" x14ac:dyDescent="0.25">
      <c r="A679" s="136"/>
      <c r="B679" s="136"/>
      <c r="C679" s="137"/>
      <c r="D679" s="137"/>
      <c r="E679" s="137"/>
      <c r="F679" s="137"/>
      <c r="G679" s="137"/>
      <c r="H679" s="137"/>
      <c r="I679" s="137"/>
      <c r="J679" s="137"/>
      <c r="K679" s="137"/>
      <c r="L679" s="137"/>
      <c r="M679" s="138"/>
    </row>
    <row r="680" spans="1:13" x14ac:dyDescent="0.25">
      <c r="A680" s="136"/>
      <c r="B680" s="136"/>
      <c r="C680" s="137"/>
      <c r="D680" s="137"/>
      <c r="E680" s="137"/>
      <c r="F680" s="137"/>
      <c r="G680" s="137"/>
      <c r="H680" s="137"/>
      <c r="I680" s="137"/>
      <c r="J680" s="137"/>
      <c r="K680" s="137"/>
      <c r="L680" s="137"/>
      <c r="M680" s="138"/>
    </row>
    <row r="681" spans="1:13" x14ac:dyDescent="0.25">
      <c r="A681" s="136"/>
      <c r="B681" s="136"/>
      <c r="C681" s="137"/>
      <c r="D681" s="137"/>
      <c r="E681" s="137"/>
      <c r="F681" s="137"/>
      <c r="G681" s="137"/>
      <c r="H681" s="137"/>
      <c r="I681" s="137"/>
      <c r="J681" s="137"/>
      <c r="K681" s="137"/>
      <c r="L681" s="137"/>
      <c r="M681" s="138"/>
    </row>
    <row r="682" spans="1:13" x14ac:dyDescent="0.25">
      <c r="A682" s="136"/>
      <c r="B682" s="136"/>
      <c r="C682" s="137"/>
      <c r="D682" s="137"/>
      <c r="E682" s="137"/>
      <c r="F682" s="137"/>
      <c r="G682" s="137"/>
      <c r="H682" s="137"/>
      <c r="I682" s="137"/>
      <c r="J682" s="137"/>
      <c r="K682" s="137"/>
      <c r="L682" s="137"/>
      <c r="M682" s="138"/>
    </row>
    <row r="683" spans="1:13" x14ac:dyDescent="0.25">
      <c r="A683" s="136"/>
      <c r="B683" s="136"/>
      <c r="C683" s="137"/>
      <c r="D683" s="137"/>
      <c r="E683" s="137"/>
      <c r="F683" s="137"/>
      <c r="G683" s="137"/>
      <c r="H683" s="137"/>
      <c r="I683" s="137"/>
      <c r="J683" s="137"/>
      <c r="K683" s="137"/>
      <c r="L683" s="137"/>
      <c r="M683" s="138"/>
    </row>
    <row r="684" spans="1:13" x14ac:dyDescent="0.25">
      <c r="A684" s="136"/>
      <c r="B684" s="136"/>
      <c r="C684" s="137"/>
      <c r="D684" s="137"/>
      <c r="E684" s="137"/>
      <c r="F684" s="137"/>
      <c r="G684" s="137"/>
      <c r="H684" s="137"/>
      <c r="I684" s="137"/>
      <c r="J684" s="137"/>
      <c r="K684" s="137"/>
      <c r="L684" s="137"/>
      <c r="M684" s="138"/>
    </row>
    <row r="685" spans="1:13" x14ac:dyDescent="0.25">
      <c r="A685" s="136"/>
      <c r="B685" s="136"/>
      <c r="C685" s="137"/>
      <c r="D685" s="137"/>
      <c r="E685" s="137"/>
      <c r="F685" s="137"/>
      <c r="G685" s="137"/>
      <c r="H685" s="137"/>
      <c r="I685" s="137"/>
      <c r="J685" s="137"/>
      <c r="K685" s="137"/>
      <c r="L685" s="137"/>
      <c r="M685" s="138"/>
    </row>
    <row r="686" spans="1:13" x14ac:dyDescent="0.25">
      <c r="A686" s="136"/>
      <c r="B686" s="136"/>
      <c r="C686" s="137"/>
      <c r="D686" s="137"/>
      <c r="E686" s="137"/>
      <c r="F686" s="137"/>
      <c r="G686" s="137"/>
      <c r="H686" s="137"/>
      <c r="I686" s="137"/>
      <c r="J686" s="137"/>
      <c r="K686" s="137"/>
      <c r="L686" s="137"/>
      <c r="M686" s="138"/>
    </row>
    <row r="687" spans="1:13" x14ac:dyDescent="0.25">
      <c r="A687" s="136"/>
      <c r="B687" s="136"/>
      <c r="C687" s="137"/>
      <c r="D687" s="137"/>
      <c r="E687" s="137"/>
      <c r="F687" s="137"/>
      <c r="G687" s="137"/>
      <c r="H687" s="137"/>
      <c r="I687" s="137"/>
      <c r="J687" s="137"/>
      <c r="K687" s="137"/>
      <c r="L687" s="137"/>
      <c r="M687" s="138"/>
    </row>
    <row r="688" spans="1:13" x14ac:dyDescent="0.25">
      <c r="A688" s="136"/>
      <c r="B688" s="136"/>
      <c r="C688" s="137"/>
      <c r="D688" s="137"/>
      <c r="E688" s="137"/>
      <c r="F688" s="137"/>
      <c r="G688" s="137"/>
      <c r="H688" s="137"/>
      <c r="I688" s="137"/>
      <c r="J688" s="137"/>
      <c r="K688" s="137"/>
      <c r="L688" s="137"/>
      <c r="M688" s="138"/>
    </row>
    <row r="689" spans="1:13" x14ac:dyDescent="0.25">
      <c r="A689" s="136"/>
      <c r="B689" s="136"/>
      <c r="C689" s="137"/>
      <c r="D689" s="137"/>
      <c r="E689" s="137"/>
      <c r="F689" s="137"/>
      <c r="G689" s="137"/>
      <c r="H689" s="137"/>
      <c r="I689" s="137"/>
      <c r="J689" s="137"/>
      <c r="K689" s="137"/>
      <c r="L689" s="137"/>
      <c r="M689" s="138"/>
    </row>
    <row r="690" spans="1:13" x14ac:dyDescent="0.25">
      <c r="A690" s="136"/>
      <c r="B690" s="136"/>
      <c r="C690" s="137"/>
      <c r="D690" s="137"/>
      <c r="E690" s="137"/>
      <c r="F690" s="137"/>
      <c r="G690" s="137"/>
      <c r="H690" s="137"/>
      <c r="I690" s="137"/>
      <c r="J690" s="137"/>
      <c r="K690" s="137"/>
      <c r="L690" s="137"/>
      <c r="M690" s="138"/>
    </row>
    <row r="691" spans="1:13" x14ac:dyDescent="0.25">
      <c r="A691" s="136"/>
      <c r="B691" s="136"/>
      <c r="C691" s="137"/>
      <c r="D691" s="137"/>
      <c r="E691" s="137"/>
      <c r="F691" s="137"/>
      <c r="G691" s="137"/>
      <c r="H691" s="137"/>
      <c r="I691" s="137"/>
      <c r="J691" s="137"/>
      <c r="K691" s="137"/>
      <c r="L691" s="137"/>
      <c r="M691" s="138"/>
    </row>
    <row r="692" spans="1:13" x14ac:dyDescent="0.25">
      <c r="A692" s="136"/>
      <c r="B692" s="136"/>
      <c r="C692" s="137"/>
      <c r="D692" s="137"/>
      <c r="E692" s="137"/>
      <c r="F692" s="137"/>
      <c r="G692" s="137"/>
      <c r="H692" s="137"/>
      <c r="I692" s="137"/>
      <c r="J692" s="137"/>
      <c r="K692" s="137"/>
      <c r="L692" s="137"/>
      <c r="M692" s="138"/>
    </row>
    <row r="693" spans="1:13" x14ac:dyDescent="0.25">
      <c r="A693" s="136"/>
      <c r="B693" s="136"/>
      <c r="C693" s="137"/>
      <c r="D693" s="137"/>
      <c r="E693" s="137"/>
      <c r="F693" s="137"/>
      <c r="G693" s="137"/>
      <c r="H693" s="137"/>
      <c r="I693" s="137"/>
      <c r="J693" s="137"/>
      <c r="K693" s="137"/>
      <c r="L693" s="137"/>
      <c r="M693" s="138"/>
    </row>
    <row r="694" spans="1:13" x14ac:dyDescent="0.25">
      <c r="A694" s="136"/>
      <c r="B694" s="136"/>
      <c r="C694" s="137"/>
      <c r="D694" s="137"/>
      <c r="E694" s="137"/>
      <c r="F694" s="137"/>
      <c r="G694" s="137"/>
      <c r="H694" s="137"/>
      <c r="I694" s="137"/>
      <c r="J694" s="137"/>
      <c r="K694" s="137"/>
      <c r="L694" s="137"/>
      <c r="M694" s="138"/>
    </row>
    <row r="695" spans="1:13" x14ac:dyDescent="0.25">
      <c r="A695" s="136"/>
      <c r="B695" s="136"/>
      <c r="C695" s="137"/>
      <c r="D695" s="137"/>
      <c r="E695" s="137"/>
      <c r="F695" s="137"/>
      <c r="G695" s="137"/>
      <c r="H695" s="137"/>
      <c r="I695" s="137"/>
      <c r="J695" s="137"/>
      <c r="K695" s="137"/>
      <c r="L695" s="137"/>
      <c r="M695" s="138"/>
    </row>
    <row r="696" spans="1:13" x14ac:dyDescent="0.25">
      <c r="A696" s="136"/>
      <c r="B696" s="136"/>
      <c r="C696" s="137"/>
      <c r="D696" s="137"/>
      <c r="E696" s="137"/>
      <c r="F696" s="137"/>
      <c r="G696" s="137"/>
      <c r="H696" s="137"/>
      <c r="I696" s="137"/>
      <c r="J696" s="137"/>
      <c r="K696" s="137"/>
      <c r="L696" s="137"/>
      <c r="M696" s="138"/>
    </row>
    <row r="697" spans="1:13" x14ac:dyDescent="0.25">
      <c r="A697" s="136"/>
      <c r="B697" s="136"/>
      <c r="C697" s="137"/>
      <c r="D697" s="137"/>
      <c r="E697" s="137"/>
      <c r="F697" s="137"/>
      <c r="G697" s="137"/>
      <c r="H697" s="137"/>
      <c r="I697" s="137"/>
      <c r="J697" s="137"/>
      <c r="K697" s="137"/>
      <c r="L697" s="137"/>
      <c r="M697" s="138"/>
    </row>
    <row r="698" spans="1:13" x14ac:dyDescent="0.25">
      <c r="A698" s="136"/>
      <c r="B698" s="136"/>
      <c r="C698" s="137"/>
      <c r="D698" s="137"/>
      <c r="E698" s="137"/>
      <c r="F698" s="137"/>
      <c r="G698" s="137"/>
      <c r="H698" s="137"/>
      <c r="I698" s="137"/>
      <c r="J698" s="137"/>
      <c r="K698" s="137"/>
      <c r="L698" s="137"/>
      <c r="M698" s="138"/>
    </row>
    <row r="699" spans="1:13" x14ac:dyDescent="0.25">
      <c r="A699" s="136"/>
      <c r="B699" s="136"/>
      <c r="C699" s="137"/>
      <c r="D699" s="137"/>
      <c r="E699" s="137"/>
      <c r="F699" s="137"/>
      <c r="G699" s="137"/>
      <c r="H699" s="137"/>
      <c r="I699" s="137"/>
      <c r="J699" s="137"/>
      <c r="K699" s="137"/>
      <c r="L699" s="137"/>
      <c r="M699" s="138"/>
    </row>
    <row r="700" spans="1:13" x14ac:dyDescent="0.25">
      <c r="A700" s="136"/>
      <c r="B700" s="136"/>
      <c r="C700" s="137"/>
      <c r="D700" s="137"/>
      <c r="E700" s="137"/>
      <c r="F700" s="137"/>
      <c r="G700" s="137"/>
      <c r="H700" s="137"/>
      <c r="I700" s="137"/>
      <c r="J700" s="137"/>
      <c r="K700" s="137"/>
      <c r="L700" s="137"/>
      <c r="M700" s="138"/>
    </row>
    <row r="701" spans="1:13" x14ac:dyDescent="0.25">
      <c r="A701" s="136"/>
      <c r="B701" s="136"/>
      <c r="C701" s="137"/>
      <c r="D701" s="137"/>
      <c r="E701" s="137"/>
      <c r="F701" s="137"/>
      <c r="G701" s="137"/>
      <c r="H701" s="137"/>
      <c r="I701" s="137"/>
      <c r="J701" s="137"/>
      <c r="K701" s="137"/>
      <c r="L701" s="137"/>
      <c r="M701" s="138"/>
    </row>
    <row r="702" spans="1:13" x14ac:dyDescent="0.25">
      <c r="A702" s="136"/>
      <c r="B702" s="136"/>
      <c r="C702" s="137"/>
      <c r="D702" s="137"/>
      <c r="E702" s="137"/>
      <c r="F702" s="137"/>
      <c r="G702" s="137"/>
      <c r="H702" s="137"/>
      <c r="I702" s="137"/>
      <c r="J702" s="137"/>
      <c r="K702" s="137"/>
      <c r="L702" s="137"/>
      <c r="M702" s="138"/>
    </row>
    <row r="703" spans="1:13" x14ac:dyDescent="0.25">
      <c r="A703" s="136"/>
      <c r="B703" s="136"/>
      <c r="C703" s="137"/>
      <c r="D703" s="137"/>
      <c r="E703" s="137"/>
      <c r="F703" s="137"/>
      <c r="G703" s="137"/>
      <c r="H703" s="137"/>
      <c r="I703" s="137"/>
      <c r="J703" s="137"/>
      <c r="K703" s="137"/>
      <c r="L703" s="137"/>
      <c r="M703" s="138"/>
    </row>
    <row r="704" spans="1:13" x14ac:dyDescent="0.25">
      <c r="A704" s="136"/>
      <c r="B704" s="136"/>
      <c r="C704" s="137"/>
      <c r="D704" s="137"/>
      <c r="E704" s="137"/>
      <c r="F704" s="137"/>
      <c r="G704" s="137"/>
      <c r="H704" s="137"/>
      <c r="I704" s="137"/>
      <c r="J704" s="137"/>
      <c r="K704" s="137"/>
      <c r="L704" s="137"/>
      <c r="M704" s="138"/>
    </row>
    <row r="705" spans="1:13" x14ac:dyDescent="0.25">
      <c r="A705" s="136"/>
      <c r="B705" s="136"/>
      <c r="C705" s="137"/>
      <c r="D705" s="137"/>
      <c r="E705" s="137"/>
      <c r="F705" s="137"/>
      <c r="G705" s="137"/>
      <c r="H705" s="137"/>
      <c r="I705" s="137"/>
      <c r="J705" s="137"/>
      <c r="K705" s="137"/>
      <c r="L705" s="137"/>
      <c r="M705" s="138"/>
    </row>
    <row r="706" spans="1:13" x14ac:dyDescent="0.25">
      <c r="A706" s="136"/>
      <c r="B706" s="136"/>
      <c r="C706" s="137"/>
      <c r="D706" s="137"/>
      <c r="E706" s="137"/>
      <c r="F706" s="137"/>
      <c r="G706" s="137"/>
      <c r="H706" s="137"/>
      <c r="I706" s="137"/>
      <c r="J706" s="137"/>
      <c r="K706" s="137"/>
      <c r="L706" s="137"/>
      <c r="M706" s="138"/>
    </row>
    <row r="707" spans="1:13" x14ac:dyDescent="0.25">
      <c r="A707" s="136"/>
      <c r="B707" s="136"/>
      <c r="C707" s="137"/>
      <c r="D707" s="137"/>
      <c r="E707" s="137"/>
      <c r="F707" s="137"/>
      <c r="G707" s="137"/>
      <c r="H707" s="137"/>
      <c r="I707" s="137"/>
      <c r="J707" s="137"/>
      <c r="K707" s="137"/>
      <c r="L707" s="137"/>
      <c r="M707" s="138"/>
    </row>
    <row r="708" spans="1:13" x14ac:dyDescent="0.25">
      <c r="A708" s="136"/>
      <c r="B708" s="136"/>
      <c r="C708" s="137"/>
      <c r="D708" s="137"/>
      <c r="E708" s="137"/>
      <c r="F708" s="137"/>
      <c r="G708" s="137"/>
      <c r="H708" s="137"/>
      <c r="I708" s="137"/>
      <c r="J708" s="137"/>
      <c r="K708" s="137"/>
      <c r="L708" s="137"/>
      <c r="M708" s="138"/>
    </row>
    <row r="709" spans="1:13" x14ac:dyDescent="0.25">
      <c r="A709" s="136"/>
      <c r="B709" s="136"/>
      <c r="C709" s="137"/>
      <c r="D709" s="137"/>
      <c r="E709" s="137"/>
      <c r="F709" s="137"/>
      <c r="G709" s="137"/>
      <c r="H709" s="137"/>
      <c r="I709" s="137"/>
      <c r="J709" s="137"/>
      <c r="K709" s="137"/>
      <c r="L709" s="137"/>
      <c r="M709" s="138"/>
    </row>
    <row r="710" spans="1:13" x14ac:dyDescent="0.25">
      <c r="A710" s="136"/>
      <c r="B710" s="136"/>
      <c r="C710" s="137"/>
      <c r="D710" s="137"/>
      <c r="E710" s="137"/>
      <c r="F710" s="137"/>
      <c r="G710" s="137"/>
      <c r="H710" s="137"/>
      <c r="I710" s="137"/>
      <c r="J710" s="137"/>
      <c r="K710" s="137"/>
      <c r="L710" s="137"/>
      <c r="M710" s="138"/>
    </row>
    <row r="711" spans="1:13" x14ac:dyDescent="0.25">
      <c r="A711" s="136"/>
      <c r="B711" s="136"/>
      <c r="C711" s="137"/>
      <c r="D711" s="137"/>
      <c r="E711" s="137"/>
      <c r="F711" s="137"/>
      <c r="G711" s="137"/>
      <c r="H711" s="137"/>
      <c r="I711" s="137"/>
      <c r="J711" s="137"/>
      <c r="K711" s="137"/>
      <c r="L711" s="137"/>
      <c r="M711" s="138"/>
    </row>
    <row r="712" spans="1:13" x14ac:dyDescent="0.25">
      <c r="A712" s="136"/>
      <c r="B712" s="136"/>
      <c r="C712" s="137"/>
      <c r="D712" s="137"/>
      <c r="E712" s="137"/>
      <c r="F712" s="137"/>
      <c r="G712" s="137"/>
      <c r="H712" s="137"/>
      <c r="I712" s="137"/>
      <c r="J712" s="137"/>
      <c r="K712" s="137"/>
      <c r="L712" s="137"/>
      <c r="M712" s="138"/>
    </row>
    <row r="713" spans="1:13" x14ac:dyDescent="0.25">
      <c r="A713" s="136"/>
      <c r="B713" s="136"/>
      <c r="C713" s="137"/>
      <c r="D713" s="137"/>
      <c r="E713" s="137"/>
      <c r="F713" s="137"/>
      <c r="G713" s="137"/>
      <c r="H713" s="137"/>
      <c r="I713" s="137"/>
      <c r="J713" s="137"/>
      <c r="K713" s="137"/>
      <c r="L713" s="137"/>
      <c r="M713" s="138"/>
    </row>
    <row r="714" spans="1:13" x14ac:dyDescent="0.25">
      <c r="A714" s="136"/>
      <c r="B714" s="136"/>
      <c r="C714" s="137"/>
      <c r="D714" s="137"/>
      <c r="E714" s="137"/>
      <c r="F714" s="137"/>
      <c r="G714" s="137"/>
      <c r="H714" s="137"/>
      <c r="I714" s="137"/>
      <c r="J714" s="137"/>
      <c r="K714" s="137"/>
      <c r="L714" s="137"/>
      <c r="M714" s="138"/>
    </row>
    <row r="715" spans="1:13" x14ac:dyDescent="0.25">
      <c r="A715" s="136"/>
      <c r="B715" s="136"/>
      <c r="C715" s="137"/>
      <c r="D715" s="137"/>
      <c r="E715" s="137"/>
      <c r="F715" s="137"/>
      <c r="G715" s="137"/>
      <c r="H715" s="137"/>
      <c r="I715" s="137"/>
      <c r="J715" s="137"/>
      <c r="K715" s="137"/>
      <c r="L715" s="137"/>
      <c r="M715" s="138"/>
    </row>
    <row r="716" spans="1:13" x14ac:dyDescent="0.25">
      <c r="A716" s="136"/>
      <c r="B716" s="136"/>
      <c r="C716" s="137"/>
      <c r="D716" s="137"/>
      <c r="E716" s="137"/>
      <c r="F716" s="137"/>
      <c r="G716" s="137"/>
      <c r="H716" s="137"/>
      <c r="I716" s="137"/>
      <c r="J716" s="137"/>
      <c r="K716" s="137"/>
      <c r="L716" s="137"/>
      <c r="M716" s="138"/>
    </row>
    <row r="717" spans="1:13" x14ac:dyDescent="0.25">
      <c r="A717" s="136"/>
      <c r="B717" s="136"/>
      <c r="C717" s="137"/>
      <c r="D717" s="137"/>
      <c r="E717" s="137"/>
      <c r="F717" s="137"/>
      <c r="G717" s="137"/>
      <c r="H717" s="137"/>
      <c r="I717" s="137"/>
      <c r="J717" s="137"/>
      <c r="K717" s="137"/>
      <c r="L717" s="137"/>
      <c r="M717" s="138"/>
    </row>
    <row r="718" spans="1:13" x14ac:dyDescent="0.25">
      <c r="A718" s="136"/>
      <c r="B718" s="136"/>
      <c r="C718" s="137"/>
      <c r="D718" s="137"/>
      <c r="E718" s="137"/>
      <c r="F718" s="137"/>
      <c r="G718" s="137"/>
      <c r="H718" s="137"/>
      <c r="I718" s="137"/>
      <c r="J718" s="137"/>
      <c r="K718" s="137"/>
      <c r="L718" s="137"/>
      <c r="M718" s="138"/>
    </row>
    <row r="719" spans="1:13" x14ac:dyDescent="0.25">
      <c r="A719" s="136"/>
      <c r="B719" s="136"/>
      <c r="C719" s="137"/>
      <c r="D719" s="137"/>
      <c r="E719" s="137"/>
      <c r="F719" s="137"/>
      <c r="G719" s="137"/>
      <c r="H719" s="137"/>
      <c r="I719" s="137"/>
      <c r="J719" s="137"/>
      <c r="K719" s="137"/>
      <c r="L719" s="137"/>
      <c r="M719" s="138"/>
    </row>
    <row r="720" spans="1:13" x14ac:dyDescent="0.25">
      <c r="A720" s="136"/>
      <c r="B720" s="136"/>
      <c r="C720" s="137"/>
      <c r="D720" s="137"/>
      <c r="E720" s="137"/>
      <c r="F720" s="137"/>
      <c r="G720" s="137"/>
      <c r="H720" s="137"/>
      <c r="I720" s="137"/>
      <c r="J720" s="137"/>
      <c r="K720" s="137"/>
      <c r="L720" s="137"/>
      <c r="M720" s="138"/>
    </row>
    <row r="721" spans="1:13" x14ac:dyDescent="0.25">
      <c r="A721" s="136"/>
      <c r="B721" s="136"/>
      <c r="C721" s="137"/>
      <c r="D721" s="137"/>
      <c r="E721" s="137"/>
      <c r="F721" s="137"/>
      <c r="G721" s="137"/>
      <c r="H721" s="137"/>
      <c r="I721" s="137"/>
      <c r="J721" s="137"/>
      <c r="K721" s="137"/>
      <c r="L721" s="137"/>
      <c r="M721" s="138"/>
    </row>
    <row r="722" spans="1:13" x14ac:dyDescent="0.25">
      <c r="A722" s="136"/>
      <c r="B722" s="136"/>
      <c r="C722" s="137"/>
      <c r="D722" s="137"/>
      <c r="E722" s="137"/>
      <c r="F722" s="137"/>
      <c r="G722" s="137"/>
      <c r="H722" s="137"/>
      <c r="I722" s="137"/>
      <c r="J722" s="137"/>
      <c r="K722" s="137"/>
      <c r="L722" s="137"/>
      <c r="M722" s="138"/>
    </row>
    <row r="723" spans="1:13" x14ac:dyDescent="0.25">
      <c r="A723" s="136"/>
      <c r="B723" s="136"/>
      <c r="C723" s="137"/>
      <c r="D723" s="137"/>
      <c r="E723" s="137"/>
      <c r="F723" s="137"/>
      <c r="G723" s="137"/>
      <c r="H723" s="137"/>
      <c r="I723" s="137"/>
      <c r="J723" s="137"/>
      <c r="K723" s="137"/>
      <c r="L723" s="137"/>
      <c r="M723" s="138"/>
    </row>
    <row r="724" spans="1:13" x14ac:dyDescent="0.25">
      <c r="A724" s="136"/>
      <c r="B724" s="136"/>
      <c r="C724" s="137"/>
      <c r="D724" s="137"/>
      <c r="E724" s="137"/>
      <c r="F724" s="137"/>
      <c r="G724" s="137"/>
      <c r="H724" s="137"/>
      <c r="I724" s="137"/>
      <c r="J724" s="137"/>
      <c r="K724" s="137"/>
      <c r="L724" s="137"/>
      <c r="M724" s="138"/>
    </row>
    <row r="725" spans="1:13" x14ac:dyDescent="0.25">
      <c r="A725" s="136"/>
      <c r="B725" s="136"/>
      <c r="C725" s="137"/>
      <c r="D725" s="137"/>
      <c r="E725" s="137"/>
      <c r="F725" s="137"/>
      <c r="G725" s="137"/>
      <c r="H725" s="137"/>
      <c r="I725" s="137"/>
      <c r="J725" s="137"/>
      <c r="K725" s="137"/>
      <c r="L725" s="137"/>
      <c r="M725" s="138"/>
    </row>
    <row r="726" spans="1:13" x14ac:dyDescent="0.25">
      <c r="A726" s="136"/>
      <c r="B726" s="136"/>
      <c r="C726" s="137"/>
      <c r="D726" s="137"/>
      <c r="E726" s="137"/>
      <c r="F726" s="137"/>
      <c r="G726" s="137"/>
      <c r="H726" s="137"/>
      <c r="I726" s="137"/>
      <c r="J726" s="137"/>
      <c r="K726" s="137"/>
      <c r="L726" s="137"/>
      <c r="M726" s="138"/>
    </row>
    <row r="727" spans="1:13" x14ac:dyDescent="0.25">
      <c r="A727" s="136"/>
      <c r="B727" s="136"/>
      <c r="C727" s="137"/>
      <c r="D727" s="137"/>
      <c r="E727" s="137"/>
      <c r="F727" s="137"/>
      <c r="G727" s="137"/>
      <c r="H727" s="137"/>
      <c r="I727" s="137"/>
      <c r="J727" s="137"/>
      <c r="K727" s="137"/>
      <c r="L727" s="137"/>
      <c r="M727" s="138"/>
    </row>
    <row r="728" spans="1:13" x14ac:dyDescent="0.25">
      <c r="A728" s="136"/>
      <c r="B728" s="136"/>
      <c r="C728" s="137"/>
      <c r="D728" s="137"/>
      <c r="E728" s="137"/>
      <c r="F728" s="137"/>
      <c r="G728" s="137"/>
      <c r="H728" s="137"/>
      <c r="I728" s="137"/>
      <c r="J728" s="137"/>
      <c r="K728" s="137"/>
      <c r="L728" s="137"/>
      <c r="M728" s="138"/>
    </row>
    <row r="729" spans="1:13" x14ac:dyDescent="0.25">
      <c r="A729" s="136"/>
      <c r="B729" s="136"/>
      <c r="C729" s="137"/>
      <c r="D729" s="137"/>
      <c r="E729" s="137"/>
      <c r="F729" s="137"/>
      <c r="G729" s="137"/>
      <c r="H729" s="137"/>
      <c r="I729" s="137"/>
      <c r="J729" s="137"/>
      <c r="K729" s="137"/>
      <c r="L729" s="137"/>
      <c r="M729" s="138"/>
    </row>
    <row r="730" spans="1:13" x14ac:dyDescent="0.25">
      <c r="A730" s="136"/>
      <c r="B730" s="136"/>
      <c r="C730" s="137"/>
      <c r="D730" s="137"/>
      <c r="E730" s="137"/>
      <c r="F730" s="137"/>
      <c r="G730" s="137"/>
      <c r="H730" s="137"/>
      <c r="I730" s="137"/>
      <c r="J730" s="137"/>
      <c r="K730" s="137"/>
      <c r="L730" s="137"/>
      <c r="M730" s="138"/>
    </row>
    <row r="731" spans="1:13" x14ac:dyDescent="0.25">
      <c r="A731" s="136"/>
      <c r="B731" s="136"/>
      <c r="C731" s="137"/>
      <c r="D731" s="137"/>
      <c r="E731" s="137"/>
      <c r="F731" s="137"/>
      <c r="G731" s="137"/>
      <c r="H731" s="137"/>
      <c r="I731" s="137"/>
      <c r="J731" s="137"/>
      <c r="K731" s="137"/>
      <c r="L731" s="137"/>
      <c r="M731" s="138"/>
    </row>
    <row r="732" spans="1:13" x14ac:dyDescent="0.25">
      <c r="A732" s="136"/>
      <c r="B732" s="136"/>
      <c r="C732" s="137"/>
      <c r="D732" s="137"/>
      <c r="E732" s="137"/>
      <c r="F732" s="137"/>
      <c r="G732" s="137"/>
      <c r="H732" s="137"/>
      <c r="I732" s="137"/>
      <c r="J732" s="137"/>
      <c r="K732" s="137"/>
      <c r="L732" s="137"/>
      <c r="M732" s="138"/>
    </row>
    <row r="733" spans="1:13" x14ac:dyDescent="0.25">
      <c r="A733" s="136"/>
      <c r="B733" s="136"/>
      <c r="C733" s="137"/>
      <c r="D733" s="137"/>
      <c r="E733" s="137"/>
      <c r="F733" s="137"/>
      <c r="G733" s="137"/>
      <c r="H733" s="137"/>
      <c r="I733" s="137"/>
      <c r="J733" s="137"/>
      <c r="K733" s="137"/>
      <c r="L733" s="137"/>
      <c r="M733" s="138"/>
    </row>
    <row r="734" spans="1:13" x14ac:dyDescent="0.25">
      <c r="A734" s="136"/>
      <c r="B734" s="136"/>
      <c r="C734" s="137"/>
      <c r="D734" s="137"/>
      <c r="E734" s="137"/>
      <c r="F734" s="137"/>
      <c r="G734" s="137"/>
      <c r="H734" s="137"/>
      <c r="I734" s="137"/>
      <c r="J734" s="137"/>
      <c r="K734" s="137"/>
      <c r="L734" s="137"/>
      <c r="M734" s="138"/>
    </row>
    <row r="735" spans="1:13" x14ac:dyDescent="0.25">
      <c r="A735" s="136"/>
      <c r="B735" s="136"/>
      <c r="C735" s="137"/>
      <c r="D735" s="137"/>
      <c r="E735" s="137"/>
      <c r="F735" s="137"/>
      <c r="G735" s="137"/>
      <c r="H735" s="137"/>
      <c r="I735" s="137"/>
      <c r="J735" s="137"/>
      <c r="K735" s="137"/>
      <c r="L735" s="137"/>
      <c r="M735" s="138"/>
    </row>
    <row r="736" spans="1:13" x14ac:dyDescent="0.25">
      <c r="A736" s="136"/>
      <c r="B736" s="136"/>
      <c r="C736" s="137"/>
      <c r="D736" s="137"/>
      <c r="E736" s="137"/>
      <c r="F736" s="137"/>
      <c r="G736" s="137"/>
      <c r="H736" s="137"/>
      <c r="I736" s="137"/>
      <c r="J736" s="137"/>
      <c r="K736" s="137"/>
      <c r="L736" s="137"/>
      <c r="M736" s="138"/>
    </row>
    <row r="737" spans="1:13" x14ac:dyDescent="0.25">
      <c r="A737" s="136"/>
      <c r="B737" s="136"/>
      <c r="C737" s="137"/>
      <c r="D737" s="137"/>
      <c r="E737" s="137"/>
      <c r="F737" s="137"/>
      <c r="G737" s="137"/>
      <c r="H737" s="137"/>
      <c r="I737" s="137"/>
      <c r="J737" s="137"/>
      <c r="K737" s="137"/>
      <c r="L737" s="137"/>
      <c r="M737" s="138"/>
    </row>
    <row r="738" spans="1:13" x14ac:dyDescent="0.25">
      <c r="A738" s="136"/>
      <c r="B738" s="136"/>
      <c r="C738" s="137"/>
      <c r="D738" s="137"/>
      <c r="E738" s="137"/>
      <c r="F738" s="137"/>
      <c r="G738" s="137"/>
      <c r="H738" s="137"/>
      <c r="I738" s="137"/>
      <c r="J738" s="137"/>
      <c r="K738" s="137"/>
      <c r="L738" s="137"/>
      <c r="M738" s="138"/>
    </row>
    <row r="739" spans="1:13" x14ac:dyDescent="0.25">
      <c r="A739" s="136"/>
      <c r="B739" s="136"/>
      <c r="C739" s="137"/>
      <c r="D739" s="137"/>
      <c r="E739" s="137"/>
      <c r="F739" s="137"/>
      <c r="G739" s="137"/>
      <c r="H739" s="137"/>
      <c r="I739" s="137"/>
      <c r="J739" s="137"/>
      <c r="K739" s="137"/>
      <c r="L739" s="137"/>
      <c r="M739" s="138"/>
    </row>
    <row r="740" spans="1:13" x14ac:dyDescent="0.25">
      <c r="A740" s="136"/>
      <c r="B740" s="136"/>
      <c r="C740" s="137"/>
      <c r="D740" s="137"/>
      <c r="E740" s="137"/>
      <c r="F740" s="137"/>
      <c r="G740" s="137"/>
      <c r="H740" s="137"/>
      <c r="I740" s="137"/>
      <c r="J740" s="137"/>
      <c r="K740" s="137"/>
      <c r="L740" s="137"/>
      <c r="M740" s="138"/>
    </row>
    <row r="741" spans="1:13" x14ac:dyDescent="0.25">
      <c r="A741" s="136"/>
      <c r="B741" s="136"/>
      <c r="C741" s="137"/>
      <c r="D741" s="137"/>
      <c r="E741" s="137"/>
      <c r="F741" s="137"/>
      <c r="G741" s="137"/>
      <c r="H741" s="137"/>
      <c r="I741" s="137"/>
      <c r="J741" s="137"/>
      <c r="K741" s="137"/>
      <c r="L741" s="137"/>
      <c r="M741" s="138"/>
    </row>
    <row r="742" spans="1:13" x14ac:dyDescent="0.25">
      <c r="A742" s="136"/>
      <c r="B742" s="136"/>
      <c r="C742" s="137"/>
      <c r="D742" s="137"/>
      <c r="E742" s="137"/>
      <c r="F742" s="137"/>
      <c r="G742" s="137"/>
      <c r="H742" s="137"/>
      <c r="I742" s="137"/>
      <c r="J742" s="137"/>
      <c r="K742" s="137"/>
      <c r="L742" s="137"/>
      <c r="M742" s="138"/>
    </row>
    <row r="743" spans="1:13" x14ac:dyDescent="0.25">
      <c r="A743" s="136"/>
      <c r="B743" s="136"/>
      <c r="C743" s="137"/>
      <c r="D743" s="137"/>
      <c r="E743" s="137"/>
      <c r="F743" s="137"/>
      <c r="G743" s="137"/>
      <c r="H743" s="137"/>
      <c r="I743" s="137"/>
      <c r="J743" s="137"/>
      <c r="K743" s="137"/>
      <c r="L743" s="137"/>
      <c r="M743" s="138"/>
    </row>
    <row r="744" spans="1:13" x14ac:dyDescent="0.25">
      <c r="A744" s="136"/>
      <c r="B744" s="136"/>
      <c r="C744" s="137"/>
      <c r="D744" s="137"/>
      <c r="E744" s="137"/>
      <c r="F744" s="137"/>
      <c r="G744" s="137"/>
      <c r="H744" s="137"/>
      <c r="I744" s="137"/>
      <c r="J744" s="137"/>
      <c r="K744" s="137"/>
      <c r="L744" s="137"/>
      <c r="M744" s="138"/>
    </row>
    <row r="745" spans="1:13" x14ac:dyDescent="0.25">
      <c r="A745" s="136"/>
      <c r="B745" s="136"/>
      <c r="C745" s="137"/>
      <c r="D745" s="137"/>
      <c r="E745" s="137"/>
      <c r="F745" s="137"/>
      <c r="G745" s="137"/>
      <c r="H745" s="137"/>
      <c r="I745" s="137"/>
      <c r="J745" s="137"/>
      <c r="K745" s="137"/>
      <c r="L745" s="137"/>
      <c r="M745" s="138"/>
    </row>
    <row r="746" spans="1:13" x14ac:dyDescent="0.25">
      <c r="A746" s="136"/>
      <c r="B746" s="136"/>
      <c r="C746" s="137"/>
      <c r="D746" s="137"/>
      <c r="E746" s="137"/>
      <c r="F746" s="137"/>
      <c r="G746" s="137"/>
      <c r="H746" s="137"/>
      <c r="I746" s="137"/>
      <c r="J746" s="137"/>
      <c r="K746" s="137"/>
      <c r="L746" s="137"/>
      <c r="M746" s="138"/>
    </row>
    <row r="747" spans="1:13" x14ac:dyDescent="0.25">
      <c r="A747" s="136"/>
      <c r="B747" s="136"/>
      <c r="C747" s="137"/>
      <c r="D747" s="137"/>
      <c r="E747" s="137"/>
      <c r="F747" s="137"/>
      <c r="G747" s="137"/>
      <c r="H747" s="137"/>
      <c r="I747" s="137"/>
      <c r="J747" s="137"/>
      <c r="K747" s="137"/>
      <c r="L747" s="137"/>
      <c r="M747" s="138"/>
    </row>
    <row r="748" spans="1:13" x14ac:dyDescent="0.25">
      <c r="A748" s="136"/>
      <c r="B748" s="136"/>
      <c r="C748" s="137"/>
      <c r="D748" s="137"/>
      <c r="E748" s="137"/>
      <c r="F748" s="137"/>
      <c r="G748" s="137"/>
      <c r="H748" s="137"/>
      <c r="I748" s="137"/>
      <c r="J748" s="137"/>
      <c r="K748" s="137"/>
      <c r="L748" s="137"/>
      <c r="M748" s="138"/>
    </row>
    <row r="749" spans="1:13" x14ac:dyDescent="0.25">
      <c r="A749" s="136"/>
      <c r="B749" s="136"/>
      <c r="C749" s="137"/>
      <c r="D749" s="137"/>
      <c r="E749" s="137"/>
      <c r="F749" s="137"/>
      <c r="G749" s="137"/>
      <c r="H749" s="137"/>
      <c r="I749" s="137"/>
      <c r="J749" s="137"/>
      <c r="K749" s="137"/>
      <c r="L749" s="137"/>
      <c r="M749" s="138"/>
    </row>
    <row r="750" spans="1:13" x14ac:dyDescent="0.25">
      <c r="A750" s="136"/>
      <c r="B750" s="136"/>
      <c r="C750" s="137"/>
      <c r="D750" s="137"/>
      <c r="E750" s="137"/>
      <c r="F750" s="137"/>
      <c r="G750" s="137"/>
      <c r="H750" s="137"/>
      <c r="I750" s="137"/>
      <c r="J750" s="137"/>
      <c r="K750" s="137"/>
      <c r="L750" s="137"/>
      <c r="M750" s="138"/>
    </row>
    <row r="751" spans="1:13" x14ac:dyDescent="0.25">
      <c r="A751" s="136"/>
      <c r="B751" s="136"/>
      <c r="C751" s="137"/>
      <c r="D751" s="137"/>
      <c r="E751" s="137"/>
      <c r="F751" s="137"/>
      <c r="G751" s="137"/>
      <c r="H751" s="137"/>
      <c r="I751" s="137"/>
      <c r="J751" s="137"/>
      <c r="K751" s="137"/>
      <c r="L751" s="137"/>
      <c r="M751" s="138"/>
    </row>
    <row r="752" spans="1:13" x14ac:dyDescent="0.25">
      <c r="A752" s="136"/>
      <c r="B752" s="136"/>
      <c r="C752" s="137"/>
      <c r="D752" s="137"/>
      <c r="E752" s="137"/>
      <c r="F752" s="137"/>
      <c r="G752" s="137"/>
      <c r="H752" s="137"/>
      <c r="I752" s="137"/>
      <c r="J752" s="137"/>
      <c r="K752" s="137"/>
      <c r="L752" s="137"/>
      <c r="M752" s="138"/>
    </row>
    <row r="753" spans="1:13" x14ac:dyDescent="0.25">
      <c r="A753" s="136"/>
      <c r="B753" s="136"/>
      <c r="C753" s="137"/>
      <c r="D753" s="137"/>
      <c r="E753" s="137"/>
      <c r="F753" s="137"/>
      <c r="G753" s="137"/>
      <c r="H753" s="137"/>
      <c r="I753" s="137"/>
      <c r="J753" s="137"/>
      <c r="K753" s="137"/>
      <c r="L753" s="137"/>
      <c r="M753" s="138"/>
    </row>
    <row r="754" spans="1:13" x14ac:dyDescent="0.25">
      <c r="A754" s="136"/>
      <c r="B754" s="136"/>
      <c r="C754" s="137"/>
      <c r="D754" s="137"/>
      <c r="E754" s="137"/>
      <c r="F754" s="137"/>
      <c r="G754" s="137"/>
      <c r="H754" s="137"/>
      <c r="I754" s="137"/>
      <c r="J754" s="137"/>
      <c r="K754" s="137"/>
      <c r="L754" s="137"/>
      <c r="M754" s="138"/>
    </row>
    <row r="755" spans="1:13" x14ac:dyDescent="0.25">
      <c r="A755" s="136"/>
      <c r="B755" s="136"/>
      <c r="C755" s="137"/>
      <c r="D755" s="137"/>
      <c r="E755" s="137"/>
      <c r="F755" s="137"/>
      <c r="G755" s="137"/>
      <c r="H755" s="137"/>
      <c r="I755" s="137"/>
      <c r="J755" s="137"/>
      <c r="K755" s="137"/>
      <c r="L755" s="137"/>
      <c r="M755" s="138"/>
    </row>
    <row r="756" spans="1:13" x14ac:dyDescent="0.25">
      <c r="A756" s="136"/>
      <c r="B756" s="136"/>
      <c r="C756" s="137"/>
      <c r="D756" s="137"/>
      <c r="E756" s="137"/>
      <c r="F756" s="137"/>
      <c r="G756" s="137"/>
      <c r="H756" s="137"/>
      <c r="I756" s="137"/>
      <c r="J756" s="137"/>
      <c r="K756" s="137"/>
      <c r="L756" s="137"/>
      <c r="M756" s="138"/>
    </row>
    <row r="757" spans="1:13" x14ac:dyDescent="0.25">
      <c r="A757" s="136"/>
      <c r="B757" s="136"/>
      <c r="C757" s="137"/>
      <c r="D757" s="137"/>
      <c r="E757" s="137"/>
      <c r="F757" s="137"/>
      <c r="G757" s="137"/>
      <c r="H757" s="137"/>
      <c r="I757" s="137"/>
      <c r="J757" s="137"/>
      <c r="K757" s="137"/>
      <c r="L757" s="137"/>
      <c r="M757" s="138"/>
    </row>
    <row r="758" spans="1:13" x14ac:dyDescent="0.25">
      <c r="A758" s="136"/>
      <c r="B758" s="136"/>
      <c r="C758" s="137"/>
      <c r="D758" s="137"/>
      <c r="E758" s="137"/>
      <c r="F758" s="137"/>
      <c r="G758" s="137"/>
      <c r="H758" s="137"/>
      <c r="I758" s="137"/>
      <c r="J758" s="137"/>
      <c r="K758" s="137"/>
      <c r="L758" s="137"/>
      <c r="M758" s="138"/>
    </row>
    <row r="759" spans="1:13" x14ac:dyDescent="0.25">
      <c r="A759" s="136"/>
      <c r="B759" s="136"/>
      <c r="C759" s="137"/>
      <c r="D759" s="137"/>
      <c r="E759" s="137"/>
      <c r="F759" s="137"/>
      <c r="G759" s="137"/>
      <c r="H759" s="137"/>
      <c r="I759" s="137"/>
      <c r="J759" s="137"/>
      <c r="K759" s="137"/>
      <c r="L759" s="137"/>
      <c r="M759" s="138"/>
    </row>
    <row r="760" spans="1:13" x14ac:dyDescent="0.25">
      <c r="A760" s="136"/>
      <c r="B760" s="136"/>
      <c r="C760" s="137"/>
      <c r="D760" s="137"/>
      <c r="E760" s="137"/>
      <c r="F760" s="137"/>
      <c r="G760" s="137"/>
      <c r="H760" s="137"/>
      <c r="I760" s="137"/>
      <c r="J760" s="137"/>
      <c r="K760" s="137"/>
      <c r="L760" s="137"/>
      <c r="M760" s="138"/>
    </row>
    <row r="761" spans="1:13" x14ac:dyDescent="0.25">
      <c r="A761" s="136"/>
      <c r="B761" s="136"/>
      <c r="C761" s="137"/>
      <c r="D761" s="137"/>
      <c r="E761" s="137"/>
      <c r="F761" s="137"/>
      <c r="G761" s="137"/>
      <c r="H761" s="137"/>
      <c r="I761" s="137"/>
      <c r="J761" s="137"/>
      <c r="K761" s="137"/>
      <c r="L761" s="137"/>
      <c r="M761" s="138"/>
    </row>
    <row r="762" spans="1:13" x14ac:dyDescent="0.25">
      <c r="A762" s="136"/>
      <c r="B762" s="136"/>
      <c r="C762" s="137"/>
      <c r="D762" s="137"/>
      <c r="E762" s="137"/>
      <c r="F762" s="137"/>
      <c r="G762" s="137"/>
      <c r="H762" s="137"/>
      <c r="I762" s="137"/>
      <c r="J762" s="137"/>
      <c r="K762" s="137"/>
      <c r="L762" s="137"/>
      <c r="M762" s="138"/>
    </row>
    <row r="763" spans="1:13" x14ac:dyDescent="0.25">
      <c r="A763" s="136"/>
      <c r="B763" s="136"/>
      <c r="C763" s="137"/>
      <c r="D763" s="137"/>
      <c r="E763" s="137"/>
      <c r="F763" s="137"/>
      <c r="G763" s="137"/>
      <c r="H763" s="137"/>
      <c r="I763" s="137"/>
      <c r="J763" s="137"/>
      <c r="K763" s="137"/>
      <c r="L763" s="137"/>
      <c r="M763" s="138"/>
    </row>
    <row r="764" spans="1:13" x14ac:dyDescent="0.25">
      <c r="A764" s="136"/>
      <c r="B764" s="136"/>
      <c r="C764" s="137"/>
      <c r="D764" s="137"/>
      <c r="E764" s="137"/>
      <c r="F764" s="137"/>
      <c r="G764" s="137"/>
      <c r="H764" s="137"/>
      <c r="I764" s="137"/>
      <c r="J764" s="137"/>
      <c r="K764" s="137"/>
      <c r="L764" s="137"/>
      <c r="M764" s="138"/>
    </row>
    <row r="765" spans="1:13" x14ac:dyDescent="0.25">
      <c r="A765" s="136"/>
      <c r="B765" s="136"/>
      <c r="C765" s="137"/>
      <c r="D765" s="137"/>
      <c r="E765" s="137"/>
      <c r="F765" s="137"/>
      <c r="G765" s="137"/>
      <c r="H765" s="137"/>
      <c r="I765" s="137"/>
      <c r="J765" s="137"/>
      <c r="K765" s="137"/>
      <c r="L765" s="137"/>
      <c r="M765" s="138"/>
    </row>
    <row r="766" spans="1:13" x14ac:dyDescent="0.25">
      <c r="A766" s="136"/>
      <c r="B766" s="136"/>
      <c r="C766" s="137"/>
      <c r="D766" s="137"/>
      <c r="E766" s="137"/>
      <c r="F766" s="137"/>
      <c r="G766" s="137"/>
      <c r="H766" s="137"/>
      <c r="I766" s="137"/>
      <c r="J766" s="137"/>
      <c r="K766" s="137"/>
      <c r="L766" s="137"/>
      <c r="M766" s="138"/>
    </row>
    <row r="767" spans="1:13" x14ac:dyDescent="0.25">
      <c r="A767" s="136"/>
      <c r="B767" s="136"/>
      <c r="C767" s="137"/>
      <c r="D767" s="137"/>
      <c r="E767" s="137"/>
      <c r="F767" s="137"/>
      <c r="G767" s="137"/>
      <c r="H767" s="137"/>
      <c r="I767" s="137"/>
      <c r="J767" s="137"/>
      <c r="K767" s="137"/>
      <c r="L767" s="137"/>
      <c r="M767" s="138"/>
    </row>
    <row r="768" spans="1:13" x14ac:dyDescent="0.25">
      <c r="A768" s="136"/>
      <c r="B768" s="136"/>
      <c r="C768" s="137"/>
      <c r="D768" s="137"/>
      <c r="E768" s="137"/>
      <c r="F768" s="137"/>
      <c r="G768" s="137"/>
      <c r="H768" s="137"/>
      <c r="I768" s="137"/>
      <c r="J768" s="137"/>
      <c r="K768" s="137"/>
      <c r="L768" s="137"/>
      <c r="M768" s="138"/>
    </row>
    <row r="769" spans="1:13" x14ac:dyDescent="0.25">
      <c r="A769" s="136"/>
      <c r="B769" s="136"/>
      <c r="C769" s="137"/>
      <c r="D769" s="137"/>
      <c r="E769" s="137"/>
      <c r="F769" s="137"/>
      <c r="G769" s="137"/>
      <c r="H769" s="137"/>
      <c r="I769" s="137"/>
      <c r="J769" s="137"/>
      <c r="K769" s="137"/>
      <c r="L769" s="137"/>
      <c r="M769" s="138"/>
    </row>
    <row r="770" spans="1:13" x14ac:dyDescent="0.25">
      <c r="A770" s="136"/>
      <c r="B770" s="136"/>
      <c r="C770" s="137"/>
      <c r="D770" s="137"/>
      <c r="E770" s="137"/>
      <c r="F770" s="137"/>
      <c r="G770" s="137"/>
      <c r="H770" s="137"/>
      <c r="I770" s="137"/>
      <c r="J770" s="137"/>
      <c r="K770" s="137"/>
      <c r="L770" s="137"/>
      <c r="M770" s="138"/>
    </row>
    <row r="771" spans="1:13" x14ac:dyDescent="0.25">
      <c r="A771" s="136"/>
      <c r="B771" s="136"/>
      <c r="C771" s="137"/>
      <c r="D771" s="137"/>
      <c r="E771" s="137"/>
      <c r="F771" s="137"/>
      <c r="G771" s="137"/>
      <c r="H771" s="137"/>
      <c r="I771" s="137"/>
      <c r="J771" s="137"/>
      <c r="K771" s="137"/>
      <c r="L771" s="137"/>
      <c r="M771" s="138"/>
    </row>
    <row r="772" spans="1:13" x14ac:dyDescent="0.25">
      <c r="A772" s="136"/>
      <c r="B772" s="136"/>
      <c r="C772" s="137"/>
      <c r="D772" s="137"/>
      <c r="E772" s="137"/>
      <c r="F772" s="137"/>
      <c r="G772" s="137"/>
      <c r="H772" s="137"/>
      <c r="I772" s="137"/>
      <c r="J772" s="137"/>
      <c r="K772" s="137"/>
      <c r="L772" s="137"/>
      <c r="M772" s="138"/>
    </row>
    <row r="773" spans="1:13" x14ac:dyDescent="0.25">
      <c r="A773" s="136"/>
      <c r="B773" s="136"/>
      <c r="C773" s="137"/>
      <c r="D773" s="137"/>
      <c r="E773" s="137"/>
      <c r="F773" s="137"/>
      <c r="G773" s="137"/>
      <c r="H773" s="137"/>
      <c r="I773" s="137"/>
      <c r="J773" s="137"/>
      <c r="K773" s="137"/>
      <c r="L773" s="137"/>
      <c r="M773" s="138"/>
    </row>
    <row r="774" spans="1:13" x14ac:dyDescent="0.25">
      <c r="A774" s="136"/>
      <c r="B774" s="136"/>
      <c r="C774" s="137"/>
      <c r="D774" s="137"/>
      <c r="E774" s="137"/>
      <c r="F774" s="137"/>
      <c r="G774" s="137"/>
      <c r="H774" s="137"/>
      <c r="I774" s="137"/>
      <c r="J774" s="137"/>
      <c r="K774" s="137"/>
      <c r="L774" s="137"/>
      <c r="M774" s="138"/>
    </row>
    <row r="775" spans="1:13" x14ac:dyDescent="0.25">
      <c r="A775" s="136"/>
      <c r="B775" s="136"/>
      <c r="C775" s="137"/>
      <c r="D775" s="137"/>
      <c r="E775" s="137"/>
      <c r="F775" s="137"/>
      <c r="G775" s="137"/>
      <c r="H775" s="137"/>
      <c r="I775" s="137"/>
      <c r="J775" s="137"/>
      <c r="K775" s="137"/>
      <c r="L775" s="137"/>
      <c r="M775" s="138"/>
    </row>
    <row r="776" spans="1:13" x14ac:dyDescent="0.25">
      <c r="A776" s="136"/>
      <c r="B776" s="136"/>
      <c r="C776" s="137"/>
      <c r="D776" s="137"/>
      <c r="E776" s="137"/>
      <c r="F776" s="137"/>
      <c r="G776" s="137"/>
      <c r="H776" s="137"/>
      <c r="I776" s="137"/>
      <c r="J776" s="137"/>
      <c r="K776" s="137"/>
      <c r="L776" s="137"/>
      <c r="M776" s="138"/>
    </row>
    <row r="777" spans="1:13" x14ac:dyDescent="0.25">
      <c r="A777" s="136"/>
      <c r="B777" s="136"/>
      <c r="C777" s="137"/>
      <c r="D777" s="137"/>
      <c r="E777" s="137"/>
      <c r="F777" s="137"/>
      <c r="G777" s="137"/>
      <c r="H777" s="137"/>
      <c r="I777" s="137"/>
      <c r="J777" s="137"/>
      <c r="K777" s="137"/>
      <c r="L777" s="137"/>
      <c r="M777" s="138"/>
    </row>
    <row r="778" spans="1:13" x14ac:dyDescent="0.25">
      <c r="A778" s="136"/>
      <c r="B778" s="136"/>
      <c r="C778" s="137"/>
      <c r="D778" s="137"/>
      <c r="E778" s="137"/>
      <c r="F778" s="137"/>
      <c r="G778" s="137"/>
      <c r="H778" s="137"/>
      <c r="I778" s="137"/>
      <c r="J778" s="137"/>
      <c r="K778" s="137"/>
      <c r="L778" s="137"/>
      <c r="M778" s="138"/>
    </row>
    <row r="779" spans="1:13" x14ac:dyDescent="0.25">
      <c r="A779" s="136"/>
      <c r="B779" s="136"/>
      <c r="C779" s="137"/>
      <c r="D779" s="137"/>
      <c r="E779" s="137"/>
      <c r="F779" s="137"/>
      <c r="G779" s="137"/>
      <c r="H779" s="137"/>
      <c r="I779" s="137"/>
      <c r="J779" s="137"/>
      <c r="K779" s="137"/>
      <c r="L779" s="137"/>
      <c r="M779" s="138"/>
    </row>
    <row r="780" spans="1:13" x14ac:dyDescent="0.25">
      <c r="A780" s="136"/>
      <c r="B780" s="136"/>
      <c r="C780" s="137"/>
      <c r="D780" s="137"/>
      <c r="E780" s="137"/>
      <c r="F780" s="137"/>
      <c r="G780" s="137"/>
      <c r="H780" s="137"/>
      <c r="I780" s="137"/>
      <c r="J780" s="137"/>
      <c r="K780" s="137"/>
      <c r="L780" s="137"/>
      <c r="M780" s="138"/>
    </row>
    <row r="781" spans="1:13" x14ac:dyDescent="0.25">
      <c r="A781" s="136"/>
      <c r="B781" s="136"/>
      <c r="C781" s="137"/>
      <c r="D781" s="137"/>
      <c r="E781" s="137"/>
      <c r="F781" s="137"/>
      <c r="G781" s="137"/>
      <c r="H781" s="137"/>
      <c r="I781" s="137"/>
      <c r="J781" s="137"/>
      <c r="K781" s="137"/>
      <c r="L781" s="137"/>
      <c r="M781" s="138"/>
    </row>
    <row r="782" spans="1:13" x14ac:dyDescent="0.25">
      <c r="A782" s="136"/>
      <c r="B782" s="136"/>
      <c r="C782" s="137"/>
      <c r="D782" s="137"/>
      <c r="E782" s="137"/>
      <c r="F782" s="137"/>
      <c r="G782" s="137"/>
      <c r="H782" s="137"/>
      <c r="I782" s="137"/>
      <c r="J782" s="137"/>
      <c r="K782" s="137"/>
      <c r="L782" s="137"/>
      <c r="M782" s="138"/>
    </row>
    <row r="783" spans="1:13" x14ac:dyDescent="0.25">
      <c r="A783" s="136"/>
      <c r="B783" s="136"/>
      <c r="C783" s="137"/>
      <c r="D783" s="137"/>
      <c r="E783" s="137"/>
      <c r="F783" s="137"/>
      <c r="G783" s="137"/>
      <c r="H783" s="137"/>
      <c r="I783" s="137"/>
      <c r="J783" s="137"/>
      <c r="K783" s="137"/>
      <c r="L783" s="137"/>
      <c r="M783" s="138"/>
    </row>
    <row r="784" spans="1:13" x14ac:dyDescent="0.25">
      <c r="A784" s="136"/>
      <c r="B784" s="136"/>
      <c r="C784" s="137"/>
      <c r="D784" s="137"/>
      <c r="E784" s="137"/>
      <c r="F784" s="137"/>
      <c r="G784" s="137"/>
      <c r="H784" s="137"/>
      <c r="I784" s="137"/>
      <c r="J784" s="137"/>
      <c r="K784" s="137"/>
      <c r="L784" s="137"/>
      <c r="M784" s="138"/>
    </row>
    <row r="785" spans="1:13" x14ac:dyDescent="0.25">
      <c r="A785" s="136"/>
      <c r="B785" s="136"/>
      <c r="C785" s="137"/>
      <c r="D785" s="137"/>
      <c r="E785" s="137"/>
      <c r="F785" s="137"/>
      <c r="G785" s="137"/>
      <c r="H785" s="137"/>
      <c r="I785" s="137"/>
      <c r="J785" s="137"/>
      <c r="K785" s="137"/>
      <c r="L785" s="137"/>
      <c r="M785" s="138"/>
    </row>
    <row r="786" spans="1:13" x14ac:dyDescent="0.25">
      <c r="A786" s="136"/>
      <c r="B786" s="136"/>
      <c r="C786" s="137"/>
      <c r="D786" s="137"/>
      <c r="E786" s="137"/>
      <c r="F786" s="137"/>
      <c r="G786" s="137"/>
      <c r="H786" s="137"/>
      <c r="I786" s="137"/>
      <c r="J786" s="137"/>
      <c r="K786" s="137"/>
      <c r="L786" s="137"/>
      <c r="M786" s="138"/>
    </row>
    <row r="787" spans="1:13" x14ac:dyDescent="0.25">
      <c r="A787" s="136"/>
      <c r="B787" s="136"/>
      <c r="C787" s="137"/>
      <c r="D787" s="137"/>
      <c r="E787" s="137"/>
      <c r="F787" s="137"/>
      <c r="G787" s="137"/>
      <c r="H787" s="137"/>
      <c r="I787" s="137"/>
      <c r="J787" s="137"/>
      <c r="K787" s="137"/>
      <c r="L787" s="137"/>
      <c r="M787" s="138"/>
    </row>
    <row r="788" spans="1:13" x14ac:dyDescent="0.25">
      <c r="A788" s="136"/>
      <c r="B788" s="136"/>
      <c r="C788" s="137"/>
      <c r="D788" s="137"/>
      <c r="E788" s="137"/>
      <c r="F788" s="137"/>
      <c r="G788" s="137"/>
      <c r="H788" s="137"/>
      <c r="I788" s="137"/>
      <c r="J788" s="137"/>
      <c r="K788" s="137"/>
      <c r="L788" s="137"/>
      <c r="M788" s="138"/>
    </row>
    <row r="789" spans="1:13" x14ac:dyDescent="0.25">
      <c r="A789" s="136"/>
      <c r="B789" s="136"/>
      <c r="C789" s="137"/>
      <c r="D789" s="137"/>
      <c r="E789" s="137"/>
      <c r="F789" s="137"/>
      <c r="G789" s="137"/>
      <c r="H789" s="137"/>
      <c r="I789" s="137"/>
      <c r="J789" s="137"/>
      <c r="K789" s="137"/>
      <c r="L789" s="137"/>
      <c r="M789" s="138"/>
    </row>
    <row r="790" spans="1:13" x14ac:dyDescent="0.25">
      <c r="A790" s="136"/>
      <c r="B790" s="136"/>
      <c r="C790" s="137"/>
      <c r="D790" s="137"/>
      <c r="E790" s="137"/>
      <c r="F790" s="137"/>
      <c r="G790" s="137"/>
      <c r="H790" s="137"/>
      <c r="I790" s="137"/>
      <c r="J790" s="137"/>
      <c r="K790" s="137"/>
      <c r="L790" s="137"/>
      <c r="M790" s="138"/>
    </row>
    <row r="791" spans="1:13" x14ac:dyDescent="0.25">
      <c r="A791" s="136"/>
      <c r="B791" s="136"/>
      <c r="C791" s="137"/>
      <c r="D791" s="137"/>
      <c r="E791" s="137"/>
      <c r="F791" s="137"/>
      <c r="G791" s="137"/>
      <c r="H791" s="137"/>
      <c r="I791" s="137"/>
      <c r="J791" s="137"/>
      <c r="K791" s="137"/>
      <c r="L791" s="137"/>
      <c r="M791" s="138"/>
    </row>
    <row r="792" spans="1:13" x14ac:dyDescent="0.25">
      <c r="A792" s="136"/>
      <c r="B792" s="136"/>
      <c r="C792" s="137"/>
      <c r="D792" s="137"/>
      <c r="E792" s="137"/>
      <c r="F792" s="137"/>
      <c r="G792" s="137"/>
      <c r="H792" s="137"/>
      <c r="I792" s="137"/>
      <c r="J792" s="137"/>
      <c r="K792" s="137"/>
      <c r="L792" s="137"/>
      <c r="M792" s="138"/>
    </row>
    <row r="793" spans="1:13" x14ac:dyDescent="0.25">
      <c r="A793" s="136"/>
      <c r="B793" s="136"/>
      <c r="C793" s="137"/>
      <c r="D793" s="137"/>
      <c r="E793" s="137"/>
      <c r="F793" s="137"/>
      <c r="G793" s="137"/>
      <c r="H793" s="137"/>
      <c r="I793" s="137"/>
      <c r="J793" s="137"/>
      <c r="K793" s="137"/>
      <c r="L793" s="137"/>
      <c r="M793" s="138"/>
    </row>
    <row r="794" spans="1:13" x14ac:dyDescent="0.25">
      <c r="A794" s="136"/>
      <c r="B794" s="136"/>
      <c r="C794" s="137"/>
      <c r="D794" s="137"/>
      <c r="E794" s="137"/>
      <c r="F794" s="137"/>
      <c r="G794" s="137"/>
      <c r="H794" s="137"/>
      <c r="I794" s="137"/>
      <c r="J794" s="137"/>
      <c r="K794" s="137"/>
      <c r="L794" s="137"/>
      <c r="M794" s="138"/>
    </row>
    <row r="795" spans="1:13" x14ac:dyDescent="0.25">
      <c r="A795" s="136"/>
      <c r="B795" s="136"/>
      <c r="C795" s="137"/>
      <c r="D795" s="137"/>
      <c r="E795" s="137"/>
      <c r="F795" s="137"/>
      <c r="G795" s="137"/>
      <c r="H795" s="137"/>
      <c r="I795" s="137"/>
      <c r="J795" s="137"/>
      <c r="K795" s="137"/>
      <c r="L795" s="137"/>
      <c r="M795" s="138"/>
    </row>
    <row r="796" spans="1:13" x14ac:dyDescent="0.25">
      <c r="A796" s="136"/>
      <c r="B796" s="136"/>
      <c r="C796" s="137"/>
      <c r="D796" s="137"/>
      <c r="E796" s="137"/>
      <c r="F796" s="137"/>
      <c r="G796" s="137"/>
      <c r="H796" s="137"/>
      <c r="I796" s="137"/>
      <c r="J796" s="137"/>
      <c r="K796" s="137"/>
      <c r="L796" s="137"/>
      <c r="M796" s="138"/>
    </row>
    <row r="797" spans="1:13" x14ac:dyDescent="0.25">
      <c r="A797" s="136"/>
      <c r="B797" s="136"/>
      <c r="C797" s="137"/>
      <c r="D797" s="137"/>
      <c r="E797" s="137"/>
      <c r="F797" s="137"/>
      <c r="G797" s="137"/>
      <c r="H797" s="137"/>
      <c r="I797" s="137"/>
      <c r="J797" s="137"/>
      <c r="K797" s="137"/>
      <c r="L797" s="137"/>
      <c r="M797" s="138"/>
    </row>
    <row r="798" spans="1:13" x14ac:dyDescent="0.25">
      <c r="A798" s="136"/>
      <c r="B798" s="136"/>
      <c r="C798" s="137"/>
      <c r="D798" s="137"/>
      <c r="E798" s="137"/>
      <c r="F798" s="137"/>
      <c r="G798" s="137"/>
      <c r="H798" s="137"/>
      <c r="I798" s="137"/>
      <c r="J798" s="137"/>
      <c r="K798" s="137"/>
      <c r="L798" s="137"/>
      <c r="M798" s="138"/>
    </row>
    <row r="799" spans="1:13" x14ac:dyDescent="0.25">
      <c r="A799" s="136"/>
      <c r="B799" s="136"/>
      <c r="C799" s="137"/>
      <c r="D799" s="137"/>
      <c r="E799" s="137"/>
      <c r="F799" s="137"/>
      <c r="G799" s="137"/>
      <c r="H799" s="137"/>
      <c r="I799" s="137"/>
      <c r="J799" s="137"/>
      <c r="K799" s="137"/>
      <c r="L799" s="137"/>
      <c r="M799" s="138"/>
    </row>
    <row r="800" spans="1:13" x14ac:dyDescent="0.25">
      <c r="A800" s="136"/>
      <c r="B800" s="136"/>
      <c r="C800" s="137"/>
      <c r="D800" s="137"/>
      <c r="E800" s="137"/>
      <c r="F800" s="137"/>
      <c r="G800" s="137"/>
      <c r="H800" s="137"/>
      <c r="I800" s="137"/>
      <c r="J800" s="137"/>
      <c r="K800" s="137"/>
      <c r="L800" s="137"/>
      <c r="M800" s="138"/>
    </row>
    <row r="801" spans="1:13" x14ac:dyDescent="0.25">
      <c r="A801" s="136"/>
      <c r="B801" s="136"/>
      <c r="C801" s="137"/>
      <c r="D801" s="137"/>
      <c r="E801" s="137"/>
      <c r="F801" s="137"/>
      <c r="G801" s="137"/>
      <c r="H801" s="137"/>
      <c r="I801" s="137"/>
      <c r="J801" s="137"/>
      <c r="K801" s="137"/>
      <c r="L801" s="137"/>
      <c r="M801" s="138"/>
    </row>
    <row r="802" spans="1:13" x14ac:dyDescent="0.25">
      <c r="A802" s="136"/>
      <c r="B802" s="136"/>
      <c r="C802" s="137"/>
      <c r="D802" s="137"/>
      <c r="E802" s="137"/>
      <c r="F802" s="137"/>
      <c r="G802" s="137"/>
      <c r="H802" s="137"/>
      <c r="I802" s="137"/>
      <c r="J802" s="137"/>
      <c r="K802" s="137"/>
      <c r="L802" s="137"/>
      <c r="M802" s="138"/>
    </row>
    <row r="803" spans="1:13" x14ac:dyDescent="0.25">
      <c r="A803" s="136"/>
      <c r="B803" s="136"/>
      <c r="C803" s="137"/>
      <c r="D803" s="137"/>
      <c r="E803" s="137"/>
      <c r="F803" s="137"/>
      <c r="G803" s="137"/>
      <c r="H803" s="137"/>
      <c r="I803" s="137"/>
      <c r="J803" s="137"/>
      <c r="K803" s="137"/>
      <c r="L803" s="137"/>
      <c r="M803" s="138"/>
    </row>
    <row r="804" spans="1:13" x14ac:dyDescent="0.25">
      <c r="A804" s="136"/>
      <c r="B804" s="136"/>
      <c r="C804" s="137"/>
      <c r="D804" s="137"/>
      <c r="E804" s="137"/>
      <c r="F804" s="137"/>
      <c r="G804" s="137"/>
      <c r="H804" s="137"/>
      <c r="I804" s="137"/>
      <c r="J804" s="137"/>
      <c r="K804" s="137"/>
      <c r="L804" s="137"/>
      <c r="M804" s="138"/>
    </row>
    <row r="805" spans="1:13" x14ac:dyDescent="0.25">
      <c r="A805" s="136"/>
      <c r="B805" s="136"/>
      <c r="C805" s="137"/>
      <c r="D805" s="137"/>
      <c r="E805" s="137"/>
      <c r="F805" s="137"/>
      <c r="G805" s="137"/>
      <c r="H805" s="137"/>
      <c r="I805" s="137"/>
      <c r="J805" s="137"/>
      <c r="K805" s="137"/>
      <c r="L805" s="137"/>
      <c r="M805" s="138"/>
    </row>
    <row r="806" spans="1:13" x14ac:dyDescent="0.25">
      <c r="A806" s="136"/>
      <c r="B806" s="136"/>
      <c r="C806" s="137"/>
      <c r="D806" s="137"/>
      <c r="E806" s="137"/>
      <c r="F806" s="137"/>
      <c r="G806" s="137"/>
      <c r="H806" s="137"/>
      <c r="I806" s="137"/>
      <c r="J806" s="137"/>
      <c r="K806" s="137"/>
      <c r="L806" s="137"/>
      <c r="M806" s="138"/>
    </row>
    <row r="807" spans="1:13" x14ac:dyDescent="0.25">
      <c r="A807" s="136"/>
      <c r="B807" s="136"/>
      <c r="C807" s="137"/>
      <c r="D807" s="137"/>
      <c r="E807" s="137"/>
      <c r="F807" s="137"/>
      <c r="G807" s="137"/>
      <c r="H807" s="137"/>
      <c r="I807" s="137"/>
      <c r="J807" s="137"/>
      <c r="K807" s="137"/>
      <c r="L807" s="137"/>
      <c r="M807" s="138"/>
    </row>
    <row r="808" spans="1:13" x14ac:dyDescent="0.25">
      <c r="A808" s="136"/>
      <c r="B808" s="136"/>
      <c r="C808" s="137"/>
      <c r="D808" s="137"/>
      <c r="E808" s="137"/>
      <c r="F808" s="137"/>
      <c r="G808" s="137"/>
      <c r="H808" s="137"/>
      <c r="I808" s="137"/>
      <c r="J808" s="137"/>
      <c r="K808" s="137"/>
      <c r="L808" s="137"/>
      <c r="M808" s="138"/>
    </row>
    <row r="809" spans="1:13" x14ac:dyDescent="0.25">
      <c r="A809" s="136"/>
      <c r="B809" s="136"/>
      <c r="C809" s="137"/>
      <c r="D809" s="137"/>
      <c r="E809" s="137"/>
      <c r="F809" s="137"/>
      <c r="G809" s="137"/>
      <c r="H809" s="137"/>
      <c r="I809" s="137"/>
      <c r="J809" s="137"/>
      <c r="K809" s="137"/>
      <c r="L809" s="137"/>
      <c r="M809" s="138"/>
    </row>
    <row r="810" spans="1:13" x14ac:dyDescent="0.25">
      <c r="A810" s="136"/>
      <c r="B810" s="136"/>
      <c r="C810" s="137"/>
      <c r="D810" s="137"/>
      <c r="E810" s="137"/>
      <c r="F810" s="137"/>
      <c r="G810" s="137"/>
      <c r="H810" s="137"/>
      <c r="I810" s="137"/>
      <c r="J810" s="137"/>
      <c r="K810" s="137"/>
      <c r="L810" s="137"/>
      <c r="M810" s="138"/>
    </row>
    <row r="811" spans="1:13" x14ac:dyDescent="0.25">
      <c r="A811" s="136"/>
      <c r="B811" s="136"/>
      <c r="C811" s="137"/>
      <c r="D811" s="137"/>
      <c r="E811" s="137"/>
      <c r="F811" s="137"/>
      <c r="G811" s="137"/>
      <c r="H811" s="137"/>
      <c r="I811" s="137"/>
      <c r="J811" s="137"/>
      <c r="K811" s="137"/>
      <c r="L811" s="137"/>
      <c r="M811" s="138"/>
    </row>
    <row r="812" spans="1:13" x14ac:dyDescent="0.25">
      <c r="A812" s="136"/>
      <c r="B812" s="136"/>
      <c r="C812" s="137"/>
      <c r="D812" s="137"/>
      <c r="E812" s="137"/>
      <c r="F812" s="137"/>
      <c r="G812" s="137"/>
      <c r="H812" s="137"/>
      <c r="I812" s="137"/>
      <c r="J812" s="137"/>
      <c r="K812" s="137"/>
      <c r="L812" s="137"/>
      <c r="M812" s="138"/>
    </row>
    <row r="813" spans="1:13" x14ac:dyDescent="0.25">
      <c r="A813" s="136"/>
      <c r="B813" s="136"/>
      <c r="C813" s="137"/>
      <c r="D813" s="137"/>
      <c r="E813" s="137"/>
      <c r="F813" s="137"/>
      <c r="G813" s="137"/>
      <c r="H813" s="137"/>
      <c r="I813" s="137"/>
      <c r="J813" s="137"/>
      <c r="K813" s="137"/>
      <c r="L813" s="137"/>
      <c r="M813" s="138"/>
    </row>
    <row r="814" spans="1:13" x14ac:dyDescent="0.25">
      <c r="A814" s="136"/>
      <c r="B814" s="136"/>
      <c r="C814" s="137"/>
      <c r="D814" s="137"/>
      <c r="E814" s="137"/>
      <c r="F814" s="137"/>
      <c r="G814" s="137"/>
      <c r="H814" s="137"/>
      <c r="I814" s="137"/>
      <c r="J814" s="137"/>
      <c r="K814" s="137"/>
      <c r="L814" s="137"/>
      <c r="M814" s="138"/>
    </row>
    <row r="815" spans="1:13" x14ac:dyDescent="0.25">
      <c r="A815" s="136"/>
      <c r="B815" s="136"/>
      <c r="C815" s="137"/>
      <c r="D815" s="137"/>
      <c r="E815" s="137"/>
      <c r="F815" s="137"/>
      <c r="G815" s="137"/>
      <c r="H815" s="137"/>
      <c r="I815" s="137"/>
      <c r="J815" s="137"/>
      <c r="K815" s="137"/>
      <c r="L815" s="137"/>
      <c r="M815" s="138"/>
    </row>
    <row r="816" spans="1:13" x14ac:dyDescent="0.25">
      <c r="A816" s="136"/>
      <c r="B816" s="136"/>
      <c r="C816" s="137"/>
      <c r="D816" s="137"/>
      <c r="E816" s="137"/>
      <c r="F816" s="137"/>
      <c r="G816" s="137"/>
      <c r="H816" s="137"/>
      <c r="I816" s="137"/>
      <c r="J816" s="137"/>
      <c r="K816" s="137"/>
      <c r="L816" s="137"/>
      <c r="M816" s="138"/>
    </row>
    <row r="817" spans="1:13" x14ac:dyDescent="0.25">
      <c r="A817" s="136"/>
      <c r="B817" s="136"/>
      <c r="C817" s="137"/>
      <c r="D817" s="137"/>
      <c r="E817" s="137"/>
      <c r="F817" s="137"/>
      <c r="G817" s="137"/>
      <c r="H817" s="137"/>
      <c r="I817" s="137"/>
      <c r="J817" s="137"/>
      <c r="K817" s="137"/>
      <c r="L817" s="137"/>
      <c r="M817" s="138"/>
    </row>
    <row r="818" spans="1:13" x14ac:dyDescent="0.25">
      <c r="A818" s="136"/>
      <c r="B818" s="136"/>
      <c r="C818" s="137"/>
      <c r="D818" s="137"/>
      <c r="E818" s="137"/>
      <c r="F818" s="137"/>
      <c r="G818" s="137"/>
      <c r="H818" s="137"/>
      <c r="I818" s="137"/>
      <c r="J818" s="137"/>
      <c r="K818" s="137"/>
      <c r="L818" s="137"/>
      <c r="M818" s="138"/>
    </row>
    <row r="819" spans="1:13" x14ac:dyDescent="0.25">
      <c r="A819" s="136"/>
      <c r="B819" s="136"/>
      <c r="C819" s="137"/>
      <c r="D819" s="137"/>
      <c r="E819" s="137"/>
      <c r="F819" s="137"/>
      <c r="G819" s="137"/>
      <c r="H819" s="137"/>
      <c r="I819" s="137"/>
      <c r="J819" s="137"/>
      <c r="K819" s="137"/>
      <c r="L819" s="137"/>
      <c r="M819" s="138"/>
    </row>
    <row r="820" spans="1:13" x14ac:dyDescent="0.25">
      <c r="A820" s="136"/>
      <c r="B820" s="136"/>
      <c r="C820" s="137"/>
      <c r="D820" s="137"/>
      <c r="E820" s="137"/>
      <c r="F820" s="137"/>
      <c r="G820" s="137"/>
      <c r="H820" s="137"/>
      <c r="I820" s="137"/>
      <c r="J820" s="137"/>
      <c r="K820" s="137"/>
      <c r="L820" s="137"/>
      <c r="M820" s="138"/>
    </row>
    <row r="821" spans="1:13" x14ac:dyDescent="0.25">
      <c r="A821" s="136"/>
      <c r="B821" s="136"/>
      <c r="C821" s="137"/>
      <c r="D821" s="137"/>
      <c r="E821" s="137"/>
      <c r="F821" s="137"/>
      <c r="G821" s="137"/>
      <c r="H821" s="137"/>
      <c r="I821" s="137"/>
      <c r="J821" s="137"/>
      <c r="K821" s="137"/>
      <c r="L821" s="137"/>
      <c r="M821" s="138"/>
    </row>
    <row r="822" spans="1:13" x14ac:dyDescent="0.25">
      <c r="A822" s="136"/>
      <c r="B822" s="136"/>
      <c r="C822" s="137"/>
      <c r="D822" s="137"/>
      <c r="E822" s="137"/>
      <c r="F822" s="137"/>
      <c r="G822" s="137"/>
      <c r="H822" s="137"/>
      <c r="I822" s="137"/>
      <c r="J822" s="137"/>
      <c r="K822" s="137"/>
      <c r="L822" s="137"/>
      <c r="M822" s="138"/>
    </row>
    <row r="823" spans="1:13" x14ac:dyDescent="0.25">
      <c r="A823" s="136"/>
      <c r="B823" s="136"/>
      <c r="C823" s="137"/>
      <c r="D823" s="137"/>
      <c r="E823" s="137"/>
      <c r="F823" s="137"/>
      <c r="G823" s="137"/>
      <c r="H823" s="137"/>
      <c r="I823" s="137"/>
      <c r="J823" s="137"/>
      <c r="K823" s="137"/>
      <c r="L823" s="137"/>
      <c r="M823" s="138"/>
    </row>
    <row r="824" spans="1:13" x14ac:dyDescent="0.25">
      <c r="A824" s="136"/>
      <c r="B824" s="136"/>
      <c r="C824" s="137"/>
      <c r="D824" s="137"/>
      <c r="E824" s="137"/>
      <c r="F824" s="137"/>
      <c r="G824" s="137"/>
      <c r="H824" s="137"/>
      <c r="I824" s="137"/>
      <c r="J824" s="137"/>
      <c r="K824" s="137"/>
      <c r="L824" s="137"/>
      <c r="M824" s="138"/>
    </row>
    <row r="825" spans="1:13" x14ac:dyDescent="0.25">
      <c r="A825" s="136"/>
      <c r="B825" s="136"/>
      <c r="C825" s="137"/>
      <c r="D825" s="137"/>
      <c r="E825" s="137"/>
      <c r="F825" s="137"/>
      <c r="G825" s="137"/>
      <c r="H825" s="137"/>
      <c r="I825" s="137"/>
      <c r="J825" s="137"/>
      <c r="K825" s="137"/>
      <c r="L825" s="137"/>
      <c r="M825" s="138"/>
    </row>
    <row r="826" spans="1:13" x14ac:dyDescent="0.25">
      <c r="A826" s="136"/>
      <c r="B826" s="136"/>
      <c r="C826" s="137"/>
      <c r="D826" s="137"/>
      <c r="E826" s="137"/>
      <c r="F826" s="137"/>
      <c r="G826" s="137"/>
      <c r="H826" s="137"/>
      <c r="I826" s="137"/>
      <c r="J826" s="137"/>
      <c r="K826" s="137"/>
      <c r="L826" s="137"/>
      <c r="M826" s="138"/>
    </row>
    <row r="827" spans="1:13" x14ac:dyDescent="0.25">
      <c r="A827" s="136"/>
      <c r="B827" s="136"/>
      <c r="C827" s="137"/>
      <c r="D827" s="137"/>
      <c r="E827" s="137"/>
      <c r="F827" s="137"/>
      <c r="G827" s="137"/>
      <c r="H827" s="137"/>
      <c r="I827" s="137"/>
      <c r="J827" s="137"/>
      <c r="K827" s="137"/>
      <c r="L827" s="137"/>
      <c r="M827" s="138"/>
    </row>
    <row r="828" spans="1:13" x14ac:dyDescent="0.25">
      <c r="A828" s="136"/>
      <c r="B828" s="136"/>
      <c r="C828" s="137"/>
      <c r="D828" s="137"/>
      <c r="E828" s="137"/>
      <c r="F828" s="137"/>
      <c r="G828" s="137"/>
      <c r="H828" s="137"/>
      <c r="I828" s="137"/>
      <c r="J828" s="137"/>
      <c r="K828" s="137"/>
      <c r="L828" s="137"/>
      <c r="M828" s="138"/>
    </row>
    <row r="829" spans="1:13" x14ac:dyDescent="0.25">
      <c r="A829" s="136"/>
      <c r="B829" s="136"/>
      <c r="C829" s="137"/>
      <c r="D829" s="137"/>
      <c r="E829" s="137"/>
      <c r="F829" s="137"/>
      <c r="G829" s="137"/>
      <c r="H829" s="137"/>
      <c r="I829" s="137"/>
      <c r="J829" s="137"/>
      <c r="K829" s="137"/>
      <c r="L829" s="137"/>
      <c r="M829" s="138"/>
    </row>
    <row r="830" spans="1:13" x14ac:dyDescent="0.25">
      <c r="A830" s="136"/>
      <c r="B830" s="136"/>
      <c r="C830" s="137"/>
      <c r="D830" s="137"/>
      <c r="E830" s="137"/>
      <c r="F830" s="137"/>
      <c r="G830" s="137"/>
      <c r="H830" s="137"/>
      <c r="I830" s="137"/>
      <c r="J830" s="137"/>
      <c r="K830" s="137"/>
      <c r="L830" s="137"/>
      <c r="M830" s="138"/>
    </row>
    <row r="831" spans="1:13" x14ac:dyDescent="0.25">
      <c r="A831" s="136"/>
      <c r="B831" s="136"/>
      <c r="C831" s="137"/>
      <c r="D831" s="137"/>
      <c r="E831" s="137"/>
      <c r="F831" s="137"/>
      <c r="G831" s="137"/>
      <c r="H831" s="137"/>
      <c r="I831" s="137"/>
      <c r="J831" s="137"/>
      <c r="K831" s="137"/>
      <c r="L831" s="137"/>
      <c r="M831" s="138"/>
    </row>
    <row r="832" spans="1:13" x14ac:dyDescent="0.25">
      <c r="A832" s="136"/>
      <c r="B832" s="136"/>
      <c r="C832" s="137"/>
      <c r="D832" s="137"/>
      <c r="E832" s="137"/>
      <c r="F832" s="137"/>
      <c r="G832" s="137"/>
      <c r="H832" s="137"/>
      <c r="I832" s="137"/>
      <c r="J832" s="137"/>
      <c r="K832" s="137"/>
      <c r="L832" s="137"/>
      <c r="M832" s="138"/>
    </row>
    <row r="833" spans="1:13" x14ac:dyDescent="0.25">
      <c r="A833" s="136"/>
      <c r="B833" s="136"/>
      <c r="C833" s="137"/>
      <c r="D833" s="137"/>
      <c r="E833" s="137"/>
      <c r="F833" s="137"/>
      <c r="G833" s="137"/>
      <c r="H833" s="137"/>
      <c r="I833" s="137"/>
      <c r="J833" s="137"/>
      <c r="K833" s="137"/>
      <c r="L833" s="137"/>
      <c r="M833" s="138"/>
    </row>
    <row r="834" spans="1:13" x14ac:dyDescent="0.25">
      <c r="A834" s="136"/>
      <c r="B834" s="136"/>
      <c r="C834" s="137"/>
      <c r="D834" s="137"/>
      <c r="E834" s="137"/>
      <c r="F834" s="137"/>
      <c r="G834" s="137"/>
      <c r="H834" s="137"/>
      <c r="I834" s="137"/>
      <c r="J834" s="137"/>
      <c r="K834" s="137"/>
      <c r="L834" s="137"/>
      <c r="M834" s="138"/>
    </row>
    <row r="835" spans="1:13" x14ac:dyDescent="0.25">
      <c r="A835" s="136"/>
      <c r="B835" s="136"/>
      <c r="C835" s="137"/>
      <c r="D835" s="137"/>
      <c r="E835" s="137"/>
      <c r="F835" s="137"/>
      <c r="G835" s="137"/>
      <c r="H835" s="137"/>
      <c r="I835" s="137"/>
      <c r="J835" s="137"/>
      <c r="K835" s="137"/>
      <c r="L835" s="137"/>
      <c r="M835" s="138"/>
    </row>
    <row r="836" spans="1:13" x14ac:dyDescent="0.25">
      <c r="A836" s="136"/>
      <c r="B836" s="136"/>
      <c r="C836" s="137"/>
      <c r="D836" s="137"/>
      <c r="E836" s="137"/>
      <c r="F836" s="137"/>
      <c r="G836" s="137"/>
      <c r="H836" s="137"/>
      <c r="I836" s="137"/>
      <c r="J836" s="137"/>
      <c r="K836" s="137"/>
      <c r="L836" s="137"/>
      <c r="M836" s="138"/>
    </row>
    <row r="837" spans="1:13" x14ac:dyDescent="0.25">
      <c r="A837" s="136"/>
      <c r="B837" s="136"/>
      <c r="C837" s="137"/>
      <c r="D837" s="137"/>
      <c r="E837" s="137"/>
      <c r="F837" s="137"/>
      <c r="G837" s="137"/>
      <c r="H837" s="137"/>
      <c r="I837" s="137"/>
      <c r="J837" s="137"/>
      <c r="K837" s="137"/>
      <c r="L837" s="137"/>
      <c r="M837" s="138"/>
    </row>
    <row r="838" spans="1:13" x14ac:dyDescent="0.25">
      <c r="A838" s="136"/>
      <c r="B838" s="136"/>
      <c r="C838" s="137"/>
      <c r="D838" s="137"/>
      <c r="E838" s="137"/>
      <c r="F838" s="137"/>
      <c r="G838" s="137"/>
      <c r="H838" s="137"/>
      <c r="I838" s="137"/>
      <c r="J838" s="137"/>
      <c r="K838" s="137"/>
      <c r="L838" s="137"/>
      <c r="M838" s="138"/>
    </row>
    <row r="839" spans="1:13" x14ac:dyDescent="0.25">
      <c r="A839" s="136"/>
      <c r="B839" s="136"/>
      <c r="C839" s="137"/>
      <c r="D839" s="137"/>
      <c r="E839" s="137"/>
      <c r="F839" s="137"/>
      <c r="G839" s="137"/>
      <c r="H839" s="137"/>
      <c r="I839" s="137"/>
      <c r="J839" s="137"/>
      <c r="K839" s="137"/>
      <c r="L839" s="137"/>
      <c r="M839" s="138"/>
    </row>
    <row r="840" spans="1:13" x14ac:dyDescent="0.25">
      <c r="A840" s="136"/>
      <c r="B840" s="136"/>
      <c r="C840" s="137"/>
      <c r="D840" s="137"/>
      <c r="E840" s="137"/>
      <c r="F840" s="137"/>
      <c r="G840" s="137"/>
      <c r="H840" s="137"/>
      <c r="I840" s="137"/>
      <c r="J840" s="137"/>
      <c r="K840" s="137"/>
      <c r="L840" s="137"/>
      <c r="M840" s="138"/>
    </row>
    <row r="841" spans="1:13" x14ac:dyDescent="0.25">
      <c r="A841" s="136"/>
      <c r="B841" s="136"/>
      <c r="C841" s="137"/>
      <c r="D841" s="137"/>
      <c r="E841" s="137"/>
      <c r="F841" s="137"/>
      <c r="G841" s="137"/>
      <c r="H841" s="137"/>
      <c r="I841" s="137"/>
      <c r="J841" s="137"/>
      <c r="K841" s="137"/>
      <c r="L841" s="137"/>
      <c r="M841" s="138"/>
    </row>
    <row r="842" spans="1:13" x14ac:dyDescent="0.25">
      <c r="A842" s="136"/>
      <c r="B842" s="136"/>
      <c r="C842" s="137"/>
      <c r="D842" s="137"/>
      <c r="E842" s="137"/>
      <c r="F842" s="137"/>
      <c r="G842" s="137"/>
      <c r="H842" s="137"/>
      <c r="I842" s="137"/>
      <c r="J842" s="137"/>
      <c r="K842" s="137"/>
      <c r="L842" s="137"/>
      <c r="M842" s="138"/>
    </row>
    <row r="843" spans="1:13" x14ac:dyDescent="0.25">
      <c r="A843" s="136"/>
      <c r="B843" s="136"/>
      <c r="C843" s="137"/>
      <c r="D843" s="137"/>
      <c r="E843" s="137"/>
      <c r="F843" s="137"/>
      <c r="G843" s="137"/>
      <c r="H843" s="137"/>
      <c r="I843" s="137"/>
      <c r="J843" s="137"/>
      <c r="K843" s="137"/>
      <c r="L843" s="137"/>
      <c r="M843" s="138"/>
    </row>
    <row r="844" spans="1:13" x14ac:dyDescent="0.25">
      <c r="A844" s="136"/>
      <c r="B844" s="136"/>
      <c r="C844" s="137"/>
      <c r="D844" s="137"/>
      <c r="E844" s="137"/>
      <c r="F844" s="137"/>
      <c r="G844" s="137"/>
      <c r="H844" s="137"/>
      <c r="I844" s="137"/>
      <c r="J844" s="137"/>
      <c r="K844" s="137"/>
      <c r="L844" s="137"/>
      <c r="M844" s="138"/>
    </row>
    <row r="845" spans="1:13" x14ac:dyDescent="0.25">
      <c r="A845" s="136"/>
      <c r="B845" s="136"/>
      <c r="C845" s="137"/>
      <c r="D845" s="137"/>
      <c r="E845" s="137"/>
      <c r="F845" s="137"/>
      <c r="G845" s="137"/>
      <c r="H845" s="137"/>
      <c r="I845" s="137"/>
      <c r="J845" s="137"/>
      <c r="K845" s="137"/>
      <c r="L845" s="137"/>
      <c r="M845" s="138"/>
    </row>
    <row r="846" spans="1:13" x14ac:dyDescent="0.25">
      <c r="A846" s="136"/>
      <c r="B846" s="136"/>
      <c r="C846" s="137"/>
      <c r="D846" s="137"/>
      <c r="E846" s="137"/>
      <c r="F846" s="137"/>
      <c r="G846" s="137"/>
      <c r="H846" s="137"/>
      <c r="I846" s="137"/>
      <c r="J846" s="137"/>
      <c r="K846" s="137"/>
      <c r="L846" s="137"/>
      <c r="M846" s="138"/>
    </row>
    <row r="847" spans="1:13" x14ac:dyDescent="0.25">
      <c r="A847" s="136"/>
      <c r="B847" s="136"/>
      <c r="C847" s="137"/>
      <c r="D847" s="137"/>
      <c r="E847" s="137"/>
      <c r="F847" s="137"/>
      <c r="G847" s="137"/>
      <c r="H847" s="137"/>
      <c r="I847" s="137"/>
      <c r="J847" s="137"/>
      <c r="K847" s="137"/>
      <c r="L847" s="137"/>
      <c r="M847" s="138"/>
    </row>
    <row r="848" spans="1:13" x14ac:dyDescent="0.25">
      <c r="A848" s="136"/>
      <c r="B848" s="136"/>
      <c r="C848" s="137"/>
      <c r="D848" s="137"/>
      <c r="E848" s="137"/>
      <c r="F848" s="137"/>
      <c r="G848" s="137"/>
      <c r="H848" s="137"/>
      <c r="I848" s="137"/>
      <c r="J848" s="137"/>
      <c r="K848" s="137"/>
      <c r="L848" s="137"/>
      <c r="M848" s="138"/>
    </row>
    <row r="849" spans="1:13" x14ac:dyDescent="0.25">
      <c r="A849" s="136"/>
      <c r="B849" s="136"/>
      <c r="C849" s="137"/>
      <c r="D849" s="137"/>
      <c r="E849" s="137"/>
      <c r="F849" s="137"/>
      <c r="G849" s="137"/>
      <c r="H849" s="137"/>
      <c r="I849" s="137"/>
      <c r="J849" s="137"/>
      <c r="K849" s="137"/>
      <c r="L849" s="137"/>
      <c r="M849" s="138"/>
    </row>
    <row r="850" spans="1:13" x14ac:dyDescent="0.25">
      <c r="A850" s="136"/>
      <c r="B850" s="136"/>
      <c r="C850" s="137"/>
      <c r="D850" s="137"/>
      <c r="E850" s="137"/>
      <c r="F850" s="137"/>
      <c r="G850" s="137"/>
      <c r="H850" s="137"/>
      <c r="I850" s="137"/>
      <c r="J850" s="137"/>
      <c r="K850" s="137"/>
      <c r="L850" s="137"/>
      <c r="M850" s="138"/>
    </row>
    <row r="851" spans="1:13" x14ac:dyDescent="0.25">
      <c r="A851" s="136"/>
      <c r="B851" s="136"/>
      <c r="C851" s="137"/>
      <c r="D851" s="137"/>
      <c r="E851" s="137"/>
      <c r="F851" s="137"/>
      <c r="G851" s="137"/>
      <c r="H851" s="137"/>
      <c r="I851" s="137"/>
      <c r="J851" s="137"/>
      <c r="K851" s="137"/>
      <c r="L851" s="137"/>
      <c r="M851" s="138"/>
    </row>
    <row r="852" spans="1:13" x14ac:dyDescent="0.25">
      <c r="A852" s="136"/>
      <c r="B852" s="136"/>
      <c r="C852" s="137"/>
      <c r="D852" s="137"/>
      <c r="E852" s="137"/>
      <c r="F852" s="137"/>
      <c r="G852" s="137"/>
      <c r="H852" s="137"/>
      <c r="I852" s="137"/>
      <c r="J852" s="137"/>
      <c r="K852" s="137"/>
      <c r="L852" s="137"/>
      <c r="M852" s="138"/>
    </row>
    <row r="853" spans="1:13" x14ac:dyDescent="0.25">
      <c r="A853" s="136"/>
      <c r="B853" s="136"/>
      <c r="C853" s="137"/>
      <c r="D853" s="137"/>
      <c r="E853" s="137"/>
      <c r="F853" s="137"/>
      <c r="G853" s="137"/>
      <c r="H853" s="137"/>
      <c r="I853" s="137"/>
      <c r="J853" s="137"/>
      <c r="K853" s="137"/>
      <c r="L853" s="137"/>
      <c r="M853" s="138"/>
    </row>
    <row r="854" spans="1:13" x14ac:dyDescent="0.25">
      <c r="A854" s="136"/>
      <c r="B854" s="136"/>
      <c r="C854" s="137"/>
      <c r="D854" s="137"/>
      <c r="E854" s="137"/>
      <c r="F854" s="137"/>
      <c r="G854" s="137"/>
      <c r="H854" s="137"/>
      <c r="I854" s="137"/>
      <c r="J854" s="137"/>
      <c r="K854" s="137"/>
      <c r="L854" s="137"/>
      <c r="M854" s="138"/>
    </row>
    <row r="855" spans="1:13" x14ac:dyDescent="0.25">
      <c r="A855" s="136"/>
      <c r="B855" s="136"/>
      <c r="C855" s="137"/>
      <c r="D855" s="137"/>
      <c r="E855" s="137"/>
      <c r="F855" s="137"/>
      <c r="G855" s="137"/>
      <c r="H855" s="137"/>
      <c r="I855" s="137"/>
      <c r="J855" s="137"/>
      <c r="K855" s="137"/>
      <c r="L855" s="137"/>
      <c r="M855" s="138"/>
    </row>
    <row r="856" spans="1:13" x14ac:dyDescent="0.25">
      <c r="A856" s="136"/>
      <c r="B856" s="136"/>
      <c r="C856" s="137"/>
      <c r="D856" s="137"/>
      <c r="E856" s="137"/>
      <c r="F856" s="137"/>
      <c r="G856" s="137"/>
      <c r="H856" s="137"/>
      <c r="I856" s="137"/>
      <c r="J856" s="137"/>
      <c r="K856" s="137"/>
      <c r="L856" s="137"/>
      <c r="M856" s="138"/>
    </row>
    <row r="857" spans="1:13" x14ac:dyDescent="0.25">
      <c r="A857" s="136"/>
      <c r="B857" s="136"/>
      <c r="C857" s="137"/>
      <c r="D857" s="137"/>
      <c r="E857" s="137"/>
      <c r="F857" s="137"/>
      <c r="G857" s="137"/>
      <c r="H857" s="137"/>
      <c r="I857" s="137"/>
      <c r="J857" s="137"/>
      <c r="K857" s="137"/>
      <c r="L857" s="137"/>
      <c r="M857" s="138"/>
    </row>
    <row r="858" spans="1:13" x14ac:dyDescent="0.25">
      <c r="A858" s="136"/>
      <c r="B858" s="136"/>
      <c r="C858" s="137"/>
      <c r="D858" s="137"/>
      <c r="E858" s="137"/>
      <c r="F858" s="137"/>
      <c r="G858" s="137"/>
      <c r="H858" s="137"/>
      <c r="I858" s="137"/>
      <c r="J858" s="137"/>
      <c r="K858" s="137"/>
      <c r="L858" s="137"/>
      <c r="M858" s="138"/>
    </row>
    <row r="859" spans="1:13" x14ac:dyDescent="0.25">
      <c r="A859" s="136"/>
      <c r="B859" s="136"/>
      <c r="C859" s="137"/>
      <c r="D859" s="137"/>
      <c r="E859" s="137"/>
      <c r="F859" s="137"/>
      <c r="G859" s="137"/>
      <c r="H859" s="137"/>
      <c r="I859" s="137"/>
      <c r="J859" s="137"/>
      <c r="K859" s="137"/>
      <c r="L859" s="137"/>
      <c r="M859" s="138"/>
    </row>
    <row r="860" spans="1:13" x14ac:dyDescent="0.25">
      <c r="A860" s="136"/>
      <c r="B860" s="136"/>
      <c r="C860" s="137"/>
      <c r="D860" s="137"/>
      <c r="E860" s="137"/>
      <c r="F860" s="137"/>
      <c r="G860" s="137"/>
      <c r="H860" s="137"/>
      <c r="I860" s="137"/>
      <c r="J860" s="137"/>
      <c r="K860" s="137"/>
      <c r="L860" s="137"/>
      <c r="M860" s="138"/>
    </row>
    <row r="861" spans="1:13" x14ac:dyDescent="0.25">
      <c r="A861" s="136"/>
      <c r="B861" s="136"/>
      <c r="C861" s="137"/>
      <c r="D861" s="137"/>
      <c r="E861" s="137"/>
      <c r="F861" s="137"/>
      <c r="G861" s="137"/>
      <c r="H861" s="137"/>
      <c r="I861" s="137"/>
      <c r="J861" s="137"/>
      <c r="K861" s="137"/>
      <c r="L861" s="137"/>
      <c r="M861" s="138"/>
    </row>
    <row r="862" spans="1:13" x14ac:dyDescent="0.25">
      <c r="A862" s="136"/>
      <c r="B862" s="136"/>
      <c r="C862" s="137"/>
      <c r="D862" s="137"/>
      <c r="E862" s="137"/>
      <c r="F862" s="137"/>
      <c r="G862" s="137"/>
      <c r="H862" s="137"/>
      <c r="I862" s="137"/>
      <c r="J862" s="137"/>
      <c r="K862" s="137"/>
      <c r="L862" s="137"/>
      <c r="M862" s="138"/>
    </row>
    <row r="863" spans="1:13" x14ac:dyDescent="0.25">
      <c r="A863" s="136"/>
      <c r="B863" s="136"/>
      <c r="C863" s="137"/>
      <c r="D863" s="137"/>
      <c r="E863" s="137"/>
      <c r="F863" s="137"/>
      <c r="G863" s="137"/>
      <c r="H863" s="137"/>
      <c r="I863" s="137"/>
      <c r="J863" s="137"/>
      <c r="K863" s="137"/>
      <c r="L863" s="137"/>
      <c r="M863" s="138"/>
    </row>
    <row r="864" spans="1:13" x14ac:dyDescent="0.25">
      <c r="A864" s="136"/>
      <c r="B864" s="136"/>
      <c r="C864" s="137"/>
      <c r="D864" s="137"/>
      <c r="E864" s="137"/>
      <c r="F864" s="137"/>
      <c r="G864" s="137"/>
      <c r="H864" s="137"/>
      <c r="I864" s="137"/>
      <c r="J864" s="137"/>
      <c r="K864" s="137"/>
      <c r="L864" s="137"/>
      <c r="M864" s="138"/>
    </row>
    <row r="865" spans="1:13" x14ac:dyDescent="0.25">
      <c r="A865" s="136"/>
      <c r="B865" s="136"/>
      <c r="C865" s="137"/>
      <c r="D865" s="137"/>
      <c r="E865" s="137"/>
      <c r="F865" s="137"/>
      <c r="G865" s="137"/>
      <c r="H865" s="137"/>
      <c r="I865" s="137"/>
      <c r="J865" s="137"/>
      <c r="K865" s="137"/>
      <c r="L865" s="137"/>
      <c r="M865" s="138"/>
    </row>
    <row r="866" spans="1:13" x14ac:dyDescent="0.25">
      <c r="A866" s="136"/>
      <c r="B866" s="136"/>
      <c r="C866" s="137"/>
      <c r="D866" s="137"/>
      <c r="E866" s="137"/>
      <c r="F866" s="137"/>
      <c r="G866" s="137"/>
      <c r="H866" s="137"/>
      <c r="I866" s="137"/>
      <c r="J866" s="137"/>
      <c r="K866" s="137"/>
      <c r="L866" s="137"/>
      <c r="M866" s="138"/>
    </row>
    <row r="867" spans="1:13" x14ac:dyDescent="0.25">
      <c r="A867" s="136"/>
      <c r="B867" s="136"/>
      <c r="C867" s="137"/>
      <c r="D867" s="137"/>
      <c r="E867" s="137"/>
      <c r="F867" s="137"/>
      <c r="G867" s="137"/>
      <c r="H867" s="137"/>
      <c r="I867" s="137"/>
      <c r="J867" s="137"/>
      <c r="K867" s="137"/>
      <c r="L867" s="137"/>
      <c r="M867" s="138"/>
    </row>
    <row r="868" spans="1:13" x14ac:dyDescent="0.25">
      <c r="A868" s="136"/>
      <c r="B868" s="136"/>
      <c r="C868" s="137"/>
      <c r="D868" s="137"/>
      <c r="E868" s="137"/>
      <c r="F868" s="137"/>
      <c r="G868" s="137"/>
      <c r="H868" s="137"/>
      <c r="I868" s="137"/>
      <c r="J868" s="137"/>
      <c r="K868" s="137"/>
      <c r="L868" s="137"/>
      <c r="M868" s="138"/>
    </row>
    <row r="869" spans="1:13" x14ac:dyDescent="0.25">
      <c r="A869" s="136"/>
      <c r="B869" s="136"/>
      <c r="C869" s="137"/>
      <c r="D869" s="137"/>
      <c r="E869" s="137"/>
      <c r="F869" s="137"/>
      <c r="G869" s="137"/>
      <c r="H869" s="137"/>
      <c r="I869" s="137"/>
      <c r="J869" s="137"/>
      <c r="K869" s="137"/>
      <c r="L869" s="137"/>
      <c r="M869" s="138"/>
    </row>
    <row r="870" spans="1:13" x14ac:dyDescent="0.25">
      <c r="A870" s="136"/>
      <c r="B870" s="136"/>
      <c r="C870" s="137"/>
      <c r="D870" s="137"/>
      <c r="E870" s="137"/>
      <c r="F870" s="137"/>
      <c r="G870" s="137"/>
      <c r="H870" s="137"/>
      <c r="I870" s="137"/>
      <c r="J870" s="137"/>
      <c r="K870" s="137"/>
      <c r="L870" s="137"/>
      <c r="M870" s="138"/>
    </row>
    <row r="871" spans="1:13" x14ac:dyDescent="0.25">
      <c r="A871" s="136"/>
      <c r="B871" s="136"/>
      <c r="C871" s="137"/>
      <c r="D871" s="137"/>
      <c r="E871" s="137"/>
      <c r="F871" s="137"/>
      <c r="G871" s="137"/>
      <c r="H871" s="137"/>
      <c r="I871" s="137"/>
      <c r="J871" s="137"/>
      <c r="K871" s="137"/>
      <c r="L871" s="137"/>
      <c r="M871" s="138"/>
    </row>
    <row r="872" spans="1:13" x14ac:dyDescent="0.25">
      <c r="A872" s="136"/>
      <c r="B872" s="136"/>
      <c r="C872" s="137"/>
      <c r="D872" s="137"/>
      <c r="E872" s="137"/>
      <c r="F872" s="137"/>
      <c r="G872" s="137"/>
      <c r="H872" s="137"/>
      <c r="I872" s="137"/>
      <c r="J872" s="137"/>
      <c r="K872" s="137"/>
      <c r="L872" s="137"/>
      <c r="M872" s="138"/>
    </row>
    <row r="873" spans="1:13" x14ac:dyDescent="0.25">
      <c r="A873" s="136"/>
      <c r="B873" s="136"/>
      <c r="C873" s="137"/>
      <c r="D873" s="137"/>
      <c r="E873" s="137"/>
      <c r="F873" s="137"/>
      <c r="G873" s="137"/>
      <c r="H873" s="137"/>
      <c r="I873" s="137"/>
      <c r="J873" s="137"/>
      <c r="K873" s="137"/>
      <c r="L873" s="137"/>
      <c r="M873" s="138"/>
    </row>
    <row r="874" spans="1:13" x14ac:dyDescent="0.25">
      <c r="A874" s="136"/>
      <c r="B874" s="136"/>
      <c r="C874" s="137"/>
      <c r="D874" s="137"/>
      <c r="E874" s="137"/>
      <c r="F874" s="137"/>
      <c r="G874" s="137"/>
      <c r="H874" s="137"/>
      <c r="I874" s="137"/>
      <c r="J874" s="137"/>
      <c r="K874" s="137"/>
      <c r="L874" s="137"/>
      <c r="M874" s="138"/>
    </row>
    <row r="875" spans="1:13" x14ac:dyDescent="0.25">
      <c r="A875" s="136"/>
      <c r="B875" s="136"/>
      <c r="C875" s="137"/>
      <c r="D875" s="137"/>
      <c r="E875" s="137"/>
      <c r="F875" s="137"/>
      <c r="G875" s="137"/>
      <c r="H875" s="137"/>
      <c r="I875" s="137"/>
      <c r="J875" s="137"/>
      <c r="K875" s="137"/>
      <c r="L875" s="137"/>
      <c r="M875" s="138"/>
    </row>
    <row r="876" spans="1:13" x14ac:dyDescent="0.25">
      <c r="A876" s="136"/>
      <c r="B876" s="136"/>
      <c r="C876" s="137"/>
      <c r="D876" s="137"/>
      <c r="E876" s="137"/>
      <c r="F876" s="137"/>
      <c r="G876" s="137"/>
      <c r="H876" s="137"/>
      <c r="I876" s="137"/>
      <c r="J876" s="137"/>
      <c r="K876" s="137"/>
      <c r="L876" s="137"/>
      <c r="M876" s="138"/>
    </row>
    <row r="877" spans="1:13" x14ac:dyDescent="0.25">
      <c r="A877" s="136"/>
      <c r="B877" s="136"/>
      <c r="C877" s="137"/>
      <c r="D877" s="137"/>
      <c r="E877" s="137"/>
      <c r="F877" s="137"/>
      <c r="G877" s="137"/>
      <c r="H877" s="137"/>
      <c r="I877" s="137"/>
      <c r="J877" s="137"/>
      <c r="K877" s="137"/>
      <c r="L877" s="137"/>
      <c r="M877" s="138"/>
    </row>
    <row r="878" spans="1:13" x14ac:dyDescent="0.25">
      <c r="A878" s="136"/>
      <c r="B878" s="136"/>
      <c r="C878" s="137"/>
      <c r="D878" s="137"/>
      <c r="E878" s="137"/>
      <c r="F878" s="137"/>
      <c r="G878" s="137"/>
      <c r="H878" s="137"/>
      <c r="I878" s="137"/>
      <c r="J878" s="137"/>
      <c r="K878" s="137"/>
      <c r="L878" s="137"/>
      <c r="M878" s="138"/>
    </row>
    <row r="879" spans="1:13" x14ac:dyDescent="0.25">
      <c r="A879" s="136"/>
      <c r="B879" s="136"/>
      <c r="C879" s="137"/>
      <c r="D879" s="137"/>
      <c r="E879" s="137"/>
      <c r="F879" s="137"/>
      <c r="G879" s="137"/>
      <c r="H879" s="137"/>
      <c r="I879" s="137"/>
      <c r="J879" s="137"/>
      <c r="K879" s="137"/>
      <c r="L879" s="137"/>
      <c r="M879" s="138"/>
    </row>
    <row r="880" spans="1:13" x14ac:dyDescent="0.25">
      <c r="A880" s="136"/>
      <c r="B880" s="136"/>
      <c r="C880" s="137"/>
      <c r="D880" s="137"/>
      <c r="E880" s="137"/>
      <c r="F880" s="137"/>
      <c r="G880" s="137"/>
      <c r="H880" s="137"/>
      <c r="I880" s="137"/>
      <c r="J880" s="137"/>
      <c r="K880" s="137"/>
      <c r="L880" s="137"/>
      <c r="M880" s="138"/>
    </row>
    <row r="881" spans="1:13" x14ac:dyDescent="0.25">
      <c r="A881" s="136"/>
      <c r="B881" s="136"/>
      <c r="C881" s="137"/>
      <c r="D881" s="137"/>
      <c r="E881" s="137"/>
      <c r="F881" s="137"/>
      <c r="G881" s="137"/>
      <c r="H881" s="137"/>
      <c r="I881" s="137"/>
      <c r="J881" s="137"/>
      <c r="K881" s="137"/>
      <c r="L881" s="137"/>
      <c r="M881" s="138"/>
    </row>
    <row r="882" spans="1:13" x14ac:dyDescent="0.25">
      <c r="A882" s="136"/>
      <c r="B882" s="136"/>
      <c r="C882" s="137"/>
      <c r="D882" s="137"/>
      <c r="E882" s="137"/>
      <c r="F882" s="137"/>
      <c r="G882" s="137"/>
      <c r="H882" s="137"/>
      <c r="I882" s="137"/>
      <c r="J882" s="137"/>
      <c r="K882" s="137"/>
      <c r="L882" s="137"/>
      <c r="M882" s="138"/>
    </row>
    <row r="883" spans="1:13" x14ac:dyDescent="0.25">
      <c r="A883" s="136"/>
      <c r="B883" s="136"/>
      <c r="C883" s="137"/>
      <c r="D883" s="137"/>
      <c r="E883" s="137"/>
      <c r="F883" s="137"/>
      <c r="G883" s="137"/>
      <c r="H883" s="137"/>
      <c r="I883" s="137"/>
      <c r="J883" s="137"/>
      <c r="K883" s="137"/>
      <c r="L883" s="137"/>
      <c r="M883" s="138"/>
    </row>
    <row r="884" spans="1:13" x14ac:dyDescent="0.25">
      <c r="A884" s="136"/>
      <c r="B884" s="136"/>
      <c r="C884" s="137"/>
      <c r="D884" s="137"/>
      <c r="E884" s="137"/>
      <c r="F884" s="137"/>
      <c r="G884" s="137"/>
      <c r="H884" s="137"/>
      <c r="I884" s="137"/>
      <c r="J884" s="137"/>
      <c r="K884" s="137"/>
      <c r="L884" s="137"/>
      <c r="M884" s="138"/>
    </row>
    <row r="885" spans="1:13" x14ac:dyDescent="0.25">
      <c r="A885" s="136"/>
      <c r="B885" s="136"/>
      <c r="C885" s="137"/>
      <c r="D885" s="137"/>
      <c r="E885" s="137"/>
      <c r="F885" s="137"/>
      <c r="G885" s="137"/>
      <c r="H885" s="137"/>
      <c r="I885" s="137"/>
      <c r="J885" s="137"/>
      <c r="K885" s="137"/>
      <c r="L885" s="137"/>
      <c r="M885" s="138"/>
    </row>
    <row r="886" spans="1:13" x14ac:dyDescent="0.25">
      <c r="A886" s="136"/>
      <c r="B886" s="136"/>
      <c r="C886" s="137"/>
      <c r="D886" s="137"/>
      <c r="E886" s="137"/>
      <c r="F886" s="137"/>
      <c r="G886" s="137"/>
      <c r="H886" s="137"/>
      <c r="I886" s="137"/>
      <c r="J886" s="137"/>
      <c r="K886" s="137"/>
      <c r="L886" s="137"/>
      <c r="M886" s="138"/>
    </row>
    <row r="887" spans="1:13" x14ac:dyDescent="0.25">
      <c r="A887" s="136"/>
      <c r="B887" s="136"/>
      <c r="C887" s="137"/>
      <c r="D887" s="137"/>
      <c r="E887" s="137"/>
      <c r="F887" s="137"/>
      <c r="G887" s="137"/>
      <c r="H887" s="137"/>
      <c r="I887" s="137"/>
      <c r="J887" s="137"/>
      <c r="K887" s="137"/>
      <c r="L887" s="137"/>
      <c r="M887" s="138"/>
    </row>
    <row r="888" spans="1:13" x14ac:dyDescent="0.25">
      <c r="A888" s="136"/>
      <c r="B888" s="136"/>
      <c r="C888" s="137"/>
      <c r="D888" s="137"/>
      <c r="E888" s="137"/>
      <c r="F888" s="137"/>
      <c r="G888" s="137"/>
      <c r="H888" s="137"/>
      <c r="I888" s="137"/>
      <c r="J888" s="137"/>
      <c r="K888" s="137"/>
      <c r="L888" s="137"/>
      <c r="M888" s="138"/>
    </row>
    <row r="889" spans="1:13" x14ac:dyDescent="0.25">
      <c r="A889" s="136"/>
      <c r="B889" s="136"/>
      <c r="C889" s="137"/>
      <c r="D889" s="137"/>
      <c r="E889" s="137"/>
      <c r="F889" s="137"/>
      <c r="G889" s="137"/>
      <c r="H889" s="137"/>
      <c r="I889" s="137"/>
      <c r="J889" s="137"/>
      <c r="K889" s="137"/>
      <c r="L889" s="137"/>
      <c r="M889" s="138"/>
    </row>
    <row r="890" spans="1:13" x14ac:dyDescent="0.25">
      <c r="A890" s="136"/>
      <c r="B890" s="136"/>
      <c r="C890" s="137"/>
      <c r="D890" s="137"/>
      <c r="E890" s="137"/>
      <c r="F890" s="137"/>
      <c r="G890" s="137"/>
      <c r="H890" s="137"/>
      <c r="I890" s="137"/>
      <c r="J890" s="137"/>
      <c r="K890" s="137"/>
      <c r="L890" s="137"/>
      <c r="M890" s="138"/>
    </row>
    <row r="891" spans="1:13" x14ac:dyDescent="0.25">
      <c r="A891" s="136"/>
      <c r="B891" s="136"/>
      <c r="C891" s="137"/>
      <c r="D891" s="137"/>
      <c r="E891" s="137"/>
      <c r="F891" s="137"/>
      <c r="G891" s="137"/>
      <c r="H891" s="137"/>
      <c r="I891" s="137"/>
      <c r="J891" s="137"/>
      <c r="K891" s="137"/>
      <c r="L891" s="137"/>
      <c r="M891" s="138"/>
    </row>
    <row r="892" spans="1:13" x14ac:dyDescent="0.25">
      <c r="A892" s="136"/>
      <c r="B892" s="136"/>
      <c r="C892" s="137"/>
      <c r="D892" s="137"/>
      <c r="E892" s="137"/>
      <c r="F892" s="137"/>
      <c r="G892" s="137"/>
      <c r="H892" s="137"/>
      <c r="I892" s="137"/>
      <c r="J892" s="137"/>
      <c r="K892" s="137"/>
      <c r="L892" s="137"/>
      <c r="M892" s="138"/>
    </row>
    <row r="893" spans="1:13" x14ac:dyDescent="0.25">
      <c r="A893" s="136"/>
      <c r="B893" s="136"/>
      <c r="C893" s="137"/>
      <c r="D893" s="137"/>
      <c r="E893" s="137"/>
      <c r="F893" s="137"/>
      <c r="G893" s="137"/>
      <c r="H893" s="137"/>
      <c r="I893" s="137"/>
      <c r="J893" s="137"/>
      <c r="K893" s="137"/>
      <c r="L893" s="137"/>
      <c r="M893" s="138"/>
    </row>
    <row r="894" spans="1:13" x14ac:dyDescent="0.25">
      <c r="A894" s="136"/>
      <c r="B894" s="136"/>
      <c r="C894" s="137"/>
      <c r="D894" s="137"/>
      <c r="E894" s="137"/>
      <c r="F894" s="137"/>
      <c r="G894" s="137"/>
      <c r="H894" s="137"/>
      <c r="I894" s="137"/>
      <c r="J894" s="137"/>
      <c r="K894" s="137"/>
      <c r="L894" s="137"/>
      <c r="M894" s="138"/>
    </row>
    <row r="895" spans="1:13" x14ac:dyDescent="0.25">
      <c r="A895" s="136"/>
      <c r="B895" s="136"/>
      <c r="C895" s="137"/>
      <c r="D895" s="137"/>
      <c r="E895" s="137"/>
      <c r="F895" s="137"/>
      <c r="G895" s="137"/>
      <c r="H895" s="137"/>
      <c r="I895" s="137"/>
      <c r="J895" s="137"/>
      <c r="K895" s="137"/>
      <c r="L895" s="137"/>
      <c r="M895" s="138"/>
    </row>
    <row r="896" spans="1:13" x14ac:dyDescent="0.25">
      <c r="A896" s="136"/>
      <c r="B896" s="136"/>
      <c r="C896" s="137"/>
      <c r="D896" s="137"/>
      <c r="E896" s="137"/>
      <c r="F896" s="137"/>
      <c r="G896" s="137"/>
      <c r="H896" s="137"/>
      <c r="I896" s="137"/>
      <c r="J896" s="137"/>
      <c r="K896" s="137"/>
      <c r="L896" s="137"/>
      <c r="M896" s="138"/>
    </row>
    <row r="897" spans="1:13" x14ac:dyDescent="0.25">
      <c r="A897" s="136"/>
      <c r="B897" s="136"/>
      <c r="C897" s="137"/>
      <c r="D897" s="137"/>
      <c r="E897" s="137"/>
      <c r="F897" s="137"/>
      <c r="G897" s="137"/>
      <c r="H897" s="137"/>
      <c r="I897" s="137"/>
      <c r="J897" s="137"/>
      <c r="K897" s="137"/>
      <c r="L897" s="137"/>
      <c r="M897" s="138"/>
    </row>
    <row r="898" spans="1:13" x14ac:dyDescent="0.25">
      <c r="A898" s="136"/>
      <c r="B898" s="136"/>
      <c r="C898" s="137"/>
      <c r="D898" s="137"/>
      <c r="E898" s="137"/>
      <c r="F898" s="137"/>
      <c r="G898" s="137"/>
      <c r="H898" s="137"/>
      <c r="I898" s="137"/>
      <c r="J898" s="137"/>
      <c r="K898" s="137"/>
      <c r="L898" s="137"/>
      <c r="M898" s="138"/>
    </row>
    <row r="899" spans="1:13" x14ac:dyDescent="0.25">
      <c r="A899" s="136"/>
      <c r="B899" s="136"/>
      <c r="C899" s="137"/>
      <c r="D899" s="137"/>
      <c r="E899" s="137"/>
      <c r="F899" s="137"/>
      <c r="G899" s="137"/>
      <c r="H899" s="137"/>
      <c r="I899" s="137"/>
      <c r="J899" s="137"/>
      <c r="K899" s="137"/>
      <c r="L899" s="137"/>
      <c r="M899" s="138"/>
    </row>
    <row r="900" spans="1:13" x14ac:dyDescent="0.25">
      <c r="A900" s="136"/>
      <c r="B900" s="136"/>
      <c r="C900" s="137"/>
      <c r="D900" s="137"/>
      <c r="E900" s="137"/>
      <c r="F900" s="137"/>
      <c r="G900" s="137"/>
      <c r="H900" s="137"/>
      <c r="I900" s="137"/>
      <c r="J900" s="137"/>
      <c r="K900" s="137"/>
      <c r="L900" s="137"/>
      <c r="M900" s="138"/>
    </row>
    <row r="901" spans="1:13" x14ac:dyDescent="0.25">
      <c r="A901" s="136"/>
      <c r="B901" s="136"/>
      <c r="C901" s="137"/>
      <c r="D901" s="137"/>
      <c r="E901" s="137"/>
      <c r="F901" s="137"/>
      <c r="G901" s="137"/>
      <c r="H901" s="137"/>
      <c r="I901" s="137"/>
      <c r="J901" s="137"/>
      <c r="K901" s="137"/>
      <c r="L901" s="137"/>
      <c r="M901" s="138"/>
    </row>
    <row r="902" spans="1:13" x14ac:dyDescent="0.25">
      <c r="A902" s="136"/>
      <c r="B902" s="136"/>
      <c r="C902" s="137"/>
      <c r="D902" s="137"/>
      <c r="E902" s="137"/>
      <c r="F902" s="137"/>
      <c r="G902" s="137"/>
      <c r="H902" s="137"/>
      <c r="I902" s="137"/>
      <c r="J902" s="137"/>
      <c r="K902" s="137"/>
      <c r="L902" s="137"/>
      <c r="M902" s="138"/>
    </row>
    <row r="903" spans="1:13" x14ac:dyDescent="0.25">
      <c r="A903" s="136"/>
      <c r="B903" s="136"/>
      <c r="C903" s="137"/>
      <c r="D903" s="137"/>
      <c r="E903" s="137"/>
      <c r="F903" s="137"/>
      <c r="G903" s="137"/>
      <c r="H903" s="137"/>
      <c r="I903" s="137"/>
      <c r="J903" s="137"/>
      <c r="K903" s="137"/>
      <c r="L903" s="137"/>
      <c r="M903" s="138"/>
    </row>
    <row r="904" spans="1:13" x14ac:dyDescent="0.25">
      <c r="A904" s="136"/>
      <c r="B904" s="136"/>
      <c r="C904" s="137"/>
      <c r="D904" s="137"/>
      <c r="E904" s="137"/>
      <c r="F904" s="137"/>
      <c r="G904" s="137"/>
      <c r="H904" s="137"/>
      <c r="I904" s="137"/>
      <c r="J904" s="137"/>
      <c r="K904" s="137"/>
      <c r="L904" s="137"/>
      <c r="M904" s="138"/>
    </row>
    <row r="905" spans="1:13" x14ac:dyDescent="0.25">
      <c r="A905" s="136"/>
      <c r="B905" s="136"/>
      <c r="C905" s="137"/>
      <c r="D905" s="137"/>
      <c r="E905" s="137"/>
      <c r="F905" s="137"/>
      <c r="G905" s="137"/>
      <c r="H905" s="137"/>
      <c r="I905" s="137"/>
      <c r="J905" s="137"/>
      <c r="K905" s="137"/>
      <c r="L905" s="137"/>
      <c r="M905" s="138"/>
    </row>
    <row r="906" spans="1:13" x14ac:dyDescent="0.25">
      <c r="A906" s="136"/>
      <c r="B906" s="136"/>
      <c r="C906" s="137"/>
      <c r="D906" s="137"/>
      <c r="E906" s="137"/>
      <c r="F906" s="137"/>
      <c r="G906" s="137"/>
      <c r="H906" s="137"/>
      <c r="I906" s="137"/>
      <c r="J906" s="137"/>
      <c r="K906" s="137"/>
      <c r="L906" s="137"/>
      <c r="M906" s="138"/>
    </row>
    <row r="907" spans="1:13" x14ac:dyDescent="0.25">
      <c r="A907" s="136"/>
      <c r="B907" s="136"/>
      <c r="C907" s="137"/>
      <c r="D907" s="137"/>
      <c r="E907" s="137"/>
      <c r="F907" s="137"/>
      <c r="G907" s="137"/>
      <c r="H907" s="137"/>
      <c r="I907" s="137"/>
      <c r="J907" s="137"/>
      <c r="K907" s="137"/>
      <c r="L907" s="137"/>
      <c r="M907" s="138"/>
    </row>
    <row r="908" spans="1:13" x14ac:dyDescent="0.25">
      <c r="A908" s="136"/>
      <c r="B908" s="136"/>
      <c r="C908" s="137"/>
      <c r="D908" s="137"/>
      <c r="E908" s="137"/>
      <c r="F908" s="137"/>
      <c r="G908" s="137"/>
      <c r="H908" s="137"/>
      <c r="I908" s="137"/>
      <c r="J908" s="137"/>
      <c r="K908" s="137"/>
      <c r="L908" s="137"/>
      <c r="M908" s="138"/>
    </row>
    <row r="909" spans="1:13" x14ac:dyDescent="0.25">
      <c r="A909" s="136"/>
      <c r="B909" s="136"/>
      <c r="C909" s="137"/>
      <c r="D909" s="137"/>
      <c r="E909" s="137"/>
      <c r="F909" s="137"/>
      <c r="G909" s="137"/>
      <c r="H909" s="137"/>
      <c r="I909" s="137"/>
      <c r="J909" s="137"/>
      <c r="K909" s="137"/>
      <c r="L909" s="137"/>
      <c r="M909" s="138"/>
    </row>
    <row r="910" spans="1:13" x14ac:dyDescent="0.25">
      <c r="A910" s="136"/>
      <c r="B910" s="136"/>
      <c r="C910" s="137"/>
      <c r="D910" s="137"/>
      <c r="E910" s="137"/>
      <c r="F910" s="137"/>
      <c r="G910" s="137"/>
      <c r="H910" s="137"/>
      <c r="I910" s="137"/>
      <c r="J910" s="137"/>
      <c r="K910" s="137"/>
      <c r="L910" s="137"/>
      <c r="M910" s="138"/>
    </row>
    <row r="911" spans="1:13" x14ac:dyDescent="0.25">
      <c r="A911" s="136"/>
      <c r="B911" s="136"/>
      <c r="C911" s="137"/>
      <c r="D911" s="137"/>
      <c r="E911" s="137"/>
      <c r="F911" s="137"/>
      <c r="G911" s="137"/>
      <c r="H911" s="137"/>
      <c r="I911" s="137"/>
      <c r="J911" s="137"/>
      <c r="K911" s="137"/>
      <c r="L911" s="137"/>
      <c r="M911" s="138"/>
    </row>
    <row r="912" spans="1:13" x14ac:dyDescent="0.25">
      <c r="A912" s="136"/>
      <c r="B912" s="136"/>
      <c r="C912" s="137"/>
      <c r="D912" s="137"/>
      <c r="E912" s="137"/>
      <c r="F912" s="137"/>
      <c r="G912" s="137"/>
      <c r="H912" s="137"/>
      <c r="I912" s="137"/>
      <c r="J912" s="137"/>
      <c r="K912" s="137"/>
      <c r="L912" s="137"/>
      <c r="M912" s="138"/>
    </row>
    <row r="913" spans="1:13" x14ac:dyDescent="0.25">
      <c r="A913" s="136"/>
      <c r="B913" s="136"/>
      <c r="C913" s="137"/>
      <c r="D913" s="137"/>
      <c r="E913" s="137"/>
      <c r="F913" s="137"/>
      <c r="G913" s="137"/>
      <c r="H913" s="137"/>
      <c r="I913" s="137"/>
      <c r="J913" s="137"/>
      <c r="K913" s="137"/>
      <c r="L913" s="137"/>
      <c r="M913" s="138"/>
    </row>
    <row r="914" spans="1:13" x14ac:dyDescent="0.25">
      <c r="A914" s="136"/>
      <c r="B914" s="136"/>
      <c r="C914" s="137"/>
      <c r="D914" s="137"/>
      <c r="E914" s="137"/>
      <c r="F914" s="137"/>
      <c r="G914" s="137"/>
      <c r="H914" s="137"/>
      <c r="I914" s="137"/>
      <c r="J914" s="137"/>
      <c r="K914" s="137"/>
      <c r="L914" s="137"/>
      <c r="M914" s="138"/>
    </row>
    <row r="915" spans="1:13" x14ac:dyDescent="0.25">
      <c r="A915" s="136"/>
      <c r="B915" s="136"/>
      <c r="C915" s="137"/>
      <c r="D915" s="137"/>
      <c r="E915" s="137"/>
      <c r="F915" s="137"/>
      <c r="G915" s="137"/>
      <c r="H915" s="137"/>
      <c r="I915" s="137"/>
      <c r="J915" s="137"/>
      <c r="K915" s="137"/>
      <c r="L915" s="137"/>
      <c r="M915" s="138"/>
    </row>
    <row r="916" spans="1:13" x14ac:dyDescent="0.25">
      <c r="A916" s="136"/>
      <c r="B916" s="136"/>
      <c r="C916" s="137"/>
      <c r="D916" s="137"/>
      <c r="E916" s="137"/>
      <c r="F916" s="137"/>
      <c r="G916" s="137"/>
      <c r="H916" s="137"/>
      <c r="I916" s="137"/>
      <c r="J916" s="137"/>
      <c r="K916" s="137"/>
      <c r="L916" s="137"/>
      <c r="M916" s="138"/>
    </row>
    <row r="917" spans="1:13" x14ac:dyDescent="0.25">
      <c r="A917" s="136"/>
      <c r="B917" s="136"/>
      <c r="C917" s="137"/>
      <c r="D917" s="137"/>
      <c r="E917" s="137"/>
      <c r="F917" s="137"/>
      <c r="G917" s="137"/>
      <c r="H917" s="137"/>
      <c r="I917" s="137"/>
      <c r="J917" s="137"/>
      <c r="K917" s="137"/>
      <c r="L917" s="137"/>
      <c r="M917" s="138"/>
    </row>
    <row r="918" spans="1:13" x14ac:dyDescent="0.25">
      <c r="A918" s="136"/>
      <c r="B918" s="136"/>
      <c r="C918" s="137"/>
      <c r="D918" s="137"/>
      <c r="E918" s="137"/>
      <c r="F918" s="137"/>
      <c r="G918" s="137"/>
      <c r="H918" s="137"/>
      <c r="I918" s="137"/>
      <c r="J918" s="137"/>
      <c r="K918" s="137"/>
      <c r="L918" s="137"/>
      <c r="M918" s="138"/>
    </row>
    <row r="919" spans="1:13" x14ac:dyDescent="0.25">
      <c r="A919" s="136"/>
      <c r="B919" s="136"/>
      <c r="C919" s="137"/>
      <c r="D919" s="137"/>
      <c r="E919" s="137"/>
      <c r="F919" s="137"/>
      <c r="G919" s="137"/>
      <c r="H919" s="137"/>
      <c r="I919" s="137"/>
      <c r="J919" s="137"/>
      <c r="K919" s="137"/>
      <c r="L919" s="137"/>
      <c r="M919" s="138"/>
    </row>
    <row r="920" spans="1:13" x14ac:dyDescent="0.25">
      <c r="A920" s="136"/>
      <c r="B920" s="136"/>
      <c r="C920" s="137"/>
      <c r="D920" s="137"/>
      <c r="E920" s="137"/>
      <c r="F920" s="137"/>
      <c r="G920" s="137"/>
      <c r="H920" s="137"/>
      <c r="I920" s="137"/>
      <c r="J920" s="137"/>
      <c r="K920" s="137"/>
      <c r="L920" s="137"/>
      <c r="M920" s="138"/>
    </row>
    <row r="921" spans="1:13" x14ac:dyDescent="0.25">
      <c r="A921" s="136"/>
      <c r="B921" s="136"/>
      <c r="C921" s="137"/>
      <c r="D921" s="137"/>
      <c r="E921" s="137"/>
      <c r="F921" s="137"/>
      <c r="G921" s="137"/>
      <c r="H921" s="137"/>
      <c r="I921" s="137"/>
      <c r="J921" s="137"/>
      <c r="K921" s="137"/>
      <c r="L921" s="137"/>
      <c r="M921" s="138"/>
    </row>
    <row r="922" spans="1:13" x14ac:dyDescent="0.25">
      <c r="A922" s="136"/>
      <c r="B922" s="136"/>
      <c r="C922" s="137"/>
      <c r="D922" s="137"/>
      <c r="E922" s="137"/>
      <c r="F922" s="137"/>
      <c r="G922" s="137"/>
      <c r="H922" s="137"/>
      <c r="I922" s="137"/>
      <c r="J922" s="137"/>
      <c r="K922" s="137"/>
      <c r="L922" s="137"/>
      <c r="M922" s="138"/>
    </row>
    <row r="923" spans="1:13" x14ac:dyDescent="0.25">
      <c r="A923" s="136"/>
      <c r="B923" s="136"/>
      <c r="C923" s="137"/>
      <c r="D923" s="137"/>
      <c r="E923" s="137"/>
      <c r="F923" s="137"/>
      <c r="G923" s="137"/>
      <c r="H923" s="137"/>
      <c r="I923" s="137"/>
      <c r="J923" s="137"/>
      <c r="K923" s="137"/>
      <c r="L923" s="137"/>
      <c r="M923" s="138"/>
    </row>
    <row r="924" spans="1:13" x14ac:dyDescent="0.25">
      <c r="A924" s="136"/>
      <c r="B924" s="136"/>
      <c r="C924" s="137"/>
      <c r="D924" s="137"/>
      <c r="E924" s="137"/>
      <c r="F924" s="137"/>
      <c r="G924" s="137"/>
      <c r="H924" s="137"/>
      <c r="I924" s="137"/>
      <c r="J924" s="137"/>
      <c r="K924" s="137"/>
      <c r="L924" s="137"/>
      <c r="M924" s="138"/>
    </row>
    <row r="925" spans="1:13" x14ac:dyDescent="0.25">
      <c r="A925" s="136"/>
      <c r="B925" s="136"/>
      <c r="C925" s="137"/>
      <c r="D925" s="137"/>
      <c r="E925" s="137"/>
      <c r="F925" s="137"/>
      <c r="G925" s="137"/>
      <c r="H925" s="137"/>
      <c r="I925" s="137"/>
      <c r="J925" s="137"/>
      <c r="K925" s="137"/>
      <c r="L925" s="137"/>
      <c r="M925" s="138"/>
    </row>
    <row r="926" spans="1:13" x14ac:dyDescent="0.25">
      <c r="A926" s="136"/>
      <c r="B926" s="136"/>
      <c r="C926" s="137"/>
      <c r="D926" s="137"/>
      <c r="E926" s="137"/>
      <c r="F926" s="137"/>
      <c r="G926" s="137"/>
      <c r="H926" s="137"/>
      <c r="I926" s="137"/>
      <c r="J926" s="137"/>
      <c r="K926" s="137"/>
      <c r="L926" s="137"/>
      <c r="M926" s="138"/>
    </row>
    <row r="927" spans="1:13" x14ac:dyDescent="0.25">
      <c r="A927" s="136"/>
      <c r="B927" s="136"/>
      <c r="C927" s="137"/>
      <c r="D927" s="137"/>
      <c r="E927" s="137"/>
      <c r="F927" s="137"/>
      <c r="G927" s="137"/>
      <c r="H927" s="137"/>
      <c r="I927" s="137"/>
      <c r="J927" s="137"/>
      <c r="K927" s="137"/>
      <c r="L927" s="137"/>
      <c r="M927" s="138"/>
    </row>
    <row r="928" spans="1:13" x14ac:dyDescent="0.25">
      <c r="A928" s="136"/>
      <c r="B928" s="136"/>
      <c r="C928" s="137"/>
      <c r="D928" s="137"/>
      <c r="E928" s="137"/>
      <c r="F928" s="137"/>
      <c r="G928" s="137"/>
      <c r="H928" s="137"/>
      <c r="I928" s="137"/>
      <c r="J928" s="137"/>
      <c r="K928" s="137"/>
      <c r="L928" s="137"/>
      <c r="M928" s="138"/>
    </row>
    <row r="929" spans="1:13" x14ac:dyDescent="0.25">
      <c r="A929" s="136"/>
      <c r="B929" s="136"/>
      <c r="C929" s="137"/>
      <c r="D929" s="137"/>
      <c r="E929" s="137"/>
      <c r="F929" s="137"/>
      <c r="G929" s="137"/>
      <c r="H929" s="137"/>
      <c r="I929" s="137"/>
      <c r="J929" s="137"/>
      <c r="K929" s="137"/>
      <c r="L929" s="137"/>
      <c r="M929" s="138"/>
    </row>
    <row r="930" spans="1:13" x14ac:dyDescent="0.25">
      <c r="A930" s="136"/>
      <c r="B930" s="136"/>
      <c r="C930" s="137"/>
      <c r="D930" s="137"/>
      <c r="E930" s="137"/>
      <c r="F930" s="137"/>
      <c r="G930" s="137"/>
      <c r="H930" s="137"/>
      <c r="I930" s="137"/>
      <c r="J930" s="137"/>
      <c r="K930" s="137"/>
      <c r="L930" s="137"/>
      <c r="M930" s="138"/>
    </row>
    <row r="931" spans="1:13" x14ac:dyDescent="0.25">
      <c r="A931" s="136"/>
      <c r="B931" s="136"/>
      <c r="C931" s="137"/>
      <c r="D931" s="137"/>
      <c r="E931" s="137"/>
      <c r="F931" s="137"/>
      <c r="G931" s="137"/>
      <c r="H931" s="137"/>
      <c r="I931" s="137"/>
      <c r="J931" s="137"/>
      <c r="K931" s="137"/>
      <c r="L931" s="137"/>
      <c r="M931" s="138"/>
    </row>
    <row r="932" spans="1:13" x14ac:dyDescent="0.25">
      <c r="A932" s="136"/>
      <c r="B932" s="136"/>
      <c r="C932" s="137"/>
      <c r="D932" s="137"/>
      <c r="E932" s="137"/>
      <c r="F932" s="137"/>
      <c r="G932" s="137"/>
      <c r="H932" s="137"/>
      <c r="I932" s="137"/>
      <c r="J932" s="137"/>
      <c r="K932" s="137"/>
      <c r="L932" s="137"/>
      <c r="M932" s="138"/>
    </row>
    <row r="933" spans="1:13" x14ac:dyDescent="0.25">
      <c r="A933" s="136"/>
      <c r="B933" s="136"/>
      <c r="C933" s="137"/>
      <c r="D933" s="137"/>
      <c r="E933" s="137"/>
      <c r="F933" s="137"/>
      <c r="G933" s="137"/>
      <c r="H933" s="137"/>
      <c r="I933" s="137"/>
      <c r="J933" s="137"/>
      <c r="K933" s="137"/>
      <c r="L933" s="137"/>
      <c r="M933" s="138"/>
    </row>
    <row r="934" spans="1:13" x14ac:dyDescent="0.25">
      <c r="A934" s="136"/>
      <c r="B934" s="136"/>
      <c r="C934" s="137"/>
      <c r="D934" s="137"/>
      <c r="E934" s="137"/>
      <c r="F934" s="137"/>
      <c r="G934" s="137"/>
      <c r="H934" s="137"/>
      <c r="I934" s="137"/>
      <c r="J934" s="137"/>
      <c r="K934" s="137"/>
      <c r="L934" s="137"/>
      <c r="M934" s="138"/>
    </row>
    <row r="935" spans="1:13" x14ac:dyDescent="0.25">
      <c r="A935" s="136"/>
      <c r="B935" s="136"/>
      <c r="C935" s="137"/>
      <c r="D935" s="137"/>
      <c r="E935" s="137"/>
      <c r="F935" s="137"/>
      <c r="G935" s="137"/>
      <c r="H935" s="137"/>
      <c r="I935" s="137"/>
      <c r="J935" s="137"/>
      <c r="K935" s="137"/>
      <c r="L935" s="137"/>
      <c r="M935" s="138"/>
    </row>
    <row r="936" spans="1:13" x14ac:dyDescent="0.25">
      <c r="A936" s="136"/>
      <c r="B936" s="136"/>
      <c r="C936" s="137"/>
      <c r="D936" s="137"/>
      <c r="E936" s="137"/>
      <c r="F936" s="137"/>
      <c r="G936" s="137"/>
      <c r="H936" s="137"/>
      <c r="I936" s="137"/>
      <c r="J936" s="137"/>
      <c r="K936" s="137"/>
      <c r="L936" s="137"/>
      <c r="M936" s="138"/>
    </row>
    <row r="937" spans="1:13" x14ac:dyDescent="0.25">
      <c r="A937" s="136"/>
      <c r="B937" s="136"/>
      <c r="C937" s="137"/>
      <c r="D937" s="137"/>
      <c r="E937" s="137"/>
      <c r="F937" s="137"/>
      <c r="G937" s="137"/>
      <c r="H937" s="137"/>
      <c r="I937" s="137"/>
      <c r="J937" s="137"/>
      <c r="K937" s="137"/>
      <c r="L937" s="137"/>
      <c r="M937" s="138"/>
    </row>
    <row r="938" spans="1:13" x14ac:dyDescent="0.25">
      <c r="A938" s="136"/>
      <c r="B938" s="136"/>
      <c r="C938" s="137"/>
      <c r="D938" s="137"/>
      <c r="E938" s="137"/>
      <c r="F938" s="137"/>
      <c r="G938" s="137"/>
      <c r="H938" s="137"/>
      <c r="I938" s="137"/>
      <c r="J938" s="137"/>
      <c r="K938" s="137"/>
      <c r="L938" s="137"/>
      <c r="M938" s="138"/>
    </row>
    <row r="939" spans="1:13" x14ac:dyDescent="0.25">
      <c r="A939" s="136"/>
      <c r="B939" s="136"/>
      <c r="C939" s="137"/>
      <c r="D939" s="137"/>
      <c r="E939" s="137"/>
      <c r="F939" s="137"/>
      <c r="G939" s="137"/>
      <c r="H939" s="137"/>
      <c r="I939" s="137"/>
      <c r="J939" s="137"/>
      <c r="K939" s="137"/>
      <c r="L939" s="137"/>
      <c r="M939" s="138"/>
    </row>
    <row r="940" spans="1:13" x14ac:dyDescent="0.25">
      <c r="A940" s="136"/>
      <c r="B940" s="136"/>
      <c r="C940" s="137"/>
      <c r="D940" s="137"/>
      <c r="E940" s="137"/>
      <c r="F940" s="137"/>
      <c r="G940" s="137"/>
      <c r="H940" s="137"/>
      <c r="I940" s="137"/>
      <c r="J940" s="137"/>
      <c r="K940" s="137"/>
      <c r="L940" s="137"/>
      <c r="M940" s="138"/>
    </row>
    <row r="941" spans="1:13" x14ac:dyDescent="0.25">
      <c r="A941" s="136"/>
      <c r="B941" s="136"/>
      <c r="C941" s="137"/>
      <c r="D941" s="137"/>
      <c r="E941" s="137"/>
      <c r="F941" s="137"/>
      <c r="G941" s="137"/>
      <c r="H941" s="137"/>
      <c r="I941" s="137"/>
      <c r="J941" s="137"/>
      <c r="K941" s="137"/>
      <c r="L941" s="137"/>
      <c r="M941" s="138"/>
    </row>
    <row r="942" spans="1:13" x14ac:dyDescent="0.25">
      <c r="A942" s="136"/>
      <c r="B942" s="136"/>
      <c r="C942" s="137"/>
      <c r="D942" s="137"/>
      <c r="E942" s="137"/>
      <c r="F942" s="137"/>
      <c r="G942" s="137"/>
      <c r="H942" s="137"/>
      <c r="I942" s="137"/>
      <c r="J942" s="137"/>
      <c r="K942" s="137"/>
      <c r="L942" s="137"/>
      <c r="M942" s="138"/>
    </row>
    <row r="943" spans="1:13" x14ac:dyDescent="0.25">
      <c r="A943" s="136"/>
      <c r="B943" s="136"/>
      <c r="C943" s="137"/>
      <c r="D943" s="137"/>
      <c r="E943" s="137"/>
      <c r="F943" s="137"/>
      <c r="G943" s="137"/>
      <c r="H943" s="137"/>
      <c r="I943" s="137"/>
      <c r="J943" s="137"/>
      <c r="K943" s="137"/>
      <c r="L943" s="137"/>
      <c r="M943" s="138"/>
    </row>
    <row r="944" spans="1:13" x14ac:dyDescent="0.25">
      <c r="A944" s="136"/>
      <c r="B944" s="136"/>
      <c r="C944" s="137"/>
      <c r="D944" s="137"/>
      <c r="E944" s="137"/>
      <c r="F944" s="137"/>
      <c r="G944" s="137"/>
      <c r="H944" s="137"/>
      <c r="I944" s="137"/>
      <c r="J944" s="137"/>
      <c r="K944" s="137"/>
      <c r="L944" s="137"/>
      <c r="M944" s="138"/>
    </row>
    <row r="945" spans="1:13" x14ac:dyDescent="0.25">
      <c r="A945" s="136"/>
      <c r="B945" s="136"/>
      <c r="C945" s="137"/>
      <c r="D945" s="137"/>
      <c r="E945" s="137"/>
      <c r="F945" s="137"/>
      <c r="G945" s="137"/>
      <c r="H945" s="137"/>
      <c r="I945" s="137"/>
      <c r="J945" s="137"/>
      <c r="K945" s="137"/>
      <c r="L945" s="137"/>
      <c r="M945" s="138"/>
    </row>
    <row r="946" spans="1:13" x14ac:dyDescent="0.25">
      <c r="A946" s="136"/>
      <c r="B946" s="136"/>
      <c r="C946" s="137"/>
      <c r="D946" s="137"/>
      <c r="E946" s="137"/>
      <c r="F946" s="137"/>
      <c r="G946" s="137"/>
      <c r="H946" s="137"/>
      <c r="I946" s="137"/>
      <c r="J946" s="137"/>
      <c r="K946" s="137"/>
      <c r="L946" s="137"/>
      <c r="M946" s="138"/>
    </row>
    <row r="947" spans="1:13" x14ac:dyDescent="0.25">
      <c r="A947" s="136"/>
      <c r="B947" s="136"/>
      <c r="C947" s="137"/>
      <c r="D947" s="137"/>
      <c r="E947" s="137"/>
      <c r="F947" s="137"/>
      <c r="G947" s="137"/>
      <c r="H947" s="137"/>
      <c r="I947" s="137"/>
      <c r="J947" s="137"/>
      <c r="K947" s="137"/>
      <c r="L947" s="137"/>
      <c r="M947" s="138"/>
    </row>
    <row r="948" spans="1:13" x14ac:dyDescent="0.25">
      <c r="A948" s="136"/>
      <c r="B948" s="136"/>
      <c r="C948" s="137"/>
      <c r="D948" s="137"/>
      <c r="E948" s="137"/>
      <c r="F948" s="137"/>
      <c r="G948" s="137"/>
      <c r="H948" s="137"/>
      <c r="I948" s="137"/>
      <c r="J948" s="137"/>
      <c r="K948" s="137"/>
      <c r="L948" s="137"/>
      <c r="M948" s="138"/>
    </row>
    <row r="949" spans="1:13" x14ac:dyDescent="0.25">
      <c r="A949" s="136"/>
      <c r="B949" s="136"/>
      <c r="C949" s="137"/>
      <c r="D949" s="137"/>
      <c r="E949" s="137"/>
      <c r="F949" s="137"/>
      <c r="G949" s="137"/>
      <c r="H949" s="137"/>
      <c r="I949" s="137"/>
      <c r="J949" s="137"/>
      <c r="K949" s="137"/>
      <c r="L949" s="137"/>
      <c r="M949" s="138"/>
    </row>
    <row r="950" spans="1:13" x14ac:dyDescent="0.25">
      <c r="A950" s="136"/>
      <c r="B950" s="136"/>
      <c r="C950" s="137"/>
      <c r="D950" s="137"/>
      <c r="E950" s="137"/>
      <c r="F950" s="137"/>
      <c r="G950" s="137"/>
      <c r="H950" s="137"/>
      <c r="I950" s="137"/>
      <c r="J950" s="137"/>
      <c r="K950" s="137"/>
      <c r="L950" s="137"/>
      <c r="M950" s="138"/>
    </row>
    <row r="951" spans="1:13" x14ac:dyDescent="0.25">
      <c r="A951" s="136"/>
      <c r="B951" s="136"/>
      <c r="C951" s="137"/>
      <c r="D951" s="137"/>
      <c r="E951" s="137"/>
      <c r="F951" s="137"/>
      <c r="G951" s="137"/>
      <c r="H951" s="137"/>
      <c r="I951" s="137"/>
      <c r="J951" s="137"/>
      <c r="K951" s="137"/>
      <c r="L951" s="137"/>
      <c r="M951" s="138"/>
    </row>
    <row r="952" spans="1:13" x14ac:dyDescent="0.25">
      <c r="A952" s="136"/>
      <c r="B952" s="136"/>
      <c r="C952" s="137"/>
      <c r="D952" s="137"/>
      <c r="E952" s="137"/>
      <c r="F952" s="137"/>
      <c r="G952" s="137"/>
      <c r="H952" s="137"/>
      <c r="I952" s="137"/>
      <c r="J952" s="137"/>
      <c r="K952" s="137"/>
      <c r="L952" s="137"/>
      <c r="M952" s="138"/>
    </row>
    <row r="953" spans="1:13" x14ac:dyDescent="0.25">
      <c r="A953" s="136"/>
      <c r="B953" s="136"/>
      <c r="C953" s="137"/>
      <c r="D953" s="137"/>
      <c r="E953" s="137"/>
      <c r="F953" s="137"/>
      <c r="G953" s="137"/>
      <c r="H953" s="137"/>
      <c r="I953" s="137"/>
      <c r="J953" s="137"/>
      <c r="K953" s="137"/>
      <c r="L953" s="137"/>
      <c r="M953" s="138"/>
    </row>
    <row r="954" spans="1:13" x14ac:dyDescent="0.25">
      <c r="A954" s="136"/>
      <c r="B954" s="136"/>
      <c r="C954" s="137"/>
      <c r="D954" s="137"/>
      <c r="E954" s="137"/>
      <c r="F954" s="137"/>
      <c r="G954" s="137"/>
      <c r="H954" s="137"/>
      <c r="I954" s="137"/>
      <c r="J954" s="137"/>
      <c r="K954" s="137"/>
      <c r="L954" s="137"/>
      <c r="M954" s="138"/>
    </row>
    <row r="955" spans="1:13" x14ac:dyDescent="0.25">
      <c r="A955" s="136"/>
      <c r="B955" s="136"/>
      <c r="C955" s="137"/>
      <c r="D955" s="137"/>
      <c r="E955" s="137"/>
      <c r="F955" s="137"/>
      <c r="G955" s="137"/>
      <c r="H955" s="137"/>
      <c r="I955" s="137"/>
      <c r="J955" s="137"/>
      <c r="K955" s="137"/>
      <c r="L955" s="137"/>
      <c r="M955" s="138"/>
    </row>
    <row r="956" spans="1:13" x14ac:dyDescent="0.25">
      <c r="A956" s="136"/>
      <c r="B956" s="136"/>
      <c r="C956" s="137"/>
      <c r="D956" s="137"/>
      <c r="E956" s="137"/>
      <c r="F956" s="137"/>
      <c r="G956" s="137"/>
      <c r="H956" s="137"/>
      <c r="I956" s="137"/>
      <c r="J956" s="137"/>
      <c r="K956" s="137"/>
      <c r="L956" s="137"/>
      <c r="M956" s="138"/>
    </row>
    <row r="957" spans="1:13" x14ac:dyDescent="0.25">
      <c r="A957" s="136"/>
      <c r="B957" s="136"/>
      <c r="C957" s="137"/>
      <c r="D957" s="137"/>
      <c r="E957" s="137"/>
      <c r="F957" s="137"/>
      <c r="G957" s="137"/>
      <c r="H957" s="137"/>
      <c r="I957" s="137"/>
      <c r="J957" s="137"/>
      <c r="K957" s="137"/>
      <c r="L957" s="137"/>
      <c r="M957" s="138"/>
    </row>
    <row r="958" spans="1:13" x14ac:dyDescent="0.25">
      <c r="A958" s="136"/>
      <c r="B958" s="136"/>
      <c r="C958" s="137"/>
      <c r="D958" s="137"/>
      <c r="E958" s="137"/>
      <c r="F958" s="137"/>
      <c r="G958" s="137"/>
      <c r="H958" s="137"/>
      <c r="I958" s="137"/>
      <c r="J958" s="137"/>
      <c r="K958" s="137"/>
      <c r="L958" s="137"/>
      <c r="M958" s="138"/>
    </row>
    <row r="959" spans="1:13" x14ac:dyDescent="0.25">
      <c r="A959" s="136"/>
      <c r="B959" s="136"/>
      <c r="C959" s="137"/>
      <c r="D959" s="137"/>
      <c r="E959" s="137"/>
      <c r="F959" s="137"/>
      <c r="G959" s="137"/>
      <c r="H959" s="137"/>
      <c r="I959" s="137"/>
      <c r="J959" s="137"/>
      <c r="K959" s="137"/>
      <c r="L959" s="137"/>
      <c r="M959" s="138"/>
    </row>
    <row r="960" spans="1:13" x14ac:dyDescent="0.25">
      <c r="A960" s="136"/>
      <c r="B960" s="136"/>
      <c r="C960" s="137"/>
      <c r="D960" s="137"/>
      <c r="E960" s="137"/>
      <c r="F960" s="137"/>
      <c r="G960" s="137"/>
      <c r="H960" s="137"/>
      <c r="I960" s="137"/>
      <c r="J960" s="137"/>
      <c r="K960" s="137"/>
      <c r="L960" s="137"/>
      <c r="M960" s="138"/>
    </row>
    <row r="961" spans="1:13" x14ac:dyDescent="0.25">
      <c r="A961" s="136"/>
      <c r="B961" s="136"/>
      <c r="C961" s="137"/>
      <c r="D961" s="137"/>
      <c r="E961" s="137"/>
      <c r="F961" s="137"/>
      <c r="G961" s="137"/>
      <c r="H961" s="137"/>
      <c r="I961" s="137"/>
      <c r="J961" s="137"/>
      <c r="K961" s="137"/>
      <c r="L961" s="137"/>
      <c r="M961" s="138"/>
    </row>
    <row r="962" spans="1:13" x14ac:dyDescent="0.25">
      <c r="A962" s="136"/>
      <c r="B962" s="136"/>
      <c r="C962" s="137"/>
      <c r="D962" s="137"/>
      <c r="E962" s="137"/>
      <c r="F962" s="137"/>
      <c r="G962" s="137"/>
      <c r="H962" s="137"/>
      <c r="I962" s="137"/>
      <c r="J962" s="137"/>
      <c r="K962" s="137"/>
      <c r="L962" s="137"/>
      <c r="M962" s="138"/>
    </row>
    <row r="963" spans="1:13" x14ac:dyDescent="0.25">
      <c r="A963" s="136"/>
      <c r="B963" s="136"/>
      <c r="C963" s="137"/>
      <c r="D963" s="137"/>
      <c r="E963" s="137"/>
      <c r="F963" s="137"/>
      <c r="G963" s="137"/>
      <c r="H963" s="137"/>
      <c r="I963" s="137"/>
      <c r="J963" s="137"/>
      <c r="K963" s="137"/>
      <c r="L963" s="137"/>
      <c r="M963" s="138"/>
    </row>
    <row r="964" spans="1:13" x14ac:dyDescent="0.25">
      <c r="A964" s="136"/>
      <c r="B964" s="136"/>
      <c r="C964" s="137"/>
      <c r="D964" s="137"/>
      <c r="E964" s="137"/>
      <c r="F964" s="137"/>
      <c r="G964" s="137"/>
      <c r="H964" s="137"/>
      <c r="I964" s="137"/>
      <c r="J964" s="137"/>
      <c r="K964" s="137"/>
      <c r="L964" s="137"/>
      <c r="M964" s="138"/>
    </row>
    <row r="965" spans="1:13" x14ac:dyDescent="0.25">
      <c r="A965" s="136"/>
      <c r="B965" s="136"/>
      <c r="C965" s="137"/>
      <c r="D965" s="137"/>
      <c r="E965" s="137"/>
      <c r="F965" s="137"/>
      <c r="G965" s="137"/>
      <c r="H965" s="137"/>
      <c r="I965" s="137"/>
      <c r="J965" s="137"/>
      <c r="K965" s="137"/>
      <c r="L965" s="137"/>
      <c r="M965" s="138"/>
    </row>
    <row r="966" spans="1:13" x14ac:dyDescent="0.25">
      <c r="A966" s="136"/>
      <c r="B966" s="136"/>
      <c r="C966" s="137"/>
      <c r="D966" s="137"/>
      <c r="E966" s="137"/>
      <c r="F966" s="137"/>
      <c r="G966" s="137"/>
      <c r="H966" s="137"/>
      <c r="I966" s="137"/>
      <c r="J966" s="137"/>
      <c r="K966" s="137"/>
      <c r="L966" s="137"/>
      <c r="M966" s="138"/>
    </row>
    <row r="967" spans="1:13" x14ac:dyDescent="0.25">
      <c r="A967" s="136"/>
      <c r="B967" s="136"/>
      <c r="C967" s="137"/>
      <c r="D967" s="137"/>
      <c r="E967" s="137"/>
      <c r="F967" s="137"/>
      <c r="G967" s="137"/>
      <c r="H967" s="137"/>
      <c r="I967" s="137"/>
      <c r="J967" s="137"/>
      <c r="K967" s="137"/>
      <c r="L967" s="137"/>
      <c r="M967" s="138"/>
    </row>
    <row r="968" spans="1:13" x14ac:dyDescent="0.25">
      <c r="A968" s="136"/>
      <c r="B968" s="136"/>
      <c r="C968" s="137"/>
      <c r="D968" s="137"/>
      <c r="E968" s="137"/>
      <c r="F968" s="137"/>
      <c r="G968" s="137"/>
      <c r="H968" s="137"/>
      <c r="I968" s="137"/>
      <c r="J968" s="137"/>
      <c r="K968" s="137"/>
      <c r="L968" s="137"/>
      <c r="M968" s="138"/>
    </row>
    <row r="969" spans="1:13" x14ac:dyDescent="0.25">
      <c r="A969" s="136"/>
      <c r="B969" s="136"/>
      <c r="C969" s="137"/>
      <c r="D969" s="137"/>
      <c r="E969" s="137"/>
      <c r="F969" s="137"/>
      <c r="G969" s="137"/>
      <c r="H969" s="137"/>
      <c r="I969" s="137"/>
      <c r="J969" s="137"/>
      <c r="K969" s="137"/>
      <c r="L969" s="137"/>
      <c r="M969" s="138"/>
    </row>
    <row r="970" spans="1:13" x14ac:dyDescent="0.25">
      <c r="A970" s="136"/>
      <c r="B970" s="136"/>
      <c r="C970" s="137"/>
      <c r="D970" s="137"/>
      <c r="E970" s="137"/>
      <c r="F970" s="137"/>
      <c r="G970" s="137"/>
      <c r="H970" s="137"/>
      <c r="I970" s="137"/>
      <c r="J970" s="137"/>
      <c r="K970" s="137"/>
      <c r="L970" s="137"/>
      <c r="M970" s="138"/>
    </row>
    <row r="971" spans="1:13" x14ac:dyDescent="0.25">
      <c r="A971" s="136"/>
      <c r="B971" s="136"/>
      <c r="C971" s="137"/>
      <c r="D971" s="137"/>
      <c r="E971" s="137"/>
      <c r="F971" s="137"/>
      <c r="G971" s="137"/>
      <c r="H971" s="137"/>
      <c r="I971" s="137"/>
      <c r="J971" s="137"/>
      <c r="K971" s="137"/>
      <c r="L971" s="137"/>
      <c r="M971" s="138"/>
    </row>
    <row r="972" spans="1:13" x14ac:dyDescent="0.25">
      <c r="A972" s="136"/>
      <c r="B972" s="136"/>
      <c r="C972" s="137"/>
      <c r="D972" s="137"/>
      <c r="E972" s="137"/>
      <c r="F972" s="137"/>
      <c r="G972" s="137"/>
      <c r="H972" s="137"/>
      <c r="I972" s="137"/>
      <c r="J972" s="137"/>
      <c r="K972" s="137"/>
      <c r="L972" s="137"/>
      <c r="M972" s="138"/>
    </row>
    <row r="973" spans="1:13" x14ac:dyDescent="0.25">
      <c r="A973" s="136"/>
      <c r="B973" s="136"/>
      <c r="C973" s="137"/>
      <c r="D973" s="137"/>
      <c r="E973" s="137"/>
      <c r="F973" s="137"/>
      <c r="G973" s="137"/>
      <c r="H973" s="137"/>
      <c r="I973" s="137"/>
      <c r="J973" s="137"/>
      <c r="K973" s="137"/>
      <c r="L973" s="137"/>
      <c r="M973" s="138"/>
    </row>
    <row r="974" spans="1:13" x14ac:dyDescent="0.25">
      <c r="A974" s="136"/>
      <c r="B974" s="136"/>
      <c r="C974" s="137"/>
      <c r="D974" s="137"/>
      <c r="E974" s="137"/>
      <c r="F974" s="137"/>
      <c r="G974" s="137"/>
      <c r="H974" s="137"/>
      <c r="I974" s="137"/>
      <c r="J974" s="137"/>
      <c r="K974" s="137"/>
      <c r="L974" s="137"/>
      <c r="M974" s="138"/>
    </row>
    <row r="975" spans="1:13" x14ac:dyDescent="0.25">
      <c r="A975" s="136"/>
      <c r="B975" s="136"/>
      <c r="C975" s="137"/>
      <c r="D975" s="137"/>
      <c r="E975" s="137"/>
      <c r="F975" s="137"/>
      <c r="G975" s="137"/>
      <c r="H975" s="137"/>
      <c r="I975" s="137"/>
      <c r="J975" s="137"/>
      <c r="K975" s="137"/>
      <c r="L975" s="137"/>
      <c r="M975" s="138"/>
    </row>
    <row r="976" spans="1:13" x14ac:dyDescent="0.25">
      <c r="A976" s="136"/>
      <c r="B976" s="136"/>
      <c r="C976" s="137"/>
      <c r="D976" s="137"/>
      <c r="E976" s="137"/>
      <c r="F976" s="137"/>
      <c r="G976" s="137"/>
      <c r="H976" s="137"/>
      <c r="I976" s="137"/>
      <c r="J976" s="137"/>
      <c r="K976" s="137"/>
      <c r="L976" s="137"/>
      <c r="M976" s="138"/>
    </row>
    <row r="977" spans="1:13" x14ac:dyDescent="0.25">
      <c r="A977" s="136"/>
      <c r="B977" s="136"/>
      <c r="C977" s="137"/>
      <c r="D977" s="137"/>
      <c r="E977" s="137"/>
      <c r="F977" s="137"/>
      <c r="G977" s="137"/>
      <c r="H977" s="137"/>
      <c r="I977" s="137"/>
      <c r="J977" s="137"/>
      <c r="K977" s="137"/>
      <c r="L977" s="137"/>
      <c r="M977" s="138"/>
    </row>
    <row r="978" spans="1:13" x14ac:dyDescent="0.25">
      <c r="A978" s="136"/>
      <c r="B978" s="136"/>
      <c r="C978" s="137"/>
      <c r="D978" s="137"/>
      <c r="E978" s="137"/>
      <c r="F978" s="137"/>
      <c r="G978" s="137"/>
      <c r="H978" s="137"/>
      <c r="I978" s="137"/>
      <c r="J978" s="137"/>
      <c r="K978" s="137"/>
      <c r="L978" s="137"/>
      <c r="M978" s="138"/>
    </row>
    <row r="979" spans="1:13" x14ac:dyDescent="0.25">
      <c r="A979" s="136"/>
      <c r="B979" s="136"/>
      <c r="C979" s="137"/>
      <c r="D979" s="137"/>
      <c r="E979" s="137"/>
      <c r="F979" s="137"/>
      <c r="G979" s="137"/>
      <c r="H979" s="137"/>
      <c r="I979" s="137"/>
      <c r="J979" s="137"/>
      <c r="K979" s="137"/>
      <c r="L979" s="137"/>
      <c r="M979" s="138"/>
    </row>
    <row r="980" spans="1:13" x14ac:dyDescent="0.25">
      <c r="A980" s="136"/>
      <c r="B980" s="136"/>
      <c r="C980" s="137"/>
      <c r="D980" s="137"/>
      <c r="E980" s="137"/>
      <c r="F980" s="137"/>
      <c r="G980" s="137"/>
      <c r="H980" s="137"/>
      <c r="I980" s="137"/>
      <c r="J980" s="137"/>
      <c r="K980" s="137"/>
      <c r="L980" s="137"/>
      <c r="M980" s="138"/>
    </row>
    <row r="981" spans="1:13" x14ac:dyDescent="0.25">
      <c r="A981" s="136"/>
      <c r="B981" s="136"/>
      <c r="C981" s="137"/>
      <c r="D981" s="137"/>
      <c r="E981" s="137"/>
      <c r="F981" s="137"/>
      <c r="G981" s="137"/>
      <c r="H981" s="137"/>
      <c r="I981" s="137"/>
      <c r="J981" s="137"/>
      <c r="K981" s="137"/>
      <c r="L981" s="137"/>
      <c r="M981" s="138"/>
    </row>
    <row r="982" spans="1:13" x14ac:dyDescent="0.25">
      <c r="A982" s="136"/>
      <c r="B982" s="136"/>
      <c r="C982" s="137"/>
      <c r="D982" s="137"/>
      <c r="E982" s="137"/>
      <c r="F982" s="137"/>
      <c r="G982" s="137"/>
      <c r="H982" s="137"/>
      <c r="I982" s="137"/>
      <c r="J982" s="137"/>
      <c r="K982" s="137"/>
      <c r="L982" s="137"/>
      <c r="M982" s="138"/>
    </row>
    <row r="983" spans="1:13" x14ac:dyDescent="0.25">
      <c r="A983" s="136"/>
      <c r="B983" s="136"/>
      <c r="C983" s="137"/>
      <c r="D983" s="137"/>
      <c r="E983" s="137"/>
      <c r="F983" s="137"/>
      <c r="G983" s="137"/>
      <c r="H983" s="137"/>
      <c r="I983" s="137"/>
      <c r="J983" s="137"/>
      <c r="K983" s="137"/>
      <c r="L983" s="137"/>
      <c r="M983" s="138"/>
    </row>
    <row r="984" spans="1:13" x14ac:dyDescent="0.25">
      <c r="A984" s="136"/>
      <c r="B984" s="136"/>
      <c r="C984" s="137"/>
      <c r="D984" s="137"/>
      <c r="E984" s="137"/>
      <c r="F984" s="137"/>
      <c r="G984" s="137"/>
      <c r="H984" s="137"/>
      <c r="I984" s="137"/>
      <c r="J984" s="137"/>
      <c r="K984" s="137"/>
      <c r="L984" s="137"/>
      <c r="M984" s="138"/>
    </row>
    <row r="985" spans="1:13" x14ac:dyDescent="0.25">
      <c r="A985" s="136"/>
      <c r="B985" s="136"/>
      <c r="C985" s="137"/>
      <c r="D985" s="137"/>
      <c r="E985" s="137"/>
      <c r="F985" s="137"/>
      <c r="G985" s="137"/>
      <c r="H985" s="137"/>
      <c r="I985" s="137"/>
      <c r="J985" s="137"/>
      <c r="K985" s="137"/>
      <c r="L985" s="137"/>
      <c r="M985" s="138"/>
    </row>
    <row r="986" spans="1:13" x14ac:dyDescent="0.25">
      <c r="A986" s="136"/>
      <c r="B986" s="136"/>
      <c r="C986" s="137"/>
      <c r="D986" s="137"/>
      <c r="E986" s="137"/>
      <c r="F986" s="137"/>
      <c r="G986" s="137"/>
      <c r="H986" s="137"/>
      <c r="I986" s="137"/>
      <c r="J986" s="137"/>
      <c r="K986" s="137"/>
      <c r="L986" s="137"/>
      <c r="M986" s="138"/>
    </row>
    <row r="987" spans="1:13" x14ac:dyDescent="0.25">
      <c r="A987" s="136"/>
      <c r="B987" s="136"/>
      <c r="C987" s="137"/>
      <c r="D987" s="137"/>
      <c r="E987" s="137"/>
      <c r="F987" s="137"/>
      <c r="G987" s="137"/>
      <c r="H987" s="137"/>
      <c r="I987" s="137"/>
      <c r="J987" s="137"/>
      <c r="K987" s="137"/>
      <c r="L987" s="137"/>
      <c r="M987" s="138"/>
    </row>
    <row r="988" spans="1:13" x14ac:dyDescent="0.25">
      <c r="A988" s="136"/>
      <c r="B988" s="136"/>
      <c r="C988" s="137"/>
      <c r="D988" s="137"/>
      <c r="E988" s="137"/>
      <c r="F988" s="137"/>
      <c r="G988" s="137"/>
      <c r="H988" s="137"/>
      <c r="I988" s="137"/>
      <c r="J988" s="137"/>
      <c r="K988" s="137"/>
      <c r="L988" s="137"/>
      <c r="M988" s="138"/>
    </row>
    <row r="989" spans="1:13" x14ac:dyDescent="0.25">
      <c r="A989" s="136"/>
      <c r="B989" s="136"/>
      <c r="C989" s="137"/>
      <c r="D989" s="137"/>
      <c r="E989" s="137"/>
      <c r="F989" s="137"/>
      <c r="G989" s="137"/>
      <c r="H989" s="137"/>
      <c r="I989" s="137"/>
      <c r="J989" s="137"/>
      <c r="K989" s="137"/>
      <c r="L989" s="137"/>
      <c r="M989" s="138"/>
    </row>
    <row r="990" spans="1:13" x14ac:dyDescent="0.25">
      <c r="A990" s="136"/>
      <c r="B990" s="136"/>
      <c r="C990" s="137"/>
      <c r="D990" s="137"/>
      <c r="E990" s="137"/>
      <c r="F990" s="137"/>
      <c r="G990" s="137"/>
      <c r="H990" s="137"/>
      <c r="I990" s="137"/>
      <c r="J990" s="137"/>
      <c r="K990" s="137"/>
      <c r="L990" s="137"/>
      <c r="M990" s="138"/>
    </row>
    <row r="991" spans="1:13" x14ac:dyDescent="0.25">
      <c r="A991" s="136"/>
      <c r="B991" s="136"/>
      <c r="C991" s="137"/>
      <c r="D991" s="137"/>
      <c r="E991" s="137"/>
      <c r="F991" s="137"/>
      <c r="G991" s="137"/>
      <c r="H991" s="137"/>
      <c r="I991" s="137"/>
      <c r="J991" s="137"/>
      <c r="K991" s="137"/>
      <c r="L991" s="137"/>
      <c r="M991" s="138"/>
    </row>
    <row r="992" spans="1:13" x14ac:dyDescent="0.25">
      <c r="A992" s="136"/>
      <c r="B992" s="136"/>
      <c r="C992" s="137"/>
      <c r="D992" s="137"/>
      <c r="E992" s="137"/>
      <c r="F992" s="137"/>
      <c r="G992" s="137"/>
      <c r="H992" s="137"/>
      <c r="I992" s="137"/>
      <c r="J992" s="137"/>
      <c r="K992" s="137"/>
      <c r="L992" s="137"/>
      <c r="M992" s="138"/>
    </row>
    <row r="993" spans="1:13" x14ac:dyDescent="0.25">
      <c r="A993" s="136"/>
      <c r="B993" s="136"/>
      <c r="C993" s="137"/>
      <c r="D993" s="137"/>
      <c r="E993" s="137"/>
      <c r="F993" s="137"/>
      <c r="G993" s="137"/>
      <c r="H993" s="137"/>
      <c r="I993" s="137"/>
      <c r="J993" s="137"/>
      <c r="K993" s="137"/>
      <c r="L993" s="137"/>
      <c r="M993" s="138"/>
    </row>
    <row r="994" spans="1:13" x14ac:dyDescent="0.25">
      <c r="A994" s="136"/>
      <c r="B994" s="136"/>
      <c r="C994" s="137"/>
      <c r="D994" s="137"/>
      <c r="E994" s="137"/>
      <c r="F994" s="137"/>
      <c r="G994" s="137"/>
      <c r="H994" s="137"/>
      <c r="I994" s="137"/>
      <c r="J994" s="137"/>
      <c r="K994" s="137"/>
      <c r="L994" s="137"/>
      <c r="M994" s="138"/>
    </row>
    <row r="995" spans="1:13" x14ac:dyDescent="0.25">
      <c r="A995" s="136"/>
      <c r="B995" s="136"/>
      <c r="C995" s="137"/>
      <c r="D995" s="137"/>
      <c r="E995" s="137"/>
      <c r="F995" s="137"/>
      <c r="G995" s="137"/>
      <c r="H995" s="137"/>
      <c r="I995" s="137"/>
      <c r="J995" s="137"/>
      <c r="K995" s="137"/>
      <c r="L995" s="137"/>
      <c r="M995" s="138"/>
    </row>
    <row r="996" spans="1:13" x14ac:dyDescent="0.25">
      <c r="A996" s="136"/>
      <c r="B996" s="136"/>
      <c r="C996" s="137"/>
      <c r="D996" s="137"/>
      <c r="E996" s="137"/>
      <c r="F996" s="137"/>
      <c r="G996" s="137"/>
      <c r="H996" s="137"/>
      <c r="I996" s="137"/>
      <c r="J996" s="137"/>
      <c r="K996" s="137"/>
      <c r="L996" s="137"/>
      <c r="M996" s="138"/>
    </row>
    <row r="997" spans="1:13" x14ac:dyDescent="0.25">
      <c r="A997" s="136"/>
      <c r="B997" s="136"/>
      <c r="C997" s="137"/>
      <c r="D997" s="137"/>
      <c r="E997" s="137"/>
      <c r="F997" s="137"/>
      <c r="G997" s="137"/>
      <c r="H997" s="137"/>
      <c r="I997" s="137"/>
      <c r="J997" s="137"/>
      <c r="K997" s="137"/>
      <c r="L997" s="137"/>
      <c r="M997" s="138"/>
    </row>
    <row r="998" spans="1:13" x14ac:dyDescent="0.25">
      <c r="A998" s="136"/>
      <c r="B998" s="136"/>
      <c r="C998" s="137"/>
      <c r="D998" s="137"/>
      <c r="E998" s="137"/>
      <c r="F998" s="137"/>
      <c r="G998" s="137"/>
      <c r="H998" s="137"/>
      <c r="I998" s="137"/>
      <c r="J998" s="137"/>
      <c r="K998" s="137"/>
      <c r="L998" s="137"/>
      <c r="M998" s="138"/>
    </row>
    <row r="999" spans="1:13" x14ac:dyDescent="0.25">
      <c r="A999" s="136"/>
      <c r="B999" s="136"/>
      <c r="C999" s="137"/>
      <c r="D999" s="137"/>
      <c r="E999" s="137"/>
      <c r="F999" s="137"/>
      <c r="G999" s="137"/>
      <c r="H999" s="137"/>
      <c r="I999" s="137"/>
      <c r="J999" s="137"/>
      <c r="K999" s="137"/>
      <c r="L999" s="137"/>
      <c r="M999" s="138"/>
    </row>
    <row r="1000" spans="1:13" x14ac:dyDescent="0.25">
      <c r="A1000" s="136"/>
      <c r="B1000" s="136"/>
      <c r="C1000" s="137"/>
      <c r="D1000" s="137"/>
      <c r="E1000" s="137"/>
      <c r="F1000" s="137"/>
      <c r="G1000" s="137"/>
      <c r="H1000" s="137"/>
      <c r="I1000" s="137"/>
      <c r="J1000" s="137"/>
      <c r="K1000" s="137"/>
      <c r="L1000" s="137"/>
      <c r="M1000" s="138"/>
    </row>
    <row r="1001" spans="1:13" x14ac:dyDescent="0.25">
      <c r="A1001" s="136"/>
      <c r="B1001" s="136"/>
      <c r="C1001" s="137"/>
      <c r="D1001" s="137"/>
      <c r="E1001" s="137"/>
      <c r="F1001" s="137"/>
      <c r="G1001" s="137"/>
      <c r="H1001" s="137"/>
      <c r="I1001" s="137"/>
      <c r="J1001" s="137"/>
      <c r="K1001" s="137"/>
      <c r="L1001" s="137"/>
      <c r="M1001" s="138"/>
    </row>
    <row r="1002" spans="1:13" x14ac:dyDescent="0.25">
      <c r="A1002" s="136"/>
      <c r="B1002" s="136"/>
      <c r="C1002" s="137"/>
      <c r="D1002" s="137"/>
      <c r="E1002" s="137"/>
      <c r="F1002" s="137"/>
      <c r="G1002" s="137"/>
      <c r="H1002" s="137"/>
      <c r="I1002" s="137"/>
      <c r="J1002" s="137"/>
      <c r="K1002" s="137"/>
      <c r="L1002" s="137"/>
      <c r="M1002" s="138"/>
    </row>
    <row r="1003" spans="1:13" x14ac:dyDescent="0.25">
      <c r="A1003" s="136"/>
      <c r="B1003" s="136"/>
      <c r="C1003" s="137"/>
      <c r="D1003" s="137"/>
      <c r="E1003" s="137"/>
      <c r="F1003" s="137"/>
      <c r="G1003" s="137"/>
      <c r="H1003" s="137"/>
      <c r="I1003" s="137"/>
      <c r="J1003" s="137"/>
      <c r="K1003" s="137"/>
      <c r="L1003" s="137"/>
      <c r="M1003" s="138"/>
    </row>
    <row r="1004" spans="1:13" x14ac:dyDescent="0.25">
      <c r="A1004" s="136"/>
      <c r="B1004" s="136"/>
      <c r="C1004" s="137"/>
      <c r="D1004" s="137"/>
      <c r="E1004" s="137"/>
      <c r="F1004" s="137"/>
      <c r="G1004" s="137"/>
      <c r="H1004" s="137"/>
      <c r="I1004" s="137"/>
      <c r="J1004" s="137"/>
      <c r="K1004" s="137"/>
      <c r="L1004" s="137"/>
      <c r="M1004" s="138"/>
    </row>
    <row r="1005" spans="1:13" x14ac:dyDescent="0.25">
      <c r="A1005" s="136"/>
      <c r="B1005" s="136"/>
      <c r="C1005" s="137"/>
      <c r="D1005" s="137"/>
      <c r="E1005" s="137"/>
      <c r="F1005" s="137"/>
      <c r="G1005" s="137"/>
      <c r="H1005" s="137"/>
      <c r="I1005" s="137"/>
      <c r="J1005" s="137"/>
      <c r="K1005" s="137"/>
      <c r="L1005" s="137"/>
      <c r="M1005" s="138"/>
    </row>
    <row r="1006" spans="1:13" x14ac:dyDescent="0.25">
      <c r="A1006" s="136"/>
      <c r="B1006" s="136"/>
      <c r="C1006" s="137"/>
      <c r="D1006" s="137"/>
      <c r="E1006" s="137"/>
      <c r="F1006" s="137"/>
      <c r="G1006" s="137"/>
      <c r="H1006" s="137"/>
      <c r="I1006" s="137"/>
      <c r="J1006" s="137"/>
      <c r="K1006" s="137"/>
      <c r="L1006" s="137"/>
      <c r="M1006" s="138"/>
    </row>
    <row r="1007" spans="1:13" x14ac:dyDescent="0.25">
      <c r="A1007" s="136"/>
      <c r="B1007" s="136"/>
      <c r="C1007" s="137"/>
      <c r="D1007" s="137"/>
      <c r="E1007" s="137"/>
      <c r="F1007" s="137"/>
      <c r="G1007" s="137"/>
      <c r="H1007" s="137"/>
      <c r="I1007" s="137"/>
      <c r="J1007" s="137"/>
      <c r="K1007" s="137"/>
      <c r="L1007" s="137"/>
      <c r="M1007" s="138"/>
    </row>
    <row r="1008" spans="1:13" x14ac:dyDescent="0.25">
      <c r="A1008" s="136"/>
      <c r="B1008" s="136"/>
      <c r="C1008" s="137"/>
      <c r="D1008" s="137"/>
      <c r="E1008" s="137"/>
      <c r="F1008" s="137"/>
      <c r="G1008" s="137"/>
      <c r="H1008" s="137"/>
      <c r="I1008" s="137"/>
      <c r="J1008" s="137"/>
      <c r="K1008" s="137"/>
      <c r="L1008" s="137"/>
      <c r="M1008" s="138"/>
    </row>
    <row r="1009" spans="1:13" x14ac:dyDescent="0.25">
      <c r="A1009" s="136"/>
      <c r="B1009" s="136"/>
      <c r="C1009" s="137"/>
      <c r="D1009" s="137"/>
      <c r="E1009" s="137"/>
      <c r="F1009" s="137"/>
      <c r="G1009" s="137"/>
      <c r="H1009" s="137"/>
      <c r="I1009" s="137"/>
      <c r="J1009" s="137"/>
      <c r="K1009" s="137"/>
      <c r="L1009" s="137"/>
      <c r="M1009" s="138"/>
    </row>
    <row r="1010" spans="1:13" x14ac:dyDescent="0.25">
      <c r="A1010" s="136"/>
      <c r="B1010" s="136"/>
      <c r="C1010" s="137"/>
      <c r="D1010" s="137"/>
      <c r="E1010" s="137"/>
      <c r="F1010" s="137"/>
      <c r="G1010" s="137"/>
      <c r="H1010" s="137"/>
      <c r="I1010" s="137"/>
      <c r="J1010" s="137"/>
      <c r="K1010" s="137"/>
      <c r="L1010" s="137"/>
      <c r="M1010" s="138"/>
    </row>
    <row r="1011" spans="1:13" x14ac:dyDescent="0.25">
      <c r="A1011" s="136"/>
      <c r="B1011" s="136"/>
      <c r="C1011" s="137"/>
      <c r="D1011" s="137"/>
      <c r="E1011" s="137"/>
      <c r="F1011" s="137"/>
      <c r="G1011" s="137"/>
      <c r="H1011" s="137"/>
      <c r="I1011" s="137"/>
      <c r="J1011" s="137"/>
      <c r="K1011" s="137"/>
      <c r="L1011" s="137"/>
      <c r="M1011" s="138"/>
    </row>
    <row r="1012" spans="1:13" x14ac:dyDescent="0.25">
      <c r="A1012" s="136"/>
      <c r="B1012" s="136"/>
      <c r="C1012" s="137"/>
      <c r="D1012" s="137"/>
      <c r="E1012" s="137"/>
      <c r="F1012" s="137"/>
      <c r="G1012" s="137"/>
      <c r="H1012" s="137"/>
      <c r="I1012" s="137"/>
      <c r="J1012" s="137"/>
      <c r="K1012" s="137"/>
      <c r="L1012" s="137"/>
      <c r="M1012" s="138"/>
    </row>
  </sheetData>
  <mergeCells count="2">
    <mergeCell ref="A1:M1"/>
    <mergeCell ref="A2:M2"/>
  </mergeCells>
  <dataValidations count="1">
    <dataValidation type="list" allowBlank="1" showInputMessage="1" showErrorMessage="1" sqref="A1:M1">
      <formula1>$A$4:$A$212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003"/>
  <sheetViews>
    <sheetView tabSelected="1" workbookViewId="0">
      <pane xSplit="1" ySplit="4" topLeftCell="B14" activePane="bottomRight" state="frozen"/>
      <selection pane="topRight" activeCell="B1" sqref="B1"/>
      <selection pane="bottomLeft" activeCell="A5" sqref="A5"/>
      <selection pane="bottomRight" activeCell="D14" sqref="D14"/>
    </sheetView>
  </sheetViews>
  <sheetFormatPr baseColWidth="10" defaultColWidth="15.140625" defaultRowHeight="15" customHeight="1" x14ac:dyDescent="0.25"/>
  <cols>
    <col min="1" max="1" width="8.7109375" bestFit="1" customWidth="1"/>
    <col min="2" max="2" width="11.5703125" customWidth="1"/>
    <col min="3" max="3" width="14.85546875" customWidth="1"/>
    <col min="4" max="6" width="9.5703125" customWidth="1"/>
    <col min="7" max="7" width="14.28515625" customWidth="1"/>
    <col min="8" max="17" width="9.5703125" customWidth="1"/>
    <col min="18" max="18" width="12.85546875" customWidth="1"/>
    <col min="19" max="21" width="13.140625" customWidth="1"/>
    <col min="22" max="22" width="13.28515625" bestFit="1" customWidth="1"/>
    <col min="23" max="25" width="13.28515625" customWidth="1"/>
    <col min="26" max="27" width="13.28515625" bestFit="1" customWidth="1"/>
    <col min="28" max="28" width="14.42578125" bestFit="1" customWidth="1"/>
    <col min="29" max="29" width="15.42578125" bestFit="1" customWidth="1"/>
    <col min="30" max="30" width="9.42578125" customWidth="1"/>
    <col min="31" max="31" width="8.7109375" customWidth="1"/>
    <col min="32" max="33" width="9.5703125" customWidth="1"/>
    <col min="34" max="34" width="9.28515625" customWidth="1"/>
    <col min="35" max="35" width="8" customWidth="1"/>
    <col min="36" max="36" width="9" hidden="1" customWidth="1"/>
    <col min="37" max="45" width="9" customWidth="1"/>
    <col min="46" max="50" width="12.7109375" customWidth="1"/>
    <col min="51" max="52" width="13.5703125" bestFit="1" customWidth="1"/>
    <col min="53" max="53" width="12.7109375" customWidth="1"/>
    <col min="54" max="54" width="10.42578125" bestFit="1" customWidth="1"/>
    <col min="55" max="55" width="13.5703125" bestFit="1" customWidth="1"/>
    <col min="56" max="56" width="10.42578125" customWidth="1"/>
    <col min="57" max="57" width="9.42578125" bestFit="1" customWidth="1"/>
    <col min="58" max="58" width="20.7109375" bestFit="1" customWidth="1"/>
    <col min="59" max="59" width="18.7109375" bestFit="1" customWidth="1"/>
    <col min="60" max="62" width="19.7109375" bestFit="1" customWidth="1"/>
    <col min="63" max="63" width="18.7109375" bestFit="1" customWidth="1"/>
    <col min="64" max="73" width="9.42578125" customWidth="1"/>
  </cols>
  <sheetData>
    <row r="1" spans="1:59" ht="22.5" customHeight="1" thickTop="1" thickBot="1" x14ac:dyDescent="0.4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2"/>
      <c r="BF1" s="82"/>
      <c r="BG1" s="82"/>
    </row>
    <row r="2" spans="1:59" ht="17.25" thickTop="1" thickBot="1" x14ac:dyDescent="0.3">
      <c r="A2" s="77" t="s">
        <v>31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9"/>
      <c r="BF2" s="79"/>
      <c r="BG2" s="79"/>
    </row>
    <row r="3" spans="1:59" ht="17.25" thickTop="1" thickBot="1" x14ac:dyDescent="0.3">
      <c r="B3" s="96" t="s">
        <v>32</v>
      </c>
      <c r="C3" s="97"/>
      <c r="D3" s="97"/>
      <c r="E3" s="98"/>
      <c r="F3" s="90" t="s">
        <v>33</v>
      </c>
      <c r="G3" s="91"/>
      <c r="H3" s="91"/>
      <c r="I3" s="102" t="s">
        <v>62</v>
      </c>
      <c r="J3" s="103"/>
      <c r="K3" s="97"/>
      <c r="L3" s="98"/>
      <c r="M3" s="104" t="s">
        <v>63</v>
      </c>
      <c r="N3" s="105"/>
      <c r="O3" s="97"/>
      <c r="P3" s="98"/>
      <c r="Q3" s="86" t="s">
        <v>40</v>
      </c>
      <c r="R3" s="87"/>
      <c r="S3" s="88"/>
      <c r="T3" s="89"/>
      <c r="U3" s="41" t="s">
        <v>55</v>
      </c>
      <c r="V3" s="83" t="s">
        <v>41</v>
      </c>
      <c r="W3" s="84"/>
      <c r="X3" s="84"/>
      <c r="Y3" s="84"/>
      <c r="Z3" s="84"/>
      <c r="AA3" s="84"/>
      <c r="AB3" s="84"/>
      <c r="AC3" s="85"/>
      <c r="AD3" s="92" t="s">
        <v>32</v>
      </c>
      <c r="AE3" s="93"/>
      <c r="AF3" s="93"/>
      <c r="AG3" s="35"/>
      <c r="AH3" s="94" t="s">
        <v>33</v>
      </c>
      <c r="AI3" s="95"/>
      <c r="AJ3" s="95"/>
      <c r="AK3" s="36"/>
      <c r="AL3" s="106" t="s">
        <v>62</v>
      </c>
      <c r="AM3" s="107"/>
      <c r="AN3" s="97"/>
      <c r="AO3" s="98"/>
      <c r="AP3" s="108" t="s">
        <v>63</v>
      </c>
      <c r="AQ3" s="109"/>
      <c r="AR3" s="97"/>
      <c r="AS3" s="98"/>
      <c r="AT3" s="111"/>
      <c r="AU3" s="112"/>
      <c r="AV3" s="112"/>
      <c r="AW3" s="112"/>
      <c r="AX3" s="89"/>
      <c r="AY3" s="66" t="s">
        <v>70</v>
      </c>
      <c r="AZ3" s="99" t="s">
        <v>71</v>
      </c>
      <c r="BA3" s="101"/>
      <c r="BB3" s="89"/>
      <c r="BC3" s="66" t="s">
        <v>70</v>
      </c>
      <c r="BD3" s="99" t="s">
        <v>71</v>
      </c>
      <c r="BE3" s="100"/>
      <c r="BF3" s="110"/>
      <c r="BG3" s="89"/>
    </row>
    <row r="4" spans="1:59" s="14" customFormat="1" ht="75" customHeight="1" thickTop="1" thickBot="1" x14ac:dyDescent="0.3">
      <c r="A4" s="4" t="s">
        <v>1</v>
      </c>
      <c r="B4" s="5" t="s">
        <v>34</v>
      </c>
      <c r="C4" s="5" t="s">
        <v>35</v>
      </c>
      <c r="D4" s="5" t="s">
        <v>36</v>
      </c>
      <c r="E4" s="37" t="s">
        <v>52</v>
      </c>
      <c r="F4" s="6" t="s">
        <v>34</v>
      </c>
      <c r="G4" s="6" t="s">
        <v>35</v>
      </c>
      <c r="H4" s="38" t="s">
        <v>51</v>
      </c>
      <c r="I4" s="58" t="s">
        <v>72</v>
      </c>
      <c r="J4" s="58" t="s">
        <v>73</v>
      </c>
      <c r="K4" s="58" t="s">
        <v>76</v>
      </c>
      <c r="L4" s="58" t="s">
        <v>79</v>
      </c>
      <c r="M4" s="60" t="s">
        <v>74</v>
      </c>
      <c r="N4" s="60" t="s">
        <v>75</v>
      </c>
      <c r="O4" s="60" t="s">
        <v>77</v>
      </c>
      <c r="P4" s="60" t="s">
        <v>79</v>
      </c>
      <c r="Q4" s="28" t="s">
        <v>37</v>
      </c>
      <c r="R4" s="29" t="s">
        <v>39</v>
      </c>
      <c r="S4" s="29" t="s">
        <v>42</v>
      </c>
      <c r="T4" s="29" t="s">
        <v>43</v>
      </c>
      <c r="U4" s="40" t="s">
        <v>56</v>
      </c>
      <c r="V4" s="7" t="s">
        <v>2</v>
      </c>
      <c r="W4" s="71" t="s">
        <v>82</v>
      </c>
      <c r="X4" s="7" t="s">
        <v>15</v>
      </c>
      <c r="Y4" s="7" t="s">
        <v>14</v>
      </c>
      <c r="Z4" s="7" t="s">
        <v>3</v>
      </c>
      <c r="AA4" s="7" t="s">
        <v>13</v>
      </c>
      <c r="AB4" s="71" t="s">
        <v>81</v>
      </c>
      <c r="AC4" s="7" t="s">
        <v>4</v>
      </c>
      <c r="AD4" s="33" t="s">
        <v>34</v>
      </c>
      <c r="AE4" s="33" t="s">
        <v>35</v>
      </c>
      <c r="AF4" s="33" t="s">
        <v>47</v>
      </c>
      <c r="AG4" s="33" t="s">
        <v>53</v>
      </c>
      <c r="AH4" s="34" t="s">
        <v>34</v>
      </c>
      <c r="AI4" s="34" t="s">
        <v>35</v>
      </c>
      <c r="AJ4" s="8" t="s">
        <v>5</v>
      </c>
      <c r="AK4" s="34" t="s">
        <v>54</v>
      </c>
      <c r="AL4" s="62" t="s">
        <v>64</v>
      </c>
      <c r="AM4" s="62" t="s">
        <v>65</v>
      </c>
      <c r="AN4" s="62" t="s">
        <v>78</v>
      </c>
      <c r="AO4" s="62" t="s">
        <v>79</v>
      </c>
      <c r="AP4" s="64" t="s">
        <v>64</v>
      </c>
      <c r="AQ4" s="64" t="s">
        <v>65</v>
      </c>
      <c r="AR4" s="64" t="s">
        <v>78</v>
      </c>
      <c r="AS4" s="64" t="s">
        <v>79</v>
      </c>
      <c r="AT4" s="31" t="s">
        <v>44</v>
      </c>
      <c r="AU4" s="31" t="s">
        <v>45</v>
      </c>
      <c r="AV4" s="31" t="s">
        <v>46</v>
      </c>
      <c r="AW4" s="39" t="s">
        <v>80</v>
      </c>
      <c r="AX4" s="18" t="s">
        <v>21</v>
      </c>
      <c r="AY4" s="52" t="s">
        <v>59</v>
      </c>
      <c r="AZ4" s="54" t="s">
        <v>60</v>
      </c>
      <c r="BA4" s="56" t="s">
        <v>61</v>
      </c>
      <c r="BB4" s="42" t="s">
        <v>68</v>
      </c>
      <c r="BC4" s="42" t="s">
        <v>67</v>
      </c>
      <c r="BD4" s="42" t="s">
        <v>66</v>
      </c>
      <c r="BE4" s="53" t="s">
        <v>69</v>
      </c>
      <c r="BF4" s="26" t="s">
        <v>28</v>
      </c>
      <c r="BG4" s="24" t="s">
        <v>30</v>
      </c>
    </row>
    <row r="5" spans="1:59" ht="15.75" customHeight="1" thickTop="1" thickBot="1" x14ac:dyDescent="0.35">
      <c r="A5" s="43">
        <v>42347</v>
      </c>
      <c r="B5" s="44">
        <v>30</v>
      </c>
      <c r="C5" s="44">
        <v>30</v>
      </c>
      <c r="D5" s="44"/>
      <c r="E5" s="70">
        <f>SUM(B5:D5)</f>
        <v>60</v>
      </c>
      <c r="F5" s="45"/>
      <c r="G5" s="45"/>
      <c r="H5" s="69">
        <f>SUM(F5:G5)</f>
        <v>0</v>
      </c>
      <c r="I5" s="59"/>
      <c r="J5" s="59"/>
      <c r="K5" s="59"/>
      <c r="L5" s="68">
        <f>SUM(I5:K5)</f>
        <v>0</v>
      </c>
      <c r="M5" s="61"/>
      <c r="N5" s="61"/>
      <c r="O5" s="61"/>
      <c r="P5" s="67">
        <f>SUM(M5:O5)</f>
        <v>0</v>
      </c>
      <c r="Q5" s="46">
        <v>15</v>
      </c>
      <c r="R5" s="46">
        <v>29</v>
      </c>
      <c r="S5" s="47"/>
      <c r="T5" s="47"/>
      <c r="U5" s="48"/>
      <c r="V5" s="49">
        <v>80</v>
      </c>
      <c r="W5" s="49"/>
      <c r="X5" s="49"/>
      <c r="Y5" s="49"/>
      <c r="Z5" s="49"/>
      <c r="AA5" s="49"/>
      <c r="AB5" s="49"/>
      <c r="AC5" s="49"/>
      <c r="AD5" s="10">
        <f>IF(SUM(B5*Paramêtres!$B$13)=0,0,(IF(SUM(B5*Paramêtres!$B$13)&lt;60,60,SUM(B5*Paramêtres!$B$13))))</f>
        <v>60</v>
      </c>
      <c r="AE5" s="10">
        <f>IF(SUM(C5*Paramêtres!$B$13)=0,0,(IF(SUM(C5*Paramêtres!$B$13)&lt;60,60,SUM(C5*Paramêtres!$B$13))))</f>
        <v>60</v>
      </c>
      <c r="AF5" s="10">
        <f>IF(SUM(D5*Paramêtres!$B$13)=0,0,(IF(SUM(D5*Paramêtres!$B$13)&lt;60,60,SUM(D5*Paramêtres!$B$13))))</f>
        <v>0</v>
      </c>
      <c r="AG5" s="10">
        <f>SUM(AD5:AF5)</f>
        <v>120</v>
      </c>
      <c r="AH5" s="9">
        <f>IF(SUM(F5*Paramêtres!$B$13)=0,0,SUM(F5*Paramêtres!$B$13))</f>
        <v>0</v>
      </c>
      <c r="AI5" s="9">
        <f>IF(SUM(G5*Paramêtres!$B$13)=0,0,SUM(G5*Paramêtres!$B$13))</f>
        <v>0</v>
      </c>
      <c r="AJ5" s="9">
        <f>SUM(H5*Paramêtres!C4)</f>
        <v>0</v>
      </c>
      <c r="AK5" s="9">
        <f>SUM(AH5:AI5)</f>
        <v>0</v>
      </c>
      <c r="AL5" s="63">
        <f>SUM(I5*Paramêtres!$B$2)</f>
        <v>0</v>
      </c>
      <c r="AM5" s="63">
        <f>SUM(J5*Paramêtres!$B$3)</f>
        <v>0</v>
      </c>
      <c r="AN5" s="63">
        <f>SUM(K5*Paramêtres!$B$4)</f>
        <v>0</v>
      </c>
      <c r="AO5" s="63">
        <f>SUM(AL5:AN5)</f>
        <v>0</v>
      </c>
      <c r="AP5" s="65">
        <f>SUM(M5*Paramêtres!$C$2)</f>
        <v>0</v>
      </c>
      <c r="AQ5" s="65">
        <f>SUM(N5*Paramêtres!$C$3)</f>
        <v>0</v>
      </c>
      <c r="AR5" s="65">
        <f>SUM(O5*Paramêtres!$C$4)</f>
        <v>0</v>
      </c>
      <c r="AS5" s="65">
        <f>SUM(AP5:AR5)</f>
        <v>0</v>
      </c>
      <c r="AT5" s="32">
        <f>SUM(Q5*Paramêtres!$B$5)</f>
        <v>45</v>
      </c>
      <c r="AU5" s="32">
        <f>SUM(R5*Paramêtres!$B$6)</f>
        <v>145</v>
      </c>
      <c r="AV5" s="32">
        <f>SUM(S5*Paramêtres!$B$7)</f>
        <v>0</v>
      </c>
      <c r="AW5" s="32">
        <f>SUM(AT5:AV5)</f>
        <v>190</v>
      </c>
      <c r="AX5" s="19">
        <f>SUM(T5*Paramêtres!$B$10)</f>
        <v>0</v>
      </c>
      <c r="AY5" s="17">
        <f>SUM((E5*Paramêtres!$B$9)+(H5*Paramêtres!$B$9))</f>
        <v>120</v>
      </c>
      <c r="AZ5" s="55">
        <f>SUM((L5*Paramêtres!$B$9)+(P5*Paramêtres!$B$9))</f>
        <v>0</v>
      </c>
      <c r="BA5" s="57">
        <f>SUM((R5*Paramêtres!$B$8)+(S5*Paramêtres!$B$8))</f>
        <v>72.5</v>
      </c>
      <c r="BB5" s="15">
        <f>SUM(V5:AC5,AZ5:BA5)</f>
        <v>152.5</v>
      </c>
      <c r="BC5" s="15">
        <f>SUM(AG5,AK5)</f>
        <v>120</v>
      </c>
      <c r="BD5" s="15">
        <f>SUM(AO5,AS5)</f>
        <v>0</v>
      </c>
      <c r="BE5" s="16">
        <f>SUM(AW5:AX5,U5,BD5)</f>
        <v>190</v>
      </c>
      <c r="BF5" s="27">
        <f>SUM(BE5-BB5)</f>
        <v>37.5</v>
      </c>
      <c r="BG5" s="25">
        <f t="shared" ref="BG5:BG36" si="0">IF(BB5=0," ",SUM(BF5/BB5))</f>
        <v>0.24590163934426229</v>
      </c>
    </row>
    <row r="6" spans="1:59" ht="17.25" customHeight="1" thickTop="1" thickBot="1" x14ac:dyDescent="0.35">
      <c r="A6" s="43">
        <v>42354</v>
      </c>
      <c r="B6" s="44">
        <v>24</v>
      </c>
      <c r="C6" s="44">
        <v>28</v>
      </c>
      <c r="D6" s="44">
        <v>9</v>
      </c>
      <c r="E6" s="70">
        <f t="shared" ref="E6:E69" si="1">SUM(B6:D6)</f>
        <v>61</v>
      </c>
      <c r="F6" s="45"/>
      <c r="G6" s="45"/>
      <c r="H6" s="69">
        <f t="shared" ref="H6:H69" si="2">SUM(F6:G6)</f>
        <v>0</v>
      </c>
      <c r="I6" s="59"/>
      <c r="J6" s="59"/>
      <c r="K6" s="59"/>
      <c r="L6" s="68">
        <f t="shared" ref="L6:L69" si="3">SUM(I6:K6)</f>
        <v>0</v>
      </c>
      <c r="M6" s="61"/>
      <c r="N6" s="61"/>
      <c r="O6" s="61"/>
      <c r="P6" s="67">
        <f t="shared" ref="P6:P69" si="4">SUM(M6:O6)</f>
        <v>0</v>
      </c>
      <c r="Q6" s="46">
        <v>27</v>
      </c>
      <c r="R6" s="46">
        <v>28</v>
      </c>
      <c r="S6" s="47"/>
      <c r="T6" s="47"/>
      <c r="U6" s="48"/>
      <c r="V6" s="49">
        <v>120</v>
      </c>
      <c r="W6" s="49"/>
      <c r="X6" s="49"/>
      <c r="Y6" s="49"/>
      <c r="Z6" s="49"/>
      <c r="AA6" s="49"/>
      <c r="AB6" s="49"/>
      <c r="AC6" s="49"/>
      <c r="AD6" s="10">
        <f>IF(SUM(B6*Paramêtres!$B$13)=0,0,(IF(SUM(B6*Paramêtres!$B$13)&lt;60,60,SUM(B6*Paramêtres!$B$13))))</f>
        <v>60</v>
      </c>
      <c r="AE6" s="10">
        <f>IF(SUM(C6*Paramêtres!$B$13)=0,0,(IF(SUM(C6*Paramêtres!$B$13)&lt;60,60,SUM(C6*Paramêtres!$B$13))))</f>
        <v>60</v>
      </c>
      <c r="AF6" s="10">
        <f>IF(SUM(D6*Paramêtres!$B$13)=0,0,(IF(SUM(D6*Paramêtres!$B$13)&lt;60,60,SUM(D6*Paramêtres!$B$13))))</f>
        <v>60</v>
      </c>
      <c r="AG6" s="10">
        <f t="shared" ref="AG6:AG69" si="5">SUM(AD6:AF6)</f>
        <v>180</v>
      </c>
      <c r="AH6" s="9">
        <f>IF(SUM(F6*Paramêtres!$B$13)=0,0,SUM(F6*Paramêtres!$B$13))</f>
        <v>0</v>
      </c>
      <c r="AI6" s="9">
        <f>IF(SUM(G6*Paramêtres!$B$13)=0,0,SUM(G6*Paramêtres!$B$13))</f>
        <v>0</v>
      </c>
      <c r="AJ6" s="9">
        <f>SUM(H6*Paramêtres!C5)</f>
        <v>0</v>
      </c>
      <c r="AK6" s="9">
        <f t="shared" ref="AK6:AK69" si="6">SUM(AH6:AI6)</f>
        <v>0</v>
      </c>
      <c r="AL6" s="63">
        <f>SUM(I6*Paramêtres!$B$2)</f>
        <v>0</v>
      </c>
      <c r="AM6" s="63">
        <f>SUM(J6*Paramêtres!$B$3)</f>
        <v>0</v>
      </c>
      <c r="AN6" s="63">
        <f>SUM(K6*Paramêtres!$B$4)</f>
        <v>0</v>
      </c>
      <c r="AO6" s="63">
        <f t="shared" ref="AO6:AO69" si="7">SUM(AL6:AN6)</f>
        <v>0</v>
      </c>
      <c r="AP6" s="65">
        <f>SUM(M6*Paramêtres!$C$2)</f>
        <v>0</v>
      </c>
      <c r="AQ6" s="65">
        <f>SUM(N6*Paramêtres!$C$3)</f>
        <v>0</v>
      </c>
      <c r="AR6" s="65">
        <f>SUM(O6*Paramêtres!$C$4)</f>
        <v>0</v>
      </c>
      <c r="AS6" s="65">
        <f t="shared" ref="AS6:AS69" si="8">SUM(AP6:AR6)</f>
        <v>0</v>
      </c>
      <c r="AT6" s="32">
        <f>SUM(Q6*Paramêtres!$B$5)</f>
        <v>81</v>
      </c>
      <c r="AU6" s="32">
        <f>SUM(R6*Paramêtres!$B$6)</f>
        <v>140</v>
      </c>
      <c r="AV6" s="32">
        <f>SUM(S6*Paramêtres!$B$7)</f>
        <v>0</v>
      </c>
      <c r="AW6" s="32">
        <f t="shared" ref="AW6:AW69" si="9">SUM(AT6:AV6)</f>
        <v>221</v>
      </c>
      <c r="AX6" s="19">
        <f>SUM(T6*Paramêtres!$B$10)</f>
        <v>0</v>
      </c>
      <c r="AY6" s="17">
        <f>SUM((E6*Paramêtres!$B$9)+(H6*Paramêtres!$B$9))</f>
        <v>122</v>
      </c>
      <c r="AZ6" s="55">
        <f>SUM((L6*Paramêtres!$B$9)+(P6*Paramêtres!$B$9))</f>
        <v>0</v>
      </c>
      <c r="BA6" s="57">
        <f>SUM((R6*Paramêtres!$B$8)+(S6*Paramêtres!$B$8))</f>
        <v>70</v>
      </c>
      <c r="BB6" s="15">
        <f t="shared" ref="BB6:BB69" si="10">SUM(V6:AC6,AZ6:BA6)</f>
        <v>190</v>
      </c>
      <c r="BC6" s="15">
        <f t="shared" ref="BC6:BC69" si="11">SUM(AG6,AK6)</f>
        <v>180</v>
      </c>
      <c r="BD6" s="15">
        <f t="shared" ref="BD6:BD69" si="12">SUM(AO6,AS6)</f>
        <v>0</v>
      </c>
      <c r="BE6" s="16">
        <f t="shared" ref="BE6:BE69" si="13">SUM(AW6:AX6,U6,BD6)</f>
        <v>221</v>
      </c>
      <c r="BF6" s="27">
        <f t="shared" ref="BF6:BF69" si="14">SUM(BE6-BB6)</f>
        <v>31</v>
      </c>
      <c r="BG6" s="25">
        <f t="shared" si="0"/>
        <v>0.16315789473684211</v>
      </c>
    </row>
    <row r="7" spans="1:59" ht="16.5" customHeight="1" thickTop="1" thickBot="1" x14ac:dyDescent="0.35">
      <c r="A7" s="43">
        <v>42361</v>
      </c>
      <c r="B7" s="44"/>
      <c r="C7" s="44"/>
      <c r="D7" s="44"/>
      <c r="E7" s="70">
        <f t="shared" si="1"/>
        <v>0</v>
      </c>
      <c r="F7" s="45"/>
      <c r="G7" s="45"/>
      <c r="H7" s="69">
        <f t="shared" si="2"/>
        <v>0</v>
      </c>
      <c r="I7" s="59"/>
      <c r="J7" s="59"/>
      <c r="K7" s="59"/>
      <c r="L7" s="68">
        <f t="shared" si="3"/>
        <v>0</v>
      </c>
      <c r="M7" s="61"/>
      <c r="N7" s="61"/>
      <c r="O7" s="61"/>
      <c r="P7" s="67">
        <f t="shared" si="4"/>
        <v>0</v>
      </c>
      <c r="Q7" s="46"/>
      <c r="R7" s="46"/>
      <c r="S7" s="47">
        <v>125</v>
      </c>
      <c r="T7" s="47">
        <v>33</v>
      </c>
      <c r="U7" s="48">
        <v>535</v>
      </c>
      <c r="V7" s="49">
        <v>1150</v>
      </c>
      <c r="W7" s="49"/>
      <c r="X7" s="49">
        <v>30</v>
      </c>
      <c r="Y7" s="49">
        <v>230</v>
      </c>
      <c r="Z7" s="49">
        <v>1450</v>
      </c>
      <c r="AA7" s="49">
        <v>128</v>
      </c>
      <c r="AB7" s="49"/>
      <c r="AC7" s="49"/>
      <c r="AD7" s="10">
        <f>IF(SUM(B7*Paramêtres!$B$13)=0,0,(IF(SUM(B7*Paramêtres!$B$13)&lt;60,60,SUM(B7*Paramêtres!$B$13))))</f>
        <v>0</v>
      </c>
      <c r="AE7" s="10">
        <f>IF(SUM(C7*Paramêtres!$B$13)=0,0,(IF(SUM(C7*Paramêtres!$B$13)&lt;60,60,SUM(C7*Paramêtres!$B$13))))</f>
        <v>0</v>
      </c>
      <c r="AF7" s="10">
        <f>IF(SUM(D7*Paramêtres!$B$13)=0,0,(IF(SUM(D7*Paramêtres!$B$13)&lt;60,60,SUM(D7*Paramêtres!$B$13))))</f>
        <v>0</v>
      </c>
      <c r="AG7" s="10">
        <f t="shared" si="5"/>
        <v>0</v>
      </c>
      <c r="AH7" s="9">
        <f>IF(SUM(F7*Paramêtres!$B$13)=0,0,SUM(F7*Paramêtres!$B$13))</f>
        <v>0</v>
      </c>
      <c r="AI7" s="9">
        <f>IF(SUM(G7*Paramêtres!$B$13)=0,0,SUM(G7*Paramêtres!$B$13))</f>
        <v>0</v>
      </c>
      <c r="AJ7" s="9">
        <f>SUM(H7*Paramêtres!C6)</f>
        <v>0</v>
      </c>
      <c r="AK7" s="9">
        <f t="shared" si="6"/>
        <v>0</v>
      </c>
      <c r="AL7" s="63">
        <f>SUM(I7*Paramêtres!$B$2)</f>
        <v>0</v>
      </c>
      <c r="AM7" s="63">
        <f>SUM(J7*Paramêtres!$B$3)</f>
        <v>0</v>
      </c>
      <c r="AN7" s="63">
        <f>SUM(K7*Paramêtres!$B$4)</f>
        <v>0</v>
      </c>
      <c r="AO7" s="63">
        <f t="shared" si="7"/>
        <v>0</v>
      </c>
      <c r="AP7" s="65">
        <f>SUM(M7*Paramêtres!$C$2)</f>
        <v>0</v>
      </c>
      <c r="AQ7" s="65">
        <f>SUM(N7*Paramêtres!$C$3)</f>
        <v>0</v>
      </c>
      <c r="AR7" s="65">
        <f>SUM(O7*Paramêtres!$C$4)</f>
        <v>0</v>
      </c>
      <c r="AS7" s="65">
        <f t="shared" si="8"/>
        <v>0</v>
      </c>
      <c r="AT7" s="32">
        <f>SUM(Q7*Paramêtres!$B$5)</f>
        <v>0</v>
      </c>
      <c r="AU7" s="32">
        <f>SUM(R7*Paramêtres!$B$6)</f>
        <v>0</v>
      </c>
      <c r="AV7" s="32">
        <f>SUM(S7*Paramêtres!$B$7)</f>
        <v>1000</v>
      </c>
      <c r="AW7" s="32">
        <f t="shared" si="9"/>
        <v>1000</v>
      </c>
      <c r="AX7" s="19">
        <f>SUM(T7*Paramêtres!$B$10)</f>
        <v>33</v>
      </c>
      <c r="AY7" s="17">
        <f>SUM((E7*Paramêtres!$B$9)+(H7*Paramêtres!$B$9))</f>
        <v>0</v>
      </c>
      <c r="AZ7" s="55">
        <f>SUM((L7*Paramêtres!$B$9)+(P7*Paramêtres!$B$9))</f>
        <v>0</v>
      </c>
      <c r="BA7" s="57">
        <f>SUM((R7*Paramêtres!$B$8)+(S7*Paramêtres!$B$8))</f>
        <v>312.5</v>
      </c>
      <c r="BB7" s="15">
        <f t="shared" si="10"/>
        <v>3300.5</v>
      </c>
      <c r="BC7" s="15">
        <f t="shared" si="11"/>
        <v>0</v>
      </c>
      <c r="BD7" s="15">
        <f t="shared" si="12"/>
        <v>0</v>
      </c>
      <c r="BE7" s="16">
        <f t="shared" si="13"/>
        <v>1568</v>
      </c>
      <c r="BF7" s="27">
        <f t="shared" si="14"/>
        <v>-1732.5</v>
      </c>
      <c r="BG7" s="25">
        <f t="shared" si="0"/>
        <v>-0.52492046659597036</v>
      </c>
    </row>
    <row r="8" spans="1:59" ht="16.5" customHeight="1" thickTop="1" thickBot="1" x14ac:dyDescent="0.35">
      <c r="A8" s="43">
        <v>42375</v>
      </c>
      <c r="B8" s="44">
        <v>30</v>
      </c>
      <c r="C8" s="44">
        <v>22</v>
      </c>
      <c r="D8" s="44">
        <v>7</v>
      </c>
      <c r="E8" s="70">
        <f t="shared" si="1"/>
        <v>59</v>
      </c>
      <c r="F8" s="45"/>
      <c r="G8" s="45"/>
      <c r="H8" s="69">
        <f t="shared" si="2"/>
        <v>0</v>
      </c>
      <c r="I8" s="59"/>
      <c r="J8" s="59"/>
      <c r="K8" s="59"/>
      <c r="L8" s="68">
        <f t="shared" si="3"/>
        <v>0</v>
      </c>
      <c r="M8" s="61"/>
      <c r="N8" s="61"/>
      <c r="O8" s="61"/>
      <c r="P8" s="67">
        <f t="shared" si="4"/>
        <v>0</v>
      </c>
      <c r="Q8" s="46">
        <v>11</v>
      </c>
      <c r="R8" s="46">
        <v>32</v>
      </c>
      <c r="S8" s="47"/>
      <c r="T8" s="47"/>
      <c r="U8" s="48"/>
      <c r="V8" s="49">
        <v>120</v>
      </c>
      <c r="W8" s="49"/>
      <c r="X8" s="49"/>
      <c r="Y8" s="49"/>
      <c r="Z8" s="49"/>
      <c r="AA8" s="49"/>
      <c r="AB8" s="49"/>
      <c r="AC8" s="49"/>
      <c r="AD8" s="10">
        <f>IF(SUM(B8*Paramêtres!$B$13)=0,0,(IF(SUM(B8*Paramêtres!$B$13)&lt;60,60,SUM(B8*Paramêtres!$B$13))))</f>
        <v>60</v>
      </c>
      <c r="AE8" s="10">
        <f>IF(SUM(C8*Paramêtres!$B$13)=0,0,(IF(SUM(C8*Paramêtres!$B$13)&lt;60,60,SUM(C8*Paramêtres!$B$13))))</f>
        <v>60</v>
      </c>
      <c r="AF8" s="10">
        <f>IF(SUM(D8*Paramêtres!$B$13)=0,0,(IF(SUM(D8*Paramêtres!$B$13)&lt;60,60,SUM(D8*Paramêtres!$B$13))))</f>
        <v>60</v>
      </c>
      <c r="AG8" s="10">
        <f t="shared" si="5"/>
        <v>180</v>
      </c>
      <c r="AH8" s="9">
        <f>IF(SUM(F8*Paramêtres!$B$13)=0,0,SUM(F8*Paramêtres!$B$13))</f>
        <v>0</v>
      </c>
      <c r="AI8" s="9">
        <f>IF(SUM(G8*Paramêtres!$B$13)=0,0,SUM(G8*Paramêtres!$B$13))</f>
        <v>0</v>
      </c>
      <c r="AJ8" s="9">
        <f>SUM(H8*Paramêtres!C7)</f>
        <v>0</v>
      </c>
      <c r="AK8" s="9">
        <f t="shared" si="6"/>
        <v>0</v>
      </c>
      <c r="AL8" s="63">
        <f>SUM(I8*Paramêtres!$B$2)</f>
        <v>0</v>
      </c>
      <c r="AM8" s="63">
        <f>SUM(J8*Paramêtres!$B$3)</f>
        <v>0</v>
      </c>
      <c r="AN8" s="63">
        <f>SUM(K8*Paramêtres!$B$4)</f>
        <v>0</v>
      </c>
      <c r="AO8" s="63">
        <f t="shared" si="7"/>
        <v>0</v>
      </c>
      <c r="AP8" s="65">
        <f>SUM(M8*Paramêtres!$C$2)</f>
        <v>0</v>
      </c>
      <c r="AQ8" s="65">
        <f>SUM(N8*Paramêtres!$C$3)</f>
        <v>0</v>
      </c>
      <c r="AR8" s="65">
        <f>SUM(O8*Paramêtres!$C$4)</f>
        <v>0</v>
      </c>
      <c r="AS8" s="65">
        <f t="shared" si="8"/>
        <v>0</v>
      </c>
      <c r="AT8" s="32">
        <f>SUM(Q8*Paramêtres!$B$5)</f>
        <v>33</v>
      </c>
      <c r="AU8" s="32">
        <f>SUM(R8*Paramêtres!$B$6)</f>
        <v>160</v>
      </c>
      <c r="AV8" s="32">
        <f>SUM(S8*Paramêtres!$B$7)</f>
        <v>0</v>
      </c>
      <c r="AW8" s="32">
        <f t="shared" si="9"/>
        <v>193</v>
      </c>
      <c r="AX8" s="19">
        <f>SUM(T8*Paramêtres!$B$10)</f>
        <v>0</v>
      </c>
      <c r="AY8" s="17">
        <f>SUM((E8*Paramêtres!$B$9)+(H8*Paramêtres!$B$9))</f>
        <v>118</v>
      </c>
      <c r="AZ8" s="55">
        <f>SUM((L8*Paramêtres!$B$9)+(P8*Paramêtres!$B$9))</f>
        <v>0</v>
      </c>
      <c r="BA8" s="57">
        <f>SUM((R8*Paramêtres!$B$8)+(S8*Paramêtres!$B$8))</f>
        <v>80</v>
      </c>
      <c r="BB8" s="15">
        <f t="shared" si="10"/>
        <v>200</v>
      </c>
      <c r="BC8" s="15">
        <f t="shared" si="11"/>
        <v>180</v>
      </c>
      <c r="BD8" s="15">
        <f t="shared" si="12"/>
        <v>0</v>
      </c>
      <c r="BE8" s="16">
        <f t="shared" si="13"/>
        <v>193</v>
      </c>
      <c r="BF8" s="27">
        <f t="shared" si="14"/>
        <v>-7</v>
      </c>
      <c r="BG8" s="25">
        <f t="shared" si="0"/>
        <v>-3.5000000000000003E-2</v>
      </c>
    </row>
    <row r="9" spans="1:59" ht="16.5" customHeight="1" thickTop="1" thickBot="1" x14ac:dyDescent="0.35">
      <c r="A9" s="50">
        <v>42382</v>
      </c>
      <c r="B9" s="44">
        <v>24</v>
      </c>
      <c r="C9" s="44">
        <v>25</v>
      </c>
      <c r="D9" s="44"/>
      <c r="E9" s="70">
        <f t="shared" si="1"/>
        <v>49</v>
      </c>
      <c r="F9" s="45">
        <v>5</v>
      </c>
      <c r="G9" s="45">
        <v>2</v>
      </c>
      <c r="H9" s="69">
        <f t="shared" si="2"/>
        <v>7</v>
      </c>
      <c r="I9" s="59"/>
      <c r="J9" s="59"/>
      <c r="K9" s="59"/>
      <c r="L9" s="68">
        <f t="shared" si="3"/>
        <v>0</v>
      </c>
      <c r="M9" s="61"/>
      <c r="N9" s="61"/>
      <c r="O9" s="61"/>
      <c r="P9" s="67">
        <f t="shared" si="4"/>
        <v>0</v>
      </c>
      <c r="Q9" s="46">
        <v>30</v>
      </c>
      <c r="R9" s="46">
        <v>41</v>
      </c>
      <c r="S9" s="47"/>
      <c r="T9" s="47"/>
      <c r="U9" s="48"/>
      <c r="V9" s="49">
        <v>80</v>
      </c>
      <c r="W9" s="49"/>
      <c r="X9" s="49"/>
      <c r="Y9" s="49"/>
      <c r="Z9" s="49"/>
      <c r="AA9" s="49"/>
      <c r="AB9" s="49"/>
      <c r="AC9" s="49"/>
      <c r="AD9" s="10">
        <f>IF(SUM(B9*Paramêtres!$B$13)=0,0,(IF(SUM(B9*Paramêtres!$B$13)&lt;60,60,SUM(B9*Paramêtres!$B$13))))</f>
        <v>60</v>
      </c>
      <c r="AE9" s="10">
        <f>IF(SUM(C9*Paramêtres!$B$13)=0,0,(IF(SUM(C9*Paramêtres!$B$13)&lt;60,60,SUM(C9*Paramêtres!$B$13))))</f>
        <v>60</v>
      </c>
      <c r="AF9" s="10">
        <f>IF(SUM(D9*Paramêtres!$B$13)=0,0,(IF(SUM(D9*Paramêtres!$B$13)&lt;60,60,SUM(D9*Paramêtres!$B$13))))</f>
        <v>0</v>
      </c>
      <c r="AG9" s="10">
        <f t="shared" si="5"/>
        <v>120</v>
      </c>
      <c r="AH9" s="9">
        <f>IF(SUM(F9*Paramêtres!$B$13)=0,0,SUM(F9*Paramêtres!$B$13))</f>
        <v>9.75</v>
      </c>
      <c r="AI9" s="9">
        <f>IF(SUM(G9*Paramêtres!$B$13)=0,0,SUM(G9*Paramêtres!$B$13))</f>
        <v>3.9</v>
      </c>
      <c r="AJ9" s="9">
        <f>SUM(H9*Paramêtres!C8)</f>
        <v>0</v>
      </c>
      <c r="AK9" s="9">
        <f t="shared" si="6"/>
        <v>13.65</v>
      </c>
      <c r="AL9" s="63">
        <f>SUM(I9*Paramêtres!$B$2)</f>
        <v>0</v>
      </c>
      <c r="AM9" s="63">
        <f>SUM(J9*Paramêtres!$B$3)</f>
        <v>0</v>
      </c>
      <c r="AN9" s="63">
        <f>SUM(K9*Paramêtres!$B$4)</f>
        <v>0</v>
      </c>
      <c r="AO9" s="63">
        <f t="shared" si="7"/>
        <v>0</v>
      </c>
      <c r="AP9" s="65">
        <f>SUM(M9*Paramêtres!$C$2)</f>
        <v>0</v>
      </c>
      <c r="AQ9" s="65">
        <f>SUM(N9*Paramêtres!$C$3)</f>
        <v>0</v>
      </c>
      <c r="AR9" s="65">
        <f>SUM(O9*Paramêtres!$C$4)</f>
        <v>0</v>
      </c>
      <c r="AS9" s="65">
        <f t="shared" si="8"/>
        <v>0</v>
      </c>
      <c r="AT9" s="32">
        <f>SUM(Q9*Paramêtres!$B$5)</f>
        <v>90</v>
      </c>
      <c r="AU9" s="32">
        <f>SUM(R9*Paramêtres!$B$6)</f>
        <v>205</v>
      </c>
      <c r="AV9" s="32">
        <f>SUM(S9*Paramêtres!$B$7)</f>
        <v>0</v>
      </c>
      <c r="AW9" s="32">
        <f t="shared" si="9"/>
        <v>295</v>
      </c>
      <c r="AX9" s="19">
        <f>SUM(T9*Paramêtres!$B$10)</f>
        <v>0</v>
      </c>
      <c r="AY9" s="17">
        <f>SUM((E9*Paramêtres!$B$9)+(H9*Paramêtres!$B$9))</f>
        <v>112</v>
      </c>
      <c r="AZ9" s="55">
        <f>SUM((L9*Paramêtres!$B$9)+(P9*Paramêtres!$B$9))</f>
        <v>0</v>
      </c>
      <c r="BA9" s="57">
        <f>SUM((R9*Paramêtres!$B$8)+(S9*Paramêtres!$B$8))</f>
        <v>102.5</v>
      </c>
      <c r="BB9" s="15">
        <f t="shared" si="10"/>
        <v>182.5</v>
      </c>
      <c r="BC9" s="15">
        <f t="shared" si="11"/>
        <v>133.65</v>
      </c>
      <c r="BD9" s="15">
        <f t="shared" si="12"/>
        <v>0</v>
      </c>
      <c r="BE9" s="16">
        <f t="shared" si="13"/>
        <v>295</v>
      </c>
      <c r="BF9" s="27">
        <f t="shared" si="14"/>
        <v>112.5</v>
      </c>
      <c r="BG9" s="25">
        <f t="shared" si="0"/>
        <v>0.61643835616438358</v>
      </c>
    </row>
    <row r="10" spans="1:59" ht="16.5" customHeight="1" thickTop="1" thickBot="1" x14ac:dyDescent="0.35">
      <c r="A10" s="43">
        <v>42389</v>
      </c>
      <c r="B10" s="44">
        <v>24</v>
      </c>
      <c r="C10" s="44">
        <v>30</v>
      </c>
      <c r="D10" s="44">
        <v>8</v>
      </c>
      <c r="E10" s="70">
        <f t="shared" si="1"/>
        <v>62</v>
      </c>
      <c r="F10" s="45">
        <v>7</v>
      </c>
      <c r="G10" s="45">
        <v>4</v>
      </c>
      <c r="H10" s="69">
        <f t="shared" si="2"/>
        <v>11</v>
      </c>
      <c r="I10" s="59"/>
      <c r="J10" s="59"/>
      <c r="K10" s="59"/>
      <c r="L10" s="68">
        <f t="shared" si="3"/>
        <v>0</v>
      </c>
      <c r="M10" s="61"/>
      <c r="N10" s="61"/>
      <c r="O10" s="61"/>
      <c r="P10" s="67">
        <f t="shared" si="4"/>
        <v>0</v>
      </c>
      <c r="Q10" s="46">
        <v>40</v>
      </c>
      <c r="R10" s="46">
        <v>33</v>
      </c>
      <c r="S10" s="47"/>
      <c r="T10" s="47"/>
      <c r="U10" s="48"/>
      <c r="V10" s="49">
        <v>120</v>
      </c>
      <c r="W10" s="49"/>
      <c r="X10" s="49"/>
      <c r="Y10" s="49"/>
      <c r="Z10" s="49"/>
      <c r="AA10" s="49"/>
      <c r="AB10" s="49"/>
      <c r="AC10" s="49"/>
      <c r="AD10" s="10">
        <f>IF(SUM(B10*Paramêtres!$B$13)=0,0,(IF(SUM(B10*Paramêtres!$B$13)&lt;60,60,SUM(B10*Paramêtres!$B$13))))</f>
        <v>60</v>
      </c>
      <c r="AE10" s="10">
        <f>IF(SUM(C10*Paramêtres!$B$13)=0,0,(IF(SUM(C10*Paramêtres!$B$13)&lt;60,60,SUM(C10*Paramêtres!$B$13))))</f>
        <v>60</v>
      </c>
      <c r="AF10" s="10">
        <f>IF(SUM(D10*Paramêtres!$B$13)=0,0,(IF(SUM(D10*Paramêtres!$B$13)&lt;60,60,SUM(D10*Paramêtres!$B$13))))</f>
        <v>60</v>
      </c>
      <c r="AG10" s="10">
        <f t="shared" si="5"/>
        <v>180</v>
      </c>
      <c r="AH10" s="9">
        <f>IF(SUM(F10*Paramêtres!$B$13)=0,0,SUM(F10*Paramêtres!$B$13))</f>
        <v>13.65</v>
      </c>
      <c r="AI10" s="9">
        <f>IF(SUM(G10*Paramêtres!$B$13)=0,0,SUM(G10*Paramêtres!$B$13))</f>
        <v>7.8</v>
      </c>
      <c r="AJ10" s="9">
        <f>SUM(H10*Paramêtres!C9)</f>
        <v>0</v>
      </c>
      <c r="AK10" s="9">
        <f t="shared" si="6"/>
        <v>21.45</v>
      </c>
      <c r="AL10" s="63">
        <f>SUM(I10*Paramêtres!$B$2)</f>
        <v>0</v>
      </c>
      <c r="AM10" s="63">
        <f>SUM(J10*Paramêtres!$B$3)</f>
        <v>0</v>
      </c>
      <c r="AN10" s="63">
        <f>SUM(K10*Paramêtres!$B$4)</f>
        <v>0</v>
      </c>
      <c r="AO10" s="63">
        <f t="shared" si="7"/>
        <v>0</v>
      </c>
      <c r="AP10" s="65">
        <f>SUM(M10*Paramêtres!$C$2)</f>
        <v>0</v>
      </c>
      <c r="AQ10" s="65">
        <f>SUM(N10*Paramêtres!$C$3)</f>
        <v>0</v>
      </c>
      <c r="AR10" s="65">
        <f>SUM(O10*Paramêtres!$C$4)</f>
        <v>0</v>
      </c>
      <c r="AS10" s="65">
        <f t="shared" si="8"/>
        <v>0</v>
      </c>
      <c r="AT10" s="32">
        <f>SUM(Q10*Paramêtres!$B$5)</f>
        <v>120</v>
      </c>
      <c r="AU10" s="32">
        <f>SUM(R10*Paramêtres!$B$6)</f>
        <v>165</v>
      </c>
      <c r="AV10" s="32">
        <f>SUM(S10*Paramêtres!$B$7)</f>
        <v>0</v>
      </c>
      <c r="AW10" s="32">
        <f t="shared" si="9"/>
        <v>285</v>
      </c>
      <c r="AX10" s="19">
        <f>SUM(T10*Paramêtres!$B$10)</f>
        <v>0</v>
      </c>
      <c r="AY10" s="17">
        <f>SUM((E10*Paramêtres!$B$9)+(H10*Paramêtres!$B$9))</f>
        <v>146</v>
      </c>
      <c r="AZ10" s="55">
        <f>SUM((L10*Paramêtres!$B$9)+(P10*Paramêtres!$B$9))</f>
        <v>0</v>
      </c>
      <c r="BA10" s="57">
        <f>SUM((R10*Paramêtres!$B$8)+(S10*Paramêtres!$B$8))</f>
        <v>82.5</v>
      </c>
      <c r="BB10" s="15">
        <f t="shared" si="10"/>
        <v>202.5</v>
      </c>
      <c r="BC10" s="15">
        <f t="shared" si="11"/>
        <v>201.45</v>
      </c>
      <c r="BD10" s="15">
        <f t="shared" si="12"/>
        <v>0</v>
      </c>
      <c r="BE10" s="16">
        <f t="shared" si="13"/>
        <v>285</v>
      </c>
      <c r="BF10" s="27">
        <f t="shared" si="14"/>
        <v>82.5</v>
      </c>
      <c r="BG10" s="25">
        <f t="shared" si="0"/>
        <v>0.40740740740740738</v>
      </c>
    </row>
    <row r="11" spans="1:59" ht="15.75" customHeight="1" thickTop="1" thickBot="1" x14ac:dyDescent="0.35">
      <c r="A11" s="43">
        <v>42396</v>
      </c>
      <c r="B11" s="44">
        <v>26</v>
      </c>
      <c r="C11" s="44">
        <v>25</v>
      </c>
      <c r="D11" s="44"/>
      <c r="E11" s="70">
        <f t="shared" si="1"/>
        <v>51</v>
      </c>
      <c r="F11" s="45">
        <v>12</v>
      </c>
      <c r="G11" s="45">
        <v>3</v>
      </c>
      <c r="H11" s="69">
        <f t="shared" si="2"/>
        <v>15</v>
      </c>
      <c r="I11" s="59"/>
      <c r="J11" s="59"/>
      <c r="K11" s="59"/>
      <c r="L11" s="68">
        <f t="shared" si="3"/>
        <v>0</v>
      </c>
      <c r="M11" s="61"/>
      <c r="N11" s="61"/>
      <c r="O11" s="61"/>
      <c r="P11" s="67">
        <f t="shared" si="4"/>
        <v>0</v>
      </c>
      <c r="Q11" s="46">
        <v>32</v>
      </c>
      <c r="R11" s="46">
        <v>58</v>
      </c>
      <c r="S11" s="47"/>
      <c r="T11" s="47"/>
      <c r="U11" s="48"/>
      <c r="V11" s="49">
        <v>250</v>
      </c>
      <c r="W11" s="49"/>
      <c r="X11" s="49"/>
      <c r="Y11" s="49"/>
      <c r="Z11" s="49">
        <v>125.4</v>
      </c>
      <c r="AA11" s="49">
        <v>91</v>
      </c>
      <c r="AB11" s="49"/>
      <c r="AC11" s="49">
        <v>12.4</v>
      </c>
      <c r="AD11" s="10">
        <f>IF(SUM(B11*Paramêtres!$B$13)=0,0,(IF(SUM(B11*Paramêtres!$B$13)&lt;60,60,SUM(B11*Paramêtres!$B$13))))</f>
        <v>60</v>
      </c>
      <c r="AE11" s="10">
        <f>IF(SUM(C11*Paramêtres!$B$13)=0,0,(IF(SUM(C11*Paramêtres!$B$13)&lt;60,60,SUM(C11*Paramêtres!$B$13))))</f>
        <v>60</v>
      </c>
      <c r="AF11" s="10">
        <f>IF(SUM(D11*Paramêtres!$B$13)=0,0,(IF(SUM(D11*Paramêtres!$B$13)&lt;60,60,SUM(D11*Paramêtres!$B$13))))</f>
        <v>0</v>
      </c>
      <c r="AG11" s="10">
        <f t="shared" si="5"/>
        <v>120</v>
      </c>
      <c r="AH11" s="9">
        <f>IF(SUM(F11*Paramêtres!$B$13)=0,0,SUM(F11*Paramêtres!$B$13))</f>
        <v>23.4</v>
      </c>
      <c r="AI11" s="9">
        <f>IF(SUM(G11*Paramêtres!$B$13)=0,0,SUM(G11*Paramêtres!$B$13))</f>
        <v>5.85</v>
      </c>
      <c r="AJ11" s="9">
        <f>SUM(H11*Paramêtres!C10)</f>
        <v>0</v>
      </c>
      <c r="AK11" s="9">
        <f t="shared" si="6"/>
        <v>29.25</v>
      </c>
      <c r="AL11" s="63">
        <f>SUM(I11*Paramêtres!$B$2)</f>
        <v>0</v>
      </c>
      <c r="AM11" s="63">
        <f>SUM(J11*Paramêtres!$B$3)</f>
        <v>0</v>
      </c>
      <c r="AN11" s="63">
        <f>SUM(K11*Paramêtres!$B$4)</f>
        <v>0</v>
      </c>
      <c r="AO11" s="63">
        <f t="shared" si="7"/>
        <v>0</v>
      </c>
      <c r="AP11" s="65">
        <f>SUM(M11*Paramêtres!$C$2)</f>
        <v>0</v>
      </c>
      <c r="AQ11" s="65">
        <f>SUM(N11*Paramêtres!$C$3)</f>
        <v>0</v>
      </c>
      <c r="AR11" s="65">
        <f>SUM(O11*Paramêtres!$C$4)</f>
        <v>0</v>
      </c>
      <c r="AS11" s="65">
        <f t="shared" si="8"/>
        <v>0</v>
      </c>
      <c r="AT11" s="32">
        <f>SUM(Q11*Paramêtres!$B$5)</f>
        <v>96</v>
      </c>
      <c r="AU11" s="32">
        <f>SUM(R11*Paramêtres!$B$6)</f>
        <v>290</v>
      </c>
      <c r="AV11" s="32">
        <f>SUM(S11*Paramêtres!$B$7)</f>
        <v>0</v>
      </c>
      <c r="AW11" s="32">
        <f t="shared" si="9"/>
        <v>386</v>
      </c>
      <c r="AX11" s="19">
        <f>SUM(T11*Paramêtres!$B$10)</f>
        <v>0</v>
      </c>
      <c r="AY11" s="17">
        <f>SUM((E11*Paramêtres!$B$9)+(H11*Paramêtres!$B$9))</f>
        <v>132</v>
      </c>
      <c r="AZ11" s="55">
        <f>SUM((L11*Paramêtres!$B$9)+(P11*Paramêtres!$B$9))</f>
        <v>0</v>
      </c>
      <c r="BA11" s="57">
        <f>SUM((R11*Paramêtres!$B$8)+(S11*Paramêtres!$B$8))</f>
        <v>145</v>
      </c>
      <c r="BB11" s="15">
        <f t="shared" si="10"/>
        <v>623.79999999999995</v>
      </c>
      <c r="BC11" s="15">
        <f t="shared" si="11"/>
        <v>149.25</v>
      </c>
      <c r="BD11" s="15">
        <f t="shared" si="12"/>
        <v>0</v>
      </c>
      <c r="BE11" s="16">
        <f t="shared" si="13"/>
        <v>386</v>
      </c>
      <c r="BF11" s="27">
        <f t="shared" si="14"/>
        <v>-237.79999999999995</v>
      </c>
      <c r="BG11" s="25">
        <f t="shared" si="0"/>
        <v>-0.38121192689964728</v>
      </c>
    </row>
    <row r="12" spans="1:59" ht="15.75" customHeight="1" thickTop="1" thickBot="1" x14ac:dyDescent="0.35">
      <c r="A12" s="43">
        <v>42403</v>
      </c>
      <c r="B12" s="44">
        <v>31</v>
      </c>
      <c r="C12" s="44">
        <v>28</v>
      </c>
      <c r="D12" s="44">
        <v>5</v>
      </c>
      <c r="E12" s="70">
        <f t="shared" si="1"/>
        <v>64</v>
      </c>
      <c r="F12" s="45">
        <v>8</v>
      </c>
      <c r="G12" s="45">
        <v>2</v>
      </c>
      <c r="H12" s="69">
        <f t="shared" si="2"/>
        <v>10</v>
      </c>
      <c r="I12" s="59"/>
      <c r="J12" s="59"/>
      <c r="K12" s="59"/>
      <c r="L12" s="68">
        <f t="shared" si="3"/>
        <v>0</v>
      </c>
      <c r="M12" s="61"/>
      <c r="N12" s="61"/>
      <c r="O12" s="61"/>
      <c r="P12" s="67">
        <f t="shared" si="4"/>
        <v>0</v>
      </c>
      <c r="Q12" s="46">
        <v>34</v>
      </c>
      <c r="R12" s="46">
        <v>47</v>
      </c>
      <c r="S12" s="47"/>
      <c r="T12" s="47"/>
      <c r="U12" s="48"/>
      <c r="V12" s="49">
        <v>80</v>
      </c>
      <c r="W12" s="49"/>
      <c r="X12" s="49"/>
      <c r="Y12" s="49"/>
      <c r="Z12" s="49"/>
      <c r="AA12" s="49"/>
      <c r="AB12" s="49"/>
      <c r="AC12" s="49"/>
      <c r="AD12" s="10">
        <f>IF(SUM(B12*Paramêtres!$B$13)=0,0,(IF(SUM(B12*Paramêtres!$B$13)&lt;60,60,SUM(B12*Paramêtres!$B$13))))</f>
        <v>60.449999999999996</v>
      </c>
      <c r="AE12" s="10">
        <f>IF(SUM(C12*Paramêtres!$B$13)=0,0,(IF(SUM(C12*Paramêtres!$B$13)&lt;60,60,SUM(C12*Paramêtres!$B$13))))</f>
        <v>60</v>
      </c>
      <c r="AF12" s="10">
        <f>IF(SUM(D12*Paramêtres!$B$13)=0,0,(IF(SUM(D12*Paramêtres!$B$13)&lt;60,60,SUM(D12*Paramêtres!$B$13))))</f>
        <v>60</v>
      </c>
      <c r="AG12" s="10">
        <f t="shared" si="5"/>
        <v>180.45</v>
      </c>
      <c r="AH12" s="9">
        <f>IF(SUM(F12*Paramêtres!$B$13)=0,0,SUM(F12*Paramêtres!$B$13))</f>
        <v>15.6</v>
      </c>
      <c r="AI12" s="9">
        <f>IF(SUM(G12*Paramêtres!$B$13)=0,0,SUM(G12*Paramêtres!$B$13))</f>
        <v>3.9</v>
      </c>
      <c r="AJ12" s="9">
        <f>SUM(H12*Paramêtres!C11)</f>
        <v>0</v>
      </c>
      <c r="AK12" s="9">
        <f t="shared" si="6"/>
        <v>19.5</v>
      </c>
      <c r="AL12" s="63">
        <f>SUM(I12*Paramêtres!$B$2)</f>
        <v>0</v>
      </c>
      <c r="AM12" s="63">
        <f>SUM(J12*Paramêtres!$B$3)</f>
        <v>0</v>
      </c>
      <c r="AN12" s="63">
        <f>SUM(K12*Paramêtres!$B$4)</f>
        <v>0</v>
      </c>
      <c r="AO12" s="63">
        <f t="shared" si="7"/>
        <v>0</v>
      </c>
      <c r="AP12" s="65">
        <f>SUM(M12*Paramêtres!$C$2)</f>
        <v>0</v>
      </c>
      <c r="AQ12" s="65">
        <f>SUM(N12*Paramêtres!$C$3)</f>
        <v>0</v>
      </c>
      <c r="AR12" s="65">
        <f>SUM(O12*Paramêtres!$C$4)</f>
        <v>0</v>
      </c>
      <c r="AS12" s="65">
        <f t="shared" si="8"/>
        <v>0</v>
      </c>
      <c r="AT12" s="32">
        <f>SUM(Q12*Paramêtres!$B$5)</f>
        <v>102</v>
      </c>
      <c r="AU12" s="32">
        <f>SUM(R12*Paramêtres!$B$6)</f>
        <v>235</v>
      </c>
      <c r="AV12" s="32">
        <f>SUM(S12*Paramêtres!$B$7)</f>
        <v>0</v>
      </c>
      <c r="AW12" s="32">
        <f t="shared" si="9"/>
        <v>337</v>
      </c>
      <c r="AX12" s="19">
        <f>SUM(T12*Paramêtres!$B$10)</f>
        <v>0</v>
      </c>
      <c r="AY12" s="17">
        <f>SUM((E12*Paramêtres!$B$9)+(H12*Paramêtres!$B$9))</f>
        <v>148</v>
      </c>
      <c r="AZ12" s="55">
        <f>SUM((L12*Paramêtres!$B$9)+(P12*Paramêtres!$B$9))</f>
        <v>0</v>
      </c>
      <c r="BA12" s="57">
        <f>SUM((R12*Paramêtres!$B$8)+(S12*Paramêtres!$B$8))</f>
        <v>117.5</v>
      </c>
      <c r="BB12" s="15">
        <f t="shared" si="10"/>
        <v>197.5</v>
      </c>
      <c r="BC12" s="15">
        <f t="shared" si="11"/>
        <v>199.95</v>
      </c>
      <c r="BD12" s="15">
        <f t="shared" si="12"/>
        <v>0</v>
      </c>
      <c r="BE12" s="16">
        <f t="shared" si="13"/>
        <v>337</v>
      </c>
      <c r="BF12" s="27">
        <f t="shared" si="14"/>
        <v>139.5</v>
      </c>
      <c r="BG12" s="25">
        <f t="shared" si="0"/>
        <v>0.70632911392405062</v>
      </c>
    </row>
    <row r="13" spans="1:59" ht="15.75" customHeight="1" thickTop="1" thickBot="1" x14ac:dyDescent="0.35">
      <c r="A13" s="43">
        <v>42410</v>
      </c>
      <c r="B13" s="44">
        <v>22</v>
      </c>
      <c r="C13" s="44">
        <v>24</v>
      </c>
      <c r="D13" s="44"/>
      <c r="E13" s="70">
        <f t="shared" si="1"/>
        <v>46</v>
      </c>
      <c r="F13" s="45">
        <v>12</v>
      </c>
      <c r="G13" s="45">
        <v>2</v>
      </c>
      <c r="H13" s="69">
        <f t="shared" si="2"/>
        <v>14</v>
      </c>
      <c r="I13" s="59"/>
      <c r="J13" s="59"/>
      <c r="K13" s="59"/>
      <c r="L13" s="68">
        <f t="shared" si="3"/>
        <v>0</v>
      </c>
      <c r="M13" s="61"/>
      <c r="N13" s="61"/>
      <c r="O13" s="61"/>
      <c r="P13" s="67">
        <f t="shared" si="4"/>
        <v>0</v>
      </c>
      <c r="Q13" s="46">
        <v>37</v>
      </c>
      <c r="R13" s="46">
        <v>41</v>
      </c>
      <c r="S13" s="47"/>
      <c r="T13" s="47"/>
      <c r="U13" s="48"/>
      <c r="V13" s="49">
        <v>120</v>
      </c>
      <c r="W13" s="49"/>
      <c r="X13" s="49"/>
      <c r="Y13" s="49"/>
      <c r="Z13" s="49"/>
      <c r="AA13" s="49"/>
      <c r="AB13" s="49"/>
      <c r="AC13" s="49"/>
      <c r="AD13" s="10">
        <f>IF(SUM(B13*Paramêtres!$B$13)=0,0,(IF(SUM(B13*Paramêtres!$B$13)&lt;60,60,SUM(B13*Paramêtres!$B$13))))</f>
        <v>60</v>
      </c>
      <c r="AE13" s="10">
        <f>IF(SUM(C13*Paramêtres!$B$13)=0,0,(IF(SUM(C13*Paramêtres!$B$13)&lt;60,60,SUM(C13*Paramêtres!$B$13))))</f>
        <v>60</v>
      </c>
      <c r="AF13" s="10">
        <f>IF(SUM(D13*Paramêtres!$B$13)=0,0,(IF(SUM(D13*Paramêtres!$B$13)&lt;60,60,SUM(D13*Paramêtres!$B$13))))</f>
        <v>0</v>
      </c>
      <c r="AG13" s="10">
        <f t="shared" si="5"/>
        <v>120</v>
      </c>
      <c r="AH13" s="9">
        <f>IF(SUM(F13*Paramêtres!$B$13)=0,0,SUM(F13*Paramêtres!$B$13))</f>
        <v>23.4</v>
      </c>
      <c r="AI13" s="9">
        <f>IF(SUM(G13*Paramêtres!$B$13)=0,0,SUM(G13*Paramêtres!$B$13))</f>
        <v>3.9</v>
      </c>
      <c r="AJ13" s="9">
        <f>SUM(H13*Paramêtres!C12)</f>
        <v>0</v>
      </c>
      <c r="AK13" s="9">
        <f t="shared" si="6"/>
        <v>27.299999999999997</v>
      </c>
      <c r="AL13" s="63">
        <f>SUM(I13*Paramêtres!$B$2)</f>
        <v>0</v>
      </c>
      <c r="AM13" s="63">
        <f>SUM(J13*Paramêtres!$B$3)</f>
        <v>0</v>
      </c>
      <c r="AN13" s="63">
        <f>SUM(K13*Paramêtres!$B$4)</f>
        <v>0</v>
      </c>
      <c r="AO13" s="63">
        <f t="shared" si="7"/>
        <v>0</v>
      </c>
      <c r="AP13" s="65">
        <f>SUM(M13*Paramêtres!$C$2)</f>
        <v>0</v>
      </c>
      <c r="AQ13" s="65">
        <f>SUM(N13*Paramêtres!$C$3)</f>
        <v>0</v>
      </c>
      <c r="AR13" s="65">
        <f>SUM(O13*Paramêtres!$C$4)</f>
        <v>0</v>
      </c>
      <c r="AS13" s="65">
        <f t="shared" si="8"/>
        <v>0</v>
      </c>
      <c r="AT13" s="32">
        <f>SUM(Q13*Paramêtres!$B$5)</f>
        <v>111</v>
      </c>
      <c r="AU13" s="32">
        <f>SUM(R13*Paramêtres!$B$6)</f>
        <v>205</v>
      </c>
      <c r="AV13" s="32">
        <f>SUM(S13*Paramêtres!$B$7)</f>
        <v>0</v>
      </c>
      <c r="AW13" s="32">
        <f t="shared" si="9"/>
        <v>316</v>
      </c>
      <c r="AX13" s="19">
        <f>SUM(T13*Paramêtres!$B$10)</f>
        <v>0</v>
      </c>
      <c r="AY13" s="17">
        <f>SUM((E13*Paramêtres!$B$9)+(H13*Paramêtres!$B$9))</f>
        <v>120</v>
      </c>
      <c r="AZ13" s="55">
        <f>SUM((L13*Paramêtres!$B$9)+(P13*Paramêtres!$B$9))</f>
        <v>0</v>
      </c>
      <c r="BA13" s="57">
        <f>SUM((R13*Paramêtres!$B$8)+(S13*Paramêtres!$B$8))</f>
        <v>102.5</v>
      </c>
      <c r="BB13" s="15">
        <f t="shared" si="10"/>
        <v>222.5</v>
      </c>
      <c r="BC13" s="15">
        <f t="shared" si="11"/>
        <v>147.30000000000001</v>
      </c>
      <c r="BD13" s="15">
        <f t="shared" si="12"/>
        <v>0</v>
      </c>
      <c r="BE13" s="16">
        <f t="shared" si="13"/>
        <v>316</v>
      </c>
      <c r="BF13" s="27">
        <f t="shared" si="14"/>
        <v>93.5</v>
      </c>
      <c r="BG13" s="25">
        <f t="shared" si="0"/>
        <v>0.42022471910112358</v>
      </c>
    </row>
    <row r="14" spans="1:59" ht="15.75" customHeight="1" thickTop="1" thickBot="1" x14ac:dyDescent="0.35">
      <c r="A14" s="43">
        <v>42417</v>
      </c>
      <c r="B14" s="44">
        <v>26</v>
      </c>
      <c r="C14" s="44">
        <v>24</v>
      </c>
      <c r="D14" s="44"/>
      <c r="E14" s="70">
        <f t="shared" si="1"/>
        <v>50</v>
      </c>
      <c r="F14" s="45">
        <v>12</v>
      </c>
      <c r="G14" s="45">
        <v>4</v>
      </c>
      <c r="H14" s="69">
        <f t="shared" si="2"/>
        <v>16</v>
      </c>
      <c r="I14" s="59"/>
      <c r="J14" s="59"/>
      <c r="K14" s="59"/>
      <c r="L14" s="68">
        <f t="shared" si="3"/>
        <v>0</v>
      </c>
      <c r="M14" s="61"/>
      <c r="N14" s="61"/>
      <c r="O14" s="61"/>
      <c r="P14" s="67">
        <f t="shared" si="4"/>
        <v>0</v>
      </c>
      <c r="Q14" s="46">
        <v>20</v>
      </c>
      <c r="R14" s="46">
        <v>27</v>
      </c>
      <c r="S14" s="47"/>
      <c r="T14" s="47"/>
      <c r="U14" s="48"/>
      <c r="V14" s="49">
        <v>120</v>
      </c>
      <c r="W14" s="49"/>
      <c r="X14" s="49"/>
      <c r="Y14" s="49"/>
      <c r="Z14" s="49"/>
      <c r="AA14" s="49"/>
      <c r="AB14" s="49"/>
      <c r="AC14" s="49"/>
      <c r="AD14" s="10">
        <f>IF(SUM(B14*Paramêtres!$B$13)=0,0,(IF(SUM(B14*Paramêtres!$B$13)&lt;60,60,SUM(B14*Paramêtres!$B$13))))</f>
        <v>60</v>
      </c>
      <c r="AE14" s="10">
        <f>IF(SUM(C14*Paramêtres!$B$13)=0,0,(IF(SUM(C14*Paramêtres!$B$13)&lt;60,60,SUM(C14*Paramêtres!$B$13))))</f>
        <v>60</v>
      </c>
      <c r="AF14" s="10">
        <f>IF(SUM(D14*Paramêtres!$B$13)=0,0,(IF(SUM(D14*Paramêtres!$B$13)&lt;60,60,SUM(D14*Paramêtres!$B$13))))</f>
        <v>0</v>
      </c>
      <c r="AG14" s="10">
        <f t="shared" si="5"/>
        <v>120</v>
      </c>
      <c r="AH14" s="9">
        <f>IF(SUM(F14*Paramêtres!$B$13)=0,0,SUM(F14*Paramêtres!$B$13))</f>
        <v>23.4</v>
      </c>
      <c r="AI14" s="9">
        <f>IF(SUM(G14*Paramêtres!$B$13)=0,0,SUM(G14*Paramêtres!$B$13))</f>
        <v>7.8</v>
      </c>
      <c r="AJ14" s="9">
        <f>SUM(H14*Paramêtres!C13)</f>
        <v>0</v>
      </c>
      <c r="AK14" s="9">
        <f t="shared" si="6"/>
        <v>31.2</v>
      </c>
      <c r="AL14" s="63">
        <f>SUM(I14*Paramêtres!$B$2)</f>
        <v>0</v>
      </c>
      <c r="AM14" s="63">
        <f>SUM(J14*Paramêtres!$B$3)</f>
        <v>0</v>
      </c>
      <c r="AN14" s="63">
        <f>SUM(K14*Paramêtres!$B$4)</f>
        <v>0</v>
      </c>
      <c r="AO14" s="63">
        <f t="shared" si="7"/>
        <v>0</v>
      </c>
      <c r="AP14" s="65">
        <f>SUM(M14*Paramêtres!$C$2)</f>
        <v>0</v>
      </c>
      <c r="AQ14" s="65">
        <f>SUM(N14*Paramêtres!$C$3)</f>
        <v>0</v>
      </c>
      <c r="AR14" s="65">
        <f>SUM(O14*Paramêtres!$C$4)</f>
        <v>0</v>
      </c>
      <c r="AS14" s="65">
        <f t="shared" si="8"/>
        <v>0</v>
      </c>
      <c r="AT14" s="32">
        <f>SUM(Q14*Paramêtres!$B$5)</f>
        <v>60</v>
      </c>
      <c r="AU14" s="32">
        <f>SUM(R14*Paramêtres!$B$6)</f>
        <v>135</v>
      </c>
      <c r="AV14" s="32">
        <f>SUM(S14*Paramêtres!$B$7)</f>
        <v>0</v>
      </c>
      <c r="AW14" s="32">
        <f t="shared" si="9"/>
        <v>195</v>
      </c>
      <c r="AX14" s="19">
        <f>SUM(T14*Paramêtres!$B$10)</f>
        <v>0</v>
      </c>
      <c r="AY14" s="17">
        <f>SUM((E14*Paramêtres!$B$9)+(H14*Paramêtres!$B$9))</f>
        <v>132</v>
      </c>
      <c r="AZ14" s="55">
        <f>SUM((L14*Paramêtres!$B$9)+(P14*Paramêtres!$B$9))</f>
        <v>0</v>
      </c>
      <c r="BA14" s="57">
        <f>SUM((R14*Paramêtres!$B$8)+(S14*Paramêtres!$B$8))</f>
        <v>67.5</v>
      </c>
      <c r="BB14" s="15">
        <f t="shared" si="10"/>
        <v>187.5</v>
      </c>
      <c r="BC14" s="15">
        <f t="shared" si="11"/>
        <v>151.19999999999999</v>
      </c>
      <c r="BD14" s="15">
        <f t="shared" si="12"/>
        <v>0</v>
      </c>
      <c r="BE14" s="16">
        <f t="shared" si="13"/>
        <v>195</v>
      </c>
      <c r="BF14" s="27">
        <f t="shared" si="14"/>
        <v>7.5</v>
      </c>
      <c r="BG14" s="25">
        <f t="shared" si="0"/>
        <v>0.04</v>
      </c>
    </row>
    <row r="15" spans="1:59" ht="15.75" customHeight="1" thickTop="1" thickBot="1" x14ac:dyDescent="0.35">
      <c r="A15" s="43">
        <v>42424</v>
      </c>
      <c r="B15" s="44"/>
      <c r="C15" s="44"/>
      <c r="D15" s="44"/>
      <c r="E15" s="70">
        <f t="shared" si="1"/>
        <v>0</v>
      </c>
      <c r="F15" s="45"/>
      <c r="G15" s="45"/>
      <c r="H15" s="69">
        <f t="shared" si="2"/>
        <v>0</v>
      </c>
      <c r="I15" s="59">
        <v>16</v>
      </c>
      <c r="J15" s="59">
        <v>7</v>
      </c>
      <c r="K15" s="59"/>
      <c r="L15" s="68">
        <f t="shared" si="3"/>
        <v>23</v>
      </c>
      <c r="M15" s="61">
        <v>19</v>
      </c>
      <c r="N15" s="61">
        <v>13</v>
      </c>
      <c r="O15" s="61"/>
      <c r="P15" s="67">
        <f t="shared" si="4"/>
        <v>32</v>
      </c>
      <c r="Q15" s="46">
        <v>1</v>
      </c>
      <c r="R15" s="46">
        <v>95</v>
      </c>
      <c r="S15" s="47"/>
      <c r="T15" s="47"/>
      <c r="U15" s="48"/>
      <c r="V15" s="49">
        <v>600</v>
      </c>
      <c r="W15" s="49"/>
      <c r="X15" s="49"/>
      <c r="Y15" s="49">
        <v>80</v>
      </c>
      <c r="Z15" s="49"/>
      <c r="AA15" s="49">
        <v>162</v>
      </c>
      <c r="AB15" s="49"/>
      <c r="AC15" s="49">
        <v>114</v>
      </c>
      <c r="AD15" s="10">
        <f>IF(SUM(B15*Paramêtres!$B$13)=0,0,(IF(SUM(B15*Paramêtres!$B$13)&lt;60,60,SUM(B15*Paramêtres!$B$13))))</f>
        <v>0</v>
      </c>
      <c r="AE15" s="10">
        <f>IF(SUM(C15*Paramêtres!$B$13)=0,0,(IF(SUM(C15*Paramêtres!$B$13)&lt;60,60,SUM(C15*Paramêtres!$B$13))))</f>
        <v>0</v>
      </c>
      <c r="AF15" s="10">
        <f>IF(SUM(D15*Paramêtres!$B$13)=0,0,(IF(SUM(D15*Paramêtres!$B$13)&lt;60,60,SUM(D15*Paramêtres!$B$13))))</f>
        <v>0</v>
      </c>
      <c r="AG15" s="10">
        <f t="shared" si="5"/>
        <v>0</v>
      </c>
      <c r="AH15" s="9">
        <f>IF(SUM(F15*Paramêtres!$B$13)=0,0,SUM(F15*Paramêtres!$B$13))</f>
        <v>0</v>
      </c>
      <c r="AI15" s="9">
        <f>IF(SUM(G15*Paramêtres!$B$13)=0,0,SUM(G15*Paramêtres!$B$13))</f>
        <v>0</v>
      </c>
      <c r="AJ15" s="9">
        <f>SUM(H15*Paramêtres!C14)</f>
        <v>0</v>
      </c>
      <c r="AK15" s="9">
        <f t="shared" si="6"/>
        <v>0</v>
      </c>
      <c r="AL15" s="63">
        <f>SUM(I15*Paramêtres!$B$2)</f>
        <v>96</v>
      </c>
      <c r="AM15" s="63">
        <f>SUM(J15*Paramêtres!$B$3)</f>
        <v>70</v>
      </c>
      <c r="AN15" s="63">
        <f>SUM(K15*Paramêtres!$B$4)</f>
        <v>0</v>
      </c>
      <c r="AO15" s="63">
        <f t="shared" si="7"/>
        <v>166</v>
      </c>
      <c r="AP15" s="65">
        <f>SUM(M15*Paramêtres!$C$2)</f>
        <v>152</v>
      </c>
      <c r="AQ15" s="65">
        <f>SUM(N15*Paramêtres!$C$3)</f>
        <v>195</v>
      </c>
      <c r="AR15" s="65">
        <f>SUM(O15*Paramêtres!$C$4)</f>
        <v>0</v>
      </c>
      <c r="AS15" s="65">
        <f t="shared" si="8"/>
        <v>347</v>
      </c>
      <c r="AT15" s="32">
        <f>SUM(Q15*Paramêtres!$B$5)</f>
        <v>3</v>
      </c>
      <c r="AU15" s="32">
        <f>SUM(R15*Paramêtres!$B$6)</f>
        <v>475</v>
      </c>
      <c r="AV15" s="32">
        <f>SUM(S15*Paramêtres!$B$7)</f>
        <v>0</v>
      </c>
      <c r="AW15" s="32">
        <f t="shared" si="9"/>
        <v>478</v>
      </c>
      <c r="AX15" s="19">
        <f>SUM(T15*Paramêtres!$B$10)</f>
        <v>0</v>
      </c>
      <c r="AY15" s="17">
        <f>SUM((E15*Paramêtres!$B$9)+(H15*Paramêtres!$B$9))</f>
        <v>0</v>
      </c>
      <c r="AZ15" s="55">
        <f>SUM((L15*Paramêtres!$B$9)+(P15*Paramêtres!$B$9))</f>
        <v>110</v>
      </c>
      <c r="BA15" s="57">
        <f>SUM((R15*Paramêtres!$B$8)+(S15*Paramêtres!$B$8))</f>
        <v>237.5</v>
      </c>
      <c r="BB15" s="15">
        <f t="shared" si="10"/>
        <v>1303.5</v>
      </c>
      <c r="BC15" s="15">
        <f t="shared" si="11"/>
        <v>0</v>
      </c>
      <c r="BD15" s="15">
        <f t="shared" si="12"/>
        <v>513</v>
      </c>
      <c r="BE15" s="16">
        <f t="shared" si="13"/>
        <v>991</v>
      </c>
      <c r="BF15" s="27">
        <f t="shared" si="14"/>
        <v>-312.5</v>
      </c>
      <c r="BG15" s="25">
        <f t="shared" si="0"/>
        <v>-0.23973916378979671</v>
      </c>
    </row>
    <row r="16" spans="1:59" ht="15.75" customHeight="1" thickTop="1" thickBot="1" x14ac:dyDescent="0.35">
      <c r="A16" s="43">
        <v>42431</v>
      </c>
      <c r="B16" s="44">
        <v>19</v>
      </c>
      <c r="C16" s="44">
        <v>24</v>
      </c>
      <c r="D16" s="44"/>
      <c r="E16" s="70">
        <f t="shared" si="1"/>
        <v>43</v>
      </c>
      <c r="F16" s="45"/>
      <c r="G16" s="45"/>
      <c r="H16" s="69">
        <f t="shared" si="2"/>
        <v>0</v>
      </c>
      <c r="I16" s="59"/>
      <c r="J16" s="59"/>
      <c r="K16" s="59"/>
      <c r="L16" s="68">
        <f t="shared" si="3"/>
        <v>0</v>
      </c>
      <c r="M16" s="61"/>
      <c r="N16" s="61"/>
      <c r="O16" s="61"/>
      <c r="P16" s="67">
        <f t="shared" si="4"/>
        <v>0</v>
      </c>
      <c r="Q16" s="46">
        <v>26</v>
      </c>
      <c r="R16" s="46">
        <v>34</v>
      </c>
      <c r="S16" s="47"/>
      <c r="T16" s="47"/>
      <c r="U16" s="48"/>
      <c r="V16" s="49">
        <v>80</v>
      </c>
      <c r="W16" s="49"/>
      <c r="X16" s="49"/>
      <c r="Y16" s="49"/>
      <c r="Z16" s="49"/>
      <c r="AA16" s="49"/>
      <c r="AB16" s="49"/>
      <c r="AC16" s="49"/>
      <c r="AD16" s="10">
        <f>IF(SUM(B16*Paramêtres!$B$13)=0,0,(IF(SUM(B16*Paramêtres!$B$13)&lt;60,60,SUM(B16*Paramêtres!$B$13))))</f>
        <v>60</v>
      </c>
      <c r="AE16" s="10">
        <f>IF(SUM(C16*Paramêtres!$B$13)=0,0,(IF(SUM(C16*Paramêtres!$B$13)&lt;60,60,SUM(C16*Paramêtres!$B$13))))</f>
        <v>60</v>
      </c>
      <c r="AF16" s="10">
        <f>IF(SUM(D16*Paramêtres!$B$13)=0,0,(IF(SUM(D16*Paramêtres!$B$13)&lt;60,60,SUM(D16*Paramêtres!$B$13))))</f>
        <v>0</v>
      </c>
      <c r="AG16" s="10">
        <f t="shared" si="5"/>
        <v>120</v>
      </c>
      <c r="AH16" s="9">
        <f>IF(SUM(F16*Paramêtres!$B$13)=0,0,SUM(F16*Paramêtres!$B$13))</f>
        <v>0</v>
      </c>
      <c r="AI16" s="9">
        <f>IF(SUM(G16*Paramêtres!$B$13)=0,0,SUM(G16*Paramêtres!$B$13))</f>
        <v>0</v>
      </c>
      <c r="AJ16" s="9">
        <f>SUM(H16*Paramêtres!C15)</f>
        <v>0</v>
      </c>
      <c r="AK16" s="9">
        <f t="shared" si="6"/>
        <v>0</v>
      </c>
      <c r="AL16" s="63">
        <f>SUM(I16*Paramêtres!$B$2)</f>
        <v>0</v>
      </c>
      <c r="AM16" s="63">
        <f>SUM(J16*Paramêtres!$B$3)</f>
        <v>0</v>
      </c>
      <c r="AN16" s="63">
        <f>SUM(K16*Paramêtres!$B$4)</f>
        <v>0</v>
      </c>
      <c r="AO16" s="63">
        <f t="shared" si="7"/>
        <v>0</v>
      </c>
      <c r="AP16" s="65">
        <f>SUM(M16*Paramêtres!$C$2)</f>
        <v>0</v>
      </c>
      <c r="AQ16" s="65">
        <f>SUM(N16*Paramêtres!$C$3)</f>
        <v>0</v>
      </c>
      <c r="AR16" s="65">
        <f>SUM(O16*Paramêtres!$C$4)</f>
        <v>0</v>
      </c>
      <c r="AS16" s="65">
        <f t="shared" si="8"/>
        <v>0</v>
      </c>
      <c r="AT16" s="32">
        <f>SUM(Q16*Paramêtres!$B$5)</f>
        <v>78</v>
      </c>
      <c r="AU16" s="32">
        <f>SUM(R16*Paramêtres!$B$6)</f>
        <v>170</v>
      </c>
      <c r="AV16" s="32">
        <f>SUM(S16*Paramêtres!$B$7)</f>
        <v>0</v>
      </c>
      <c r="AW16" s="32">
        <f t="shared" si="9"/>
        <v>248</v>
      </c>
      <c r="AX16" s="19">
        <f>SUM(T16*Paramêtres!$B$10)</f>
        <v>0</v>
      </c>
      <c r="AY16" s="17">
        <f>SUM((E16*Paramêtres!$B$9)+(H16*Paramêtres!$B$9))</f>
        <v>86</v>
      </c>
      <c r="AZ16" s="55">
        <f>SUM((L16*Paramêtres!$B$9)+(P16*Paramêtres!$B$9))</f>
        <v>0</v>
      </c>
      <c r="BA16" s="57">
        <f>SUM((R16*Paramêtres!$B$8)+(S16*Paramêtres!$B$8))</f>
        <v>85</v>
      </c>
      <c r="BB16" s="15">
        <f t="shared" si="10"/>
        <v>165</v>
      </c>
      <c r="BC16" s="15">
        <f t="shared" si="11"/>
        <v>120</v>
      </c>
      <c r="BD16" s="15">
        <f t="shared" si="12"/>
        <v>0</v>
      </c>
      <c r="BE16" s="16">
        <f t="shared" si="13"/>
        <v>248</v>
      </c>
      <c r="BF16" s="27">
        <f t="shared" si="14"/>
        <v>83</v>
      </c>
      <c r="BG16" s="25">
        <f t="shared" si="0"/>
        <v>0.50303030303030305</v>
      </c>
    </row>
    <row r="17" spans="1:59" ht="15.75" customHeight="1" thickTop="1" thickBot="1" x14ac:dyDescent="0.35">
      <c r="A17" s="43">
        <v>42438</v>
      </c>
      <c r="B17" s="44">
        <v>21</v>
      </c>
      <c r="C17" s="44">
        <v>31</v>
      </c>
      <c r="D17" s="44"/>
      <c r="E17" s="70">
        <f t="shared" si="1"/>
        <v>52</v>
      </c>
      <c r="F17" s="45"/>
      <c r="G17" s="45"/>
      <c r="H17" s="69">
        <f t="shared" si="2"/>
        <v>0</v>
      </c>
      <c r="I17" s="59"/>
      <c r="J17" s="59"/>
      <c r="K17" s="59"/>
      <c r="L17" s="68">
        <f t="shared" si="3"/>
        <v>0</v>
      </c>
      <c r="M17" s="61"/>
      <c r="N17" s="61"/>
      <c r="O17" s="61"/>
      <c r="P17" s="67">
        <f t="shared" si="4"/>
        <v>0</v>
      </c>
      <c r="Q17" s="46">
        <v>57</v>
      </c>
      <c r="R17" s="46">
        <v>42</v>
      </c>
      <c r="S17" s="47"/>
      <c r="T17" s="47"/>
      <c r="U17" s="48"/>
      <c r="V17" s="49">
        <v>120</v>
      </c>
      <c r="W17" s="49"/>
      <c r="X17" s="49"/>
      <c r="Y17" s="49"/>
      <c r="Z17" s="49"/>
      <c r="AA17" s="49"/>
      <c r="AB17" s="49"/>
      <c r="AC17" s="49"/>
      <c r="AD17" s="10">
        <f>IF(SUM(B17*Paramêtres!$B$13)=0,0,(IF(SUM(B17*Paramêtres!$B$13)&lt;60,60,SUM(B17*Paramêtres!$B$13))))</f>
        <v>60</v>
      </c>
      <c r="AE17" s="10">
        <f>IF(SUM(C17*Paramêtres!$B$13)=0,0,(IF(SUM(C17*Paramêtres!$B$13)&lt;60,60,SUM(C17*Paramêtres!$B$13))))</f>
        <v>60.449999999999996</v>
      </c>
      <c r="AF17" s="10">
        <f>IF(SUM(D17*Paramêtres!$B$13)=0,0,(IF(SUM(D17*Paramêtres!$B$13)&lt;60,60,SUM(D17*Paramêtres!$B$13))))</f>
        <v>0</v>
      </c>
      <c r="AG17" s="10">
        <f t="shared" si="5"/>
        <v>120.44999999999999</v>
      </c>
      <c r="AH17" s="9">
        <f>IF(SUM(F17*Paramêtres!$B$13)=0,0,SUM(F17*Paramêtres!$B$13))</f>
        <v>0</v>
      </c>
      <c r="AI17" s="9">
        <f>IF(SUM(G17*Paramêtres!$B$13)=0,0,SUM(G17*Paramêtres!$B$13))</f>
        <v>0</v>
      </c>
      <c r="AJ17" s="9">
        <f>SUM(H17*Paramêtres!C16)</f>
        <v>0</v>
      </c>
      <c r="AK17" s="9">
        <f t="shared" si="6"/>
        <v>0</v>
      </c>
      <c r="AL17" s="63">
        <f>SUM(I17*Paramêtres!$B$2)</f>
        <v>0</v>
      </c>
      <c r="AM17" s="63">
        <f>SUM(J17*Paramêtres!$B$3)</f>
        <v>0</v>
      </c>
      <c r="AN17" s="63">
        <f>SUM(K17*Paramêtres!$B$4)</f>
        <v>0</v>
      </c>
      <c r="AO17" s="63">
        <f t="shared" si="7"/>
        <v>0</v>
      </c>
      <c r="AP17" s="65">
        <f>SUM(M17*Paramêtres!$C$2)</f>
        <v>0</v>
      </c>
      <c r="AQ17" s="65">
        <f>SUM(N17*Paramêtres!$C$3)</f>
        <v>0</v>
      </c>
      <c r="AR17" s="65">
        <f>SUM(O17*Paramêtres!$C$4)</f>
        <v>0</v>
      </c>
      <c r="AS17" s="65">
        <f t="shared" si="8"/>
        <v>0</v>
      </c>
      <c r="AT17" s="32">
        <f>SUM(Q17*Paramêtres!$B$5)</f>
        <v>171</v>
      </c>
      <c r="AU17" s="32">
        <f>SUM(R17*Paramêtres!$B$6)</f>
        <v>210</v>
      </c>
      <c r="AV17" s="32">
        <f>SUM(S17*Paramêtres!$B$7)</f>
        <v>0</v>
      </c>
      <c r="AW17" s="32">
        <f t="shared" si="9"/>
        <v>381</v>
      </c>
      <c r="AX17" s="19">
        <f>SUM(T17*Paramêtres!$B$10)</f>
        <v>0</v>
      </c>
      <c r="AY17" s="17">
        <f>SUM((E17*Paramêtres!$B$9)+(H17*Paramêtres!$B$9))</f>
        <v>104</v>
      </c>
      <c r="AZ17" s="55">
        <f>SUM((L17*Paramêtres!$B$9)+(P17*Paramêtres!$B$9))</f>
        <v>0</v>
      </c>
      <c r="BA17" s="57">
        <f>SUM((R17*Paramêtres!$B$8)+(S17*Paramêtres!$B$8))</f>
        <v>105</v>
      </c>
      <c r="BB17" s="15">
        <f t="shared" si="10"/>
        <v>225</v>
      </c>
      <c r="BC17" s="15">
        <f t="shared" si="11"/>
        <v>120.44999999999999</v>
      </c>
      <c r="BD17" s="15">
        <f t="shared" si="12"/>
        <v>0</v>
      </c>
      <c r="BE17" s="16">
        <f t="shared" si="13"/>
        <v>381</v>
      </c>
      <c r="BF17" s="27">
        <f t="shared" si="14"/>
        <v>156</v>
      </c>
      <c r="BG17" s="25">
        <f t="shared" si="0"/>
        <v>0.69333333333333336</v>
      </c>
    </row>
    <row r="18" spans="1:59" ht="15.75" customHeight="1" thickTop="1" thickBot="1" x14ac:dyDescent="0.35">
      <c r="A18" s="43">
        <v>42445</v>
      </c>
      <c r="B18" s="44">
        <v>26</v>
      </c>
      <c r="C18" s="44">
        <v>29</v>
      </c>
      <c r="D18" s="44"/>
      <c r="E18" s="70">
        <f t="shared" si="1"/>
        <v>55</v>
      </c>
      <c r="F18" s="45">
        <v>9</v>
      </c>
      <c r="G18" s="45">
        <v>0</v>
      </c>
      <c r="H18" s="69">
        <f t="shared" si="2"/>
        <v>9</v>
      </c>
      <c r="I18" s="59"/>
      <c r="J18" s="59"/>
      <c r="K18" s="59"/>
      <c r="L18" s="68">
        <f t="shared" si="3"/>
        <v>0</v>
      </c>
      <c r="M18" s="61"/>
      <c r="N18" s="61"/>
      <c r="O18" s="61"/>
      <c r="P18" s="67">
        <f t="shared" si="4"/>
        <v>0</v>
      </c>
      <c r="Q18" s="46">
        <v>41</v>
      </c>
      <c r="R18" s="46">
        <v>61</v>
      </c>
      <c r="S18" s="47"/>
      <c r="T18" s="47"/>
      <c r="U18" s="48"/>
      <c r="V18" s="49">
        <v>120</v>
      </c>
      <c r="W18" s="49"/>
      <c r="X18" s="49"/>
      <c r="Y18" s="49"/>
      <c r="Z18" s="49"/>
      <c r="AA18" s="49"/>
      <c r="AB18" s="49"/>
      <c r="AC18" s="49">
        <v>3</v>
      </c>
      <c r="AD18" s="10">
        <f>IF(SUM(B18*Paramêtres!$B$13)=0,0,(IF(SUM(B18*Paramêtres!$B$13)&lt;60,60,SUM(B18*Paramêtres!$B$13))))</f>
        <v>60</v>
      </c>
      <c r="AE18" s="10">
        <f>IF(SUM(C18*Paramêtres!$B$13)=0,0,(IF(SUM(C18*Paramêtres!$B$13)&lt;60,60,SUM(C18*Paramêtres!$B$13))))</f>
        <v>60</v>
      </c>
      <c r="AF18" s="10">
        <f>IF(SUM(D18*Paramêtres!$B$13)=0,0,(IF(SUM(D18*Paramêtres!$B$13)&lt;60,60,SUM(D18*Paramêtres!$B$13))))</f>
        <v>0</v>
      </c>
      <c r="AG18" s="10">
        <f t="shared" si="5"/>
        <v>120</v>
      </c>
      <c r="AH18" s="9">
        <f>IF(SUM(F18*Paramêtres!$B$13)=0,0,SUM(F18*Paramêtres!$B$13))</f>
        <v>17.55</v>
      </c>
      <c r="AI18" s="9">
        <f>IF(SUM(G18*Paramêtres!$B$13)=0,0,SUM(G18*Paramêtres!$B$13))</f>
        <v>0</v>
      </c>
      <c r="AJ18" s="9">
        <f>SUM(H18*Paramêtres!C17)</f>
        <v>0</v>
      </c>
      <c r="AK18" s="9">
        <f t="shared" si="6"/>
        <v>17.55</v>
      </c>
      <c r="AL18" s="63">
        <f>SUM(I18*Paramêtres!$B$2)</f>
        <v>0</v>
      </c>
      <c r="AM18" s="63">
        <f>SUM(J18*Paramêtres!$B$3)</f>
        <v>0</v>
      </c>
      <c r="AN18" s="63">
        <f>SUM(K18*Paramêtres!$B$4)</f>
        <v>0</v>
      </c>
      <c r="AO18" s="63">
        <f t="shared" si="7"/>
        <v>0</v>
      </c>
      <c r="AP18" s="65">
        <f>SUM(M18*Paramêtres!$C$2)</f>
        <v>0</v>
      </c>
      <c r="AQ18" s="65">
        <f>SUM(N18*Paramêtres!$C$3)</f>
        <v>0</v>
      </c>
      <c r="AR18" s="65">
        <f>SUM(O18*Paramêtres!$C$4)</f>
        <v>0</v>
      </c>
      <c r="AS18" s="65">
        <f t="shared" si="8"/>
        <v>0</v>
      </c>
      <c r="AT18" s="32">
        <f>SUM(Q18*Paramêtres!$B$5)</f>
        <v>123</v>
      </c>
      <c r="AU18" s="32">
        <f>SUM(R18*Paramêtres!$B$6)</f>
        <v>305</v>
      </c>
      <c r="AV18" s="32">
        <f>SUM(S18*Paramêtres!$B$7)</f>
        <v>0</v>
      </c>
      <c r="AW18" s="32">
        <f t="shared" si="9"/>
        <v>428</v>
      </c>
      <c r="AX18" s="19">
        <f>SUM(T18*Paramêtres!$B$10)</f>
        <v>0</v>
      </c>
      <c r="AY18" s="17">
        <f>SUM((E18*Paramêtres!$B$9)+(H18*Paramêtres!$B$9))</f>
        <v>128</v>
      </c>
      <c r="AZ18" s="55">
        <f>SUM((L18*Paramêtres!$B$9)+(P18*Paramêtres!$B$9))</f>
        <v>0</v>
      </c>
      <c r="BA18" s="57">
        <f>SUM((R18*Paramêtres!$B$8)+(S18*Paramêtres!$B$8))</f>
        <v>152.5</v>
      </c>
      <c r="BB18" s="15">
        <f t="shared" si="10"/>
        <v>275.5</v>
      </c>
      <c r="BC18" s="15">
        <f t="shared" si="11"/>
        <v>137.55000000000001</v>
      </c>
      <c r="BD18" s="15">
        <f t="shared" si="12"/>
        <v>0</v>
      </c>
      <c r="BE18" s="16">
        <f t="shared" si="13"/>
        <v>428</v>
      </c>
      <c r="BF18" s="27">
        <f t="shared" si="14"/>
        <v>152.5</v>
      </c>
      <c r="BG18" s="25">
        <f t="shared" si="0"/>
        <v>0.55353901996370236</v>
      </c>
    </row>
    <row r="19" spans="1:59" ht="15.75" customHeight="1" thickTop="1" thickBot="1" x14ac:dyDescent="0.35">
      <c r="A19" s="43">
        <v>42452</v>
      </c>
      <c r="B19" s="44">
        <v>25</v>
      </c>
      <c r="C19" s="44">
        <v>23</v>
      </c>
      <c r="D19" s="44"/>
      <c r="E19" s="70">
        <f t="shared" si="1"/>
        <v>48</v>
      </c>
      <c r="F19" s="45">
        <v>10</v>
      </c>
      <c r="G19" s="45">
        <v>0</v>
      </c>
      <c r="H19" s="69">
        <f t="shared" si="2"/>
        <v>10</v>
      </c>
      <c r="I19" s="59"/>
      <c r="J19" s="59"/>
      <c r="K19" s="59"/>
      <c r="L19" s="68">
        <f t="shared" si="3"/>
        <v>0</v>
      </c>
      <c r="M19" s="61"/>
      <c r="N19" s="61"/>
      <c r="O19" s="61"/>
      <c r="P19" s="67">
        <f t="shared" si="4"/>
        <v>0</v>
      </c>
      <c r="Q19" s="46">
        <v>27</v>
      </c>
      <c r="R19" s="46">
        <v>41</v>
      </c>
      <c r="S19" s="47"/>
      <c r="T19" s="47"/>
      <c r="U19" s="48"/>
      <c r="V19" s="49">
        <v>120</v>
      </c>
      <c r="W19" s="49"/>
      <c r="X19" s="49"/>
      <c r="Y19" s="49"/>
      <c r="Z19" s="49"/>
      <c r="AA19" s="49"/>
      <c r="AB19" s="49"/>
      <c r="AC19" s="49"/>
      <c r="AD19" s="10">
        <f>IF(SUM(B19*Paramêtres!$B$13)=0,0,(IF(SUM(B19*Paramêtres!$B$13)&lt;60,60,SUM(B19*Paramêtres!$B$13))))</f>
        <v>60</v>
      </c>
      <c r="AE19" s="10">
        <f>IF(SUM(C19*Paramêtres!$B$13)=0,0,(IF(SUM(C19*Paramêtres!$B$13)&lt;60,60,SUM(C19*Paramêtres!$B$13))))</f>
        <v>60</v>
      </c>
      <c r="AF19" s="10">
        <f>IF(SUM(D19*Paramêtres!$B$13)=0,0,(IF(SUM(D19*Paramêtres!$B$13)&lt;60,60,SUM(D19*Paramêtres!$B$13))))</f>
        <v>0</v>
      </c>
      <c r="AG19" s="10">
        <f t="shared" si="5"/>
        <v>120</v>
      </c>
      <c r="AH19" s="9">
        <f>IF(SUM(F19*Paramêtres!$B$13)=0,0,SUM(F19*Paramêtres!$B$13))</f>
        <v>19.5</v>
      </c>
      <c r="AI19" s="9">
        <f>IF(SUM(G19*Paramêtres!$B$13)=0,0,SUM(G19*Paramêtres!$B$13))</f>
        <v>0</v>
      </c>
      <c r="AJ19" s="9">
        <f>SUM(H19*Paramêtres!C18)</f>
        <v>0</v>
      </c>
      <c r="AK19" s="9">
        <f t="shared" si="6"/>
        <v>19.5</v>
      </c>
      <c r="AL19" s="63">
        <f>SUM(I19*Paramêtres!$B$2)</f>
        <v>0</v>
      </c>
      <c r="AM19" s="63">
        <f>SUM(J19*Paramêtres!$B$3)</f>
        <v>0</v>
      </c>
      <c r="AN19" s="63">
        <f>SUM(K19*Paramêtres!$B$4)</f>
        <v>0</v>
      </c>
      <c r="AO19" s="63">
        <f t="shared" si="7"/>
        <v>0</v>
      </c>
      <c r="AP19" s="65">
        <f>SUM(M19*Paramêtres!$C$2)</f>
        <v>0</v>
      </c>
      <c r="AQ19" s="65">
        <f>SUM(N19*Paramêtres!$C$3)</f>
        <v>0</v>
      </c>
      <c r="AR19" s="65">
        <f>SUM(O19*Paramêtres!$C$4)</f>
        <v>0</v>
      </c>
      <c r="AS19" s="65">
        <f t="shared" si="8"/>
        <v>0</v>
      </c>
      <c r="AT19" s="32">
        <f>SUM(Q19*Paramêtres!$B$5)</f>
        <v>81</v>
      </c>
      <c r="AU19" s="32">
        <f>SUM(R19*Paramêtres!$B$6)</f>
        <v>205</v>
      </c>
      <c r="AV19" s="32">
        <f>SUM(S19*Paramêtres!$B$7)</f>
        <v>0</v>
      </c>
      <c r="AW19" s="32">
        <f t="shared" si="9"/>
        <v>286</v>
      </c>
      <c r="AX19" s="19">
        <f>SUM(T19*Paramêtres!$B$10)</f>
        <v>0</v>
      </c>
      <c r="AY19" s="17">
        <f>SUM((E19*Paramêtres!$B$9)+(H19*Paramêtres!$B$9))</f>
        <v>116</v>
      </c>
      <c r="AZ19" s="55">
        <f>SUM((L19*Paramêtres!$B$9)+(P19*Paramêtres!$B$9))</f>
        <v>0</v>
      </c>
      <c r="BA19" s="57">
        <f>SUM((R19*Paramêtres!$B$8)+(S19*Paramêtres!$B$8))</f>
        <v>102.5</v>
      </c>
      <c r="BB19" s="15">
        <f t="shared" si="10"/>
        <v>222.5</v>
      </c>
      <c r="BC19" s="15">
        <f t="shared" si="11"/>
        <v>139.5</v>
      </c>
      <c r="BD19" s="15">
        <f t="shared" si="12"/>
        <v>0</v>
      </c>
      <c r="BE19" s="16">
        <f t="shared" si="13"/>
        <v>286</v>
      </c>
      <c r="BF19" s="27">
        <f t="shared" si="14"/>
        <v>63.5</v>
      </c>
      <c r="BG19" s="25">
        <f t="shared" si="0"/>
        <v>0.28539325842696628</v>
      </c>
    </row>
    <row r="20" spans="1:59" ht="15.75" customHeight="1" thickTop="1" thickBot="1" x14ac:dyDescent="0.35">
      <c r="A20" s="43">
        <v>42459</v>
      </c>
      <c r="B20" s="44">
        <v>31</v>
      </c>
      <c r="C20" s="44">
        <v>19</v>
      </c>
      <c r="D20" s="44"/>
      <c r="E20" s="70">
        <f t="shared" si="1"/>
        <v>50</v>
      </c>
      <c r="F20" s="45">
        <v>10</v>
      </c>
      <c r="G20" s="45">
        <v>0</v>
      </c>
      <c r="H20" s="69">
        <f t="shared" si="2"/>
        <v>10</v>
      </c>
      <c r="I20" s="59"/>
      <c r="J20" s="59"/>
      <c r="K20" s="59"/>
      <c r="L20" s="68">
        <f t="shared" si="3"/>
        <v>0</v>
      </c>
      <c r="M20" s="61">
        <v>4</v>
      </c>
      <c r="N20" s="61"/>
      <c r="O20" s="61"/>
      <c r="P20" s="67">
        <f t="shared" si="4"/>
        <v>4</v>
      </c>
      <c r="Q20" s="46">
        <v>31</v>
      </c>
      <c r="R20" s="46">
        <v>37</v>
      </c>
      <c r="S20" s="47"/>
      <c r="T20" s="47"/>
      <c r="U20" s="48"/>
      <c r="V20" s="49">
        <v>400</v>
      </c>
      <c r="W20" s="49"/>
      <c r="X20" s="49"/>
      <c r="Y20" s="49"/>
      <c r="Z20" s="49"/>
      <c r="AA20" s="49"/>
      <c r="AB20" s="49"/>
      <c r="AC20" s="49"/>
      <c r="AD20" s="10">
        <f>IF(SUM(B20*Paramêtres!$B$13)=0,0,(IF(SUM(B20*Paramêtres!$B$13)&lt;60,60,SUM(B20*Paramêtres!$B$13))))</f>
        <v>60.449999999999996</v>
      </c>
      <c r="AE20" s="10">
        <f>IF(SUM(C20*Paramêtres!$B$13)=0,0,(IF(SUM(C20*Paramêtres!$B$13)&lt;60,60,SUM(C20*Paramêtres!$B$13))))</f>
        <v>60</v>
      </c>
      <c r="AF20" s="10">
        <f>IF(SUM(D20*Paramêtres!$B$13)=0,0,(IF(SUM(D20*Paramêtres!$B$13)&lt;60,60,SUM(D20*Paramêtres!$B$13))))</f>
        <v>0</v>
      </c>
      <c r="AG20" s="10">
        <f t="shared" si="5"/>
        <v>120.44999999999999</v>
      </c>
      <c r="AH20" s="9">
        <f>IF(SUM(F20*Paramêtres!$B$13)=0,0,SUM(F20*Paramêtres!$B$13))</f>
        <v>19.5</v>
      </c>
      <c r="AI20" s="9">
        <f>IF(SUM(G20*Paramêtres!$B$13)=0,0,SUM(G20*Paramêtres!$B$13))</f>
        <v>0</v>
      </c>
      <c r="AJ20" s="9">
        <f>SUM(H20*Paramêtres!C19)</f>
        <v>0</v>
      </c>
      <c r="AK20" s="9">
        <f t="shared" si="6"/>
        <v>19.5</v>
      </c>
      <c r="AL20" s="63">
        <f>SUM(I20*Paramêtres!$B$2)</f>
        <v>0</v>
      </c>
      <c r="AM20" s="63">
        <f>SUM(J20*Paramêtres!$B$3)</f>
        <v>0</v>
      </c>
      <c r="AN20" s="63">
        <f>SUM(K20*Paramêtres!$B$4)</f>
        <v>0</v>
      </c>
      <c r="AO20" s="63">
        <f t="shared" si="7"/>
        <v>0</v>
      </c>
      <c r="AP20" s="65">
        <f>SUM(M20*Paramêtres!$C$2)</f>
        <v>32</v>
      </c>
      <c r="AQ20" s="65">
        <f>SUM(N20*Paramêtres!$C$3)</f>
        <v>0</v>
      </c>
      <c r="AR20" s="65">
        <f>SUM(O20*Paramêtres!$C$4)</f>
        <v>0</v>
      </c>
      <c r="AS20" s="65">
        <f t="shared" si="8"/>
        <v>32</v>
      </c>
      <c r="AT20" s="32">
        <f>SUM(Q20*Paramêtres!$B$5)</f>
        <v>93</v>
      </c>
      <c r="AU20" s="32">
        <f>SUM(R20*Paramêtres!$B$6)</f>
        <v>185</v>
      </c>
      <c r="AV20" s="32">
        <f>SUM(S20*Paramêtres!$B$7)</f>
        <v>0</v>
      </c>
      <c r="AW20" s="32">
        <f t="shared" si="9"/>
        <v>278</v>
      </c>
      <c r="AX20" s="19">
        <f>SUM(T20*Paramêtres!$B$10)</f>
        <v>0</v>
      </c>
      <c r="AY20" s="17">
        <f>SUM((E20*Paramêtres!$B$9)+(H20*Paramêtres!$B$9))</f>
        <v>120</v>
      </c>
      <c r="AZ20" s="55">
        <f>SUM((L20*Paramêtres!$B$9)+(P20*Paramêtres!$B$9))</f>
        <v>8</v>
      </c>
      <c r="BA20" s="57">
        <f>SUM((R20*Paramêtres!$B$8)+(S20*Paramêtres!$B$8))</f>
        <v>92.5</v>
      </c>
      <c r="BB20" s="15">
        <f t="shared" si="10"/>
        <v>500.5</v>
      </c>
      <c r="BC20" s="15">
        <f t="shared" si="11"/>
        <v>139.94999999999999</v>
      </c>
      <c r="BD20" s="15">
        <f t="shared" si="12"/>
        <v>32</v>
      </c>
      <c r="BE20" s="16">
        <f t="shared" si="13"/>
        <v>310</v>
      </c>
      <c r="BF20" s="27">
        <f t="shared" si="14"/>
        <v>-190.5</v>
      </c>
      <c r="BG20" s="25">
        <f t="shared" si="0"/>
        <v>-0.38061938061938061</v>
      </c>
    </row>
    <row r="21" spans="1:59" ht="15.75" customHeight="1" thickTop="1" thickBot="1" x14ac:dyDescent="0.35">
      <c r="A21" s="43">
        <v>42466</v>
      </c>
      <c r="B21" s="44">
        <v>22</v>
      </c>
      <c r="C21" s="44">
        <v>19</v>
      </c>
      <c r="D21" s="44"/>
      <c r="E21" s="70">
        <f t="shared" si="1"/>
        <v>41</v>
      </c>
      <c r="F21" s="45">
        <v>7</v>
      </c>
      <c r="G21" s="45">
        <v>0</v>
      </c>
      <c r="H21" s="69">
        <f t="shared" si="2"/>
        <v>7</v>
      </c>
      <c r="I21" s="59"/>
      <c r="J21" s="59"/>
      <c r="K21" s="59"/>
      <c r="L21" s="68">
        <f t="shared" si="3"/>
        <v>0</v>
      </c>
      <c r="M21" s="61"/>
      <c r="N21" s="61"/>
      <c r="O21" s="61"/>
      <c r="P21" s="67">
        <f t="shared" si="4"/>
        <v>0</v>
      </c>
      <c r="Q21" s="46">
        <v>19</v>
      </c>
      <c r="R21" s="46">
        <v>32</v>
      </c>
      <c r="S21" s="47"/>
      <c r="T21" s="47"/>
      <c r="U21" s="48"/>
      <c r="V21" s="49">
        <v>80</v>
      </c>
      <c r="W21" s="49"/>
      <c r="X21" s="49"/>
      <c r="Y21" s="49"/>
      <c r="Z21" s="49"/>
      <c r="AA21" s="49"/>
      <c r="AB21" s="49"/>
      <c r="AC21" s="49"/>
      <c r="AD21" s="10">
        <f>IF(SUM(B21*Paramêtres!$B$13)=0,0,(IF(SUM(B21*Paramêtres!$B$13)&lt;60,60,SUM(B21*Paramêtres!$B$13))))</f>
        <v>60</v>
      </c>
      <c r="AE21" s="10">
        <f>IF(SUM(C21*Paramêtres!$B$13)=0,0,(IF(SUM(C21*Paramêtres!$B$13)&lt;60,60,SUM(C21*Paramêtres!$B$13))))</f>
        <v>60</v>
      </c>
      <c r="AF21" s="10">
        <f>IF(SUM(D21*Paramêtres!$B$13)=0,0,(IF(SUM(D21*Paramêtres!$B$13)&lt;60,60,SUM(D21*Paramêtres!$B$13))))</f>
        <v>0</v>
      </c>
      <c r="AG21" s="10">
        <f t="shared" si="5"/>
        <v>120</v>
      </c>
      <c r="AH21" s="9">
        <f>IF(SUM(F21*Paramêtres!$B$13)=0,0,SUM(F21*Paramêtres!$B$13))</f>
        <v>13.65</v>
      </c>
      <c r="AI21" s="9">
        <f>IF(SUM(G21*Paramêtres!$B$13)=0,0,SUM(G21*Paramêtres!$B$13))</f>
        <v>0</v>
      </c>
      <c r="AJ21" s="9">
        <f>SUM(H21*Paramêtres!C20)</f>
        <v>0</v>
      </c>
      <c r="AK21" s="9">
        <f t="shared" si="6"/>
        <v>13.65</v>
      </c>
      <c r="AL21" s="63">
        <f>SUM(I21*Paramêtres!$B$2)</f>
        <v>0</v>
      </c>
      <c r="AM21" s="63">
        <f>SUM(J21*Paramêtres!$B$3)</f>
        <v>0</v>
      </c>
      <c r="AN21" s="63">
        <f>SUM(K21*Paramêtres!$B$4)</f>
        <v>0</v>
      </c>
      <c r="AO21" s="63">
        <f t="shared" si="7"/>
        <v>0</v>
      </c>
      <c r="AP21" s="65">
        <f>SUM(M21*Paramêtres!$C$2)</f>
        <v>0</v>
      </c>
      <c r="AQ21" s="65">
        <f>SUM(N21*Paramêtres!$C$3)</f>
        <v>0</v>
      </c>
      <c r="AR21" s="65">
        <f>SUM(O21*Paramêtres!$C$4)</f>
        <v>0</v>
      </c>
      <c r="AS21" s="65">
        <f t="shared" si="8"/>
        <v>0</v>
      </c>
      <c r="AT21" s="32">
        <f>SUM(Q21*Paramêtres!$B$5)</f>
        <v>57</v>
      </c>
      <c r="AU21" s="32">
        <f>SUM(R21*Paramêtres!$B$6)</f>
        <v>160</v>
      </c>
      <c r="AV21" s="32">
        <f>SUM(S21*Paramêtres!$B$7)</f>
        <v>0</v>
      </c>
      <c r="AW21" s="32">
        <f t="shared" si="9"/>
        <v>217</v>
      </c>
      <c r="AX21" s="19">
        <f>SUM(T21*Paramêtres!$B$10)</f>
        <v>0</v>
      </c>
      <c r="AY21" s="17">
        <f>SUM((E21*Paramêtres!$B$9)+(H21*Paramêtres!$B$9))</f>
        <v>96</v>
      </c>
      <c r="AZ21" s="55">
        <f>SUM((L21*Paramêtres!$B$9)+(P21*Paramêtres!$B$9))</f>
        <v>0</v>
      </c>
      <c r="BA21" s="57">
        <f>SUM((R21*Paramêtres!$B$8)+(S21*Paramêtres!$B$8))</f>
        <v>80</v>
      </c>
      <c r="BB21" s="15">
        <f t="shared" si="10"/>
        <v>160</v>
      </c>
      <c r="BC21" s="15">
        <f t="shared" si="11"/>
        <v>133.65</v>
      </c>
      <c r="BD21" s="15">
        <f t="shared" si="12"/>
        <v>0</v>
      </c>
      <c r="BE21" s="16">
        <f t="shared" si="13"/>
        <v>217</v>
      </c>
      <c r="BF21" s="27">
        <f t="shared" si="14"/>
        <v>57</v>
      </c>
      <c r="BG21" s="25">
        <f t="shared" si="0"/>
        <v>0.35625000000000001</v>
      </c>
    </row>
    <row r="22" spans="1:59" ht="15.75" customHeight="1" thickTop="1" thickBot="1" x14ac:dyDescent="0.35">
      <c r="A22" s="43">
        <v>42473</v>
      </c>
      <c r="B22" s="44">
        <v>16</v>
      </c>
      <c r="C22" s="44">
        <v>25</v>
      </c>
      <c r="D22" s="44"/>
      <c r="E22" s="70">
        <f t="shared" si="1"/>
        <v>41</v>
      </c>
      <c r="F22" s="45">
        <v>6</v>
      </c>
      <c r="G22" s="45">
        <v>0</v>
      </c>
      <c r="H22" s="69">
        <f t="shared" si="2"/>
        <v>6</v>
      </c>
      <c r="I22" s="59"/>
      <c r="J22" s="59"/>
      <c r="K22" s="59"/>
      <c r="L22" s="68">
        <f t="shared" si="3"/>
        <v>0</v>
      </c>
      <c r="M22" s="61"/>
      <c r="N22" s="61"/>
      <c r="O22" s="61"/>
      <c r="P22" s="67">
        <f t="shared" si="4"/>
        <v>0</v>
      </c>
      <c r="Q22" s="46">
        <v>54</v>
      </c>
      <c r="R22" s="46">
        <v>44</v>
      </c>
      <c r="S22" s="47"/>
      <c r="T22" s="47"/>
      <c r="U22" s="48"/>
      <c r="V22" s="49">
        <v>120</v>
      </c>
      <c r="W22" s="49"/>
      <c r="X22" s="49"/>
      <c r="Y22" s="49"/>
      <c r="Z22" s="49"/>
      <c r="AA22" s="49"/>
      <c r="AB22" s="49">
        <v>5</v>
      </c>
      <c r="AC22" s="49"/>
      <c r="AD22" s="10">
        <f>IF(SUM(B22*Paramêtres!$B$13)=0,0,(IF(SUM(B22*Paramêtres!$B$13)&lt;60,60,SUM(B22*Paramêtres!$B$13))))</f>
        <v>60</v>
      </c>
      <c r="AE22" s="10">
        <f>IF(SUM(C22*Paramêtres!$B$13)=0,0,(IF(SUM(C22*Paramêtres!$B$13)&lt;60,60,SUM(C22*Paramêtres!$B$13))))</f>
        <v>60</v>
      </c>
      <c r="AF22" s="10">
        <f>IF(SUM(D22*Paramêtres!$B$13)=0,0,(IF(SUM(D22*Paramêtres!$B$13)&lt;60,60,SUM(D22*Paramêtres!$B$13))))</f>
        <v>0</v>
      </c>
      <c r="AG22" s="10">
        <f t="shared" si="5"/>
        <v>120</v>
      </c>
      <c r="AH22" s="9">
        <f>IF(SUM(F22*Paramêtres!$B$13)=0,0,SUM(F22*Paramêtres!$B$13))</f>
        <v>11.7</v>
      </c>
      <c r="AI22" s="9">
        <f>IF(SUM(G22*Paramêtres!$B$13)=0,0,SUM(G22*Paramêtres!$B$13))</f>
        <v>0</v>
      </c>
      <c r="AJ22" s="9">
        <f>SUM(H22*Paramêtres!C21)</f>
        <v>0</v>
      </c>
      <c r="AK22" s="9">
        <f t="shared" si="6"/>
        <v>11.7</v>
      </c>
      <c r="AL22" s="63">
        <f>SUM(I22*Paramêtres!$B$2)</f>
        <v>0</v>
      </c>
      <c r="AM22" s="63">
        <f>SUM(J22*Paramêtres!$B$3)</f>
        <v>0</v>
      </c>
      <c r="AN22" s="63">
        <f>SUM(K22*Paramêtres!$B$4)</f>
        <v>0</v>
      </c>
      <c r="AO22" s="63">
        <f t="shared" si="7"/>
        <v>0</v>
      </c>
      <c r="AP22" s="65">
        <f>SUM(M22*Paramêtres!$C$2)</f>
        <v>0</v>
      </c>
      <c r="AQ22" s="65">
        <f>SUM(N22*Paramêtres!$C$3)</f>
        <v>0</v>
      </c>
      <c r="AR22" s="65">
        <f>SUM(O22*Paramêtres!$C$4)</f>
        <v>0</v>
      </c>
      <c r="AS22" s="65">
        <f t="shared" si="8"/>
        <v>0</v>
      </c>
      <c r="AT22" s="32">
        <f>SUM(Q22*Paramêtres!$B$5)</f>
        <v>162</v>
      </c>
      <c r="AU22" s="32">
        <f>SUM(R22*Paramêtres!$B$6)</f>
        <v>220</v>
      </c>
      <c r="AV22" s="32">
        <f>SUM(S22*Paramêtres!$B$7)</f>
        <v>0</v>
      </c>
      <c r="AW22" s="32">
        <f t="shared" si="9"/>
        <v>382</v>
      </c>
      <c r="AX22" s="19">
        <f>SUM(T22*Paramêtres!$B$10)</f>
        <v>0</v>
      </c>
      <c r="AY22" s="17">
        <f>SUM((E22*Paramêtres!$B$9)+(H22*Paramêtres!$B$9))</f>
        <v>94</v>
      </c>
      <c r="AZ22" s="55">
        <f>SUM((L22*Paramêtres!$B$9)+(P22*Paramêtres!$B$9))</f>
        <v>0</v>
      </c>
      <c r="BA22" s="57">
        <f>SUM((R22*Paramêtres!$B$8)+(S22*Paramêtres!$B$8))</f>
        <v>110</v>
      </c>
      <c r="BB22" s="15">
        <f t="shared" si="10"/>
        <v>235</v>
      </c>
      <c r="BC22" s="15">
        <f t="shared" si="11"/>
        <v>131.69999999999999</v>
      </c>
      <c r="BD22" s="15">
        <f t="shared" si="12"/>
        <v>0</v>
      </c>
      <c r="BE22" s="16">
        <f t="shared" si="13"/>
        <v>382</v>
      </c>
      <c r="BF22" s="27">
        <f t="shared" si="14"/>
        <v>147</v>
      </c>
      <c r="BG22" s="25">
        <f t="shared" si="0"/>
        <v>0.62553191489361704</v>
      </c>
    </row>
    <row r="23" spans="1:59" ht="15.75" customHeight="1" thickTop="1" thickBot="1" x14ac:dyDescent="0.35">
      <c r="A23" s="43">
        <v>42480</v>
      </c>
      <c r="B23" s="44">
        <v>22</v>
      </c>
      <c r="C23" s="44">
        <v>25</v>
      </c>
      <c r="D23" s="44"/>
      <c r="E23" s="70">
        <f t="shared" si="1"/>
        <v>47</v>
      </c>
      <c r="F23" s="45">
        <v>4</v>
      </c>
      <c r="G23" s="45"/>
      <c r="H23" s="69">
        <f t="shared" si="2"/>
        <v>4</v>
      </c>
      <c r="I23" s="59"/>
      <c r="J23" s="59"/>
      <c r="K23" s="59"/>
      <c r="L23" s="68">
        <f t="shared" si="3"/>
        <v>0</v>
      </c>
      <c r="M23" s="61"/>
      <c r="N23" s="61"/>
      <c r="O23" s="61"/>
      <c r="P23" s="67">
        <f t="shared" si="4"/>
        <v>0</v>
      </c>
      <c r="Q23" s="46">
        <v>34</v>
      </c>
      <c r="R23" s="46">
        <v>36</v>
      </c>
      <c r="S23" s="47"/>
      <c r="T23" s="47"/>
      <c r="U23" s="48"/>
      <c r="V23" s="49">
        <v>120</v>
      </c>
      <c r="W23" s="49"/>
      <c r="X23" s="49"/>
      <c r="Y23" s="49"/>
      <c r="Z23" s="49"/>
      <c r="AA23" s="49"/>
      <c r="AB23" s="49"/>
      <c r="AC23" s="49"/>
      <c r="AD23" s="10">
        <f>IF(SUM(B23*Paramêtres!$B$13)=0,0,(IF(SUM(B23*Paramêtres!$B$13)&lt;60,60,SUM(B23*Paramêtres!$B$13))))</f>
        <v>60</v>
      </c>
      <c r="AE23" s="10">
        <f>IF(SUM(C23*Paramêtres!$B$13)=0,0,(IF(SUM(C23*Paramêtres!$B$13)&lt;60,60,SUM(C23*Paramêtres!$B$13))))</f>
        <v>60</v>
      </c>
      <c r="AF23" s="10">
        <f>IF(SUM(D23*Paramêtres!$B$13)=0,0,(IF(SUM(D23*Paramêtres!$B$13)&lt;60,60,SUM(D23*Paramêtres!$B$13))))</f>
        <v>0</v>
      </c>
      <c r="AG23" s="10">
        <f t="shared" si="5"/>
        <v>120</v>
      </c>
      <c r="AH23" s="9">
        <f>IF(SUM(F23*Paramêtres!$B$13)=0,0,SUM(F23*Paramêtres!$B$13))</f>
        <v>7.8</v>
      </c>
      <c r="AI23" s="9">
        <f>IF(SUM(G23*Paramêtres!$B$13)=0,0,SUM(G23*Paramêtres!$B$13))</f>
        <v>0</v>
      </c>
      <c r="AJ23" s="9">
        <f>SUM(H23*Paramêtres!C22)</f>
        <v>0</v>
      </c>
      <c r="AK23" s="9">
        <f t="shared" si="6"/>
        <v>7.8</v>
      </c>
      <c r="AL23" s="63">
        <f>SUM(I23*Paramêtres!$B$2)</f>
        <v>0</v>
      </c>
      <c r="AM23" s="63">
        <f>SUM(J23*Paramêtres!$B$3)</f>
        <v>0</v>
      </c>
      <c r="AN23" s="63">
        <f>SUM(K23*Paramêtres!$B$4)</f>
        <v>0</v>
      </c>
      <c r="AO23" s="63">
        <f t="shared" si="7"/>
        <v>0</v>
      </c>
      <c r="AP23" s="65">
        <f>SUM(M23*Paramêtres!$C$2)</f>
        <v>0</v>
      </c>
      <c r="AQ23" s="65">
        <f>SUM(N23*Paramêtres!$C$3)</f>
        <v>0</v>
      </c>
      <c r="AR23" s="65">
        <f>SUM(O23*Paramêtres!$C$4)</f>
        <v>0</v>
      </c>
      <c r="AS23" s="65">
        <f t="shared" si="8"/>
        <v>0</v>
      </c>
      <c r="AT23" s="32">
        <f>SUM(Q23*Paramêtres!$B$5)</f>
        <v>102</v>
      </c>
      <c r="AU23" s="32">
        <f>SUM(R23*Paramêtres!$B$6)</f>
        <v>180</v>
      </c>
      <c r="AV23" s="32">
        <f>SUM(S23*Paramêtres!$B$7)</f>
        <v>0</v>
      </c>
      <c r="AW23" s="32">
        <f t="shared" si="9"/>
        <v>282</v>
      </c>
      <c r="AX23" s="19">
        <f>SUM(T23*Paramêtres!$B$10)</f>
        <v>0</v>
      </c>
      <c r="AY23" s="17">
        <f>SUM((E23*Paramêtres!$B$9)+(H23*Paramêtres!$B$9))</f>
        <v>102</v>
      </c>
      <c r="AZ23" s="55">
        <f>SUM((L23*Paramêtres!$B$9)+(P23*Paramêtres!$B$9))</f>
        <v>0</v>
      </c>
      <c r="BA23" s="57">
        <f>SUM((R23*Paramêtres!$B$8)+(S23*Paramêtres!$B$8))</f>
        <v>90</v>
      </c>
      <c r="BB23" s="15">
        <f t="shared" si="10"/>
        <v>210</v>
      </c>
      <c r="BC23" s="15">
        <f t="shared" si="11"/>
        <v>127.8</v>
      </c>
      <c r="BD23" s="15">
        <f t="shared" si="12"/>
        <v>0</v>
      </c>
      <c r="BE23" s="16">
        <f t="shared" si="13"/>
        <v>282</v>
      </c>
      <c r="BF23" s="27">
        <f t="shared" si="14"/>
        <v>72</v>
      </c>
      <c r="BG23" s="25">
        <f t="shared" si="0"/>
        <v>0.34285714285714286</v>
      </c>
    </row>
    <row r="24" spans="1:59" ht="15.75" customHeight="1" thickTop="1" thickBot="1" x14ac:dyDescent="0.35">
      <c r="A24" s="43">
        <v>42487</v>
      </c>
      <c r="B24" s="44">
        <v>24</v>
      </c>
      <c r="C24" s="44">
        <v>20</v>
      </c>
      <c r="D24" s="44"/>
      <c r="E24" s="70">
        <f t="shared" si="1"/>
        <v>44</v>
      </c>
      <c r="F24" s="45"/>
      <c r="G24" s="45"/>
      <c r="H24" s="69">
        <f t="shared" si="2"/>
        <v>0</v>
      </c>
      <c r="I24" s="59"/>
      <c r="J24" s="59"/>
      <c r="K24" s="59"/>
      <c r="L24" s="68">
        <f t="shared" si="3"/>
        <v>0</v>
      </c>
      <c r="M24" s="61"/>
      <c r="N24" s="61"/>
      <c r="O24" s="61"/>
      <c r="P24" s="67">
        <f t="shared" si="4"/>
        <v>0</v>
      </c>
      <c r="Q24" s="46">
        <v>26</v>
      </c>
      <c r="R24" s="46">
        <v>65</v>
      </c>
      <c r="S24" s="47"/>
      <c r="T24" s="47"/>
      <c r="U24" s="48"/>
      <c r="V24" s="49">
        <v>150</v>
      </c>
      <c r="W24" s="49"/>
      <c r="X24" s="49"/>
      <c r="Y24" s="49"/>
      <c r="Z24" s="49"/>
      <c r="AA24" s="49"/>
      <c r="AB24" s="49"/>
      <c r="AC24" s="49"/>
      <c r="AD24" s="10">
        <f>IF(SUM(B24*Paramêtres!$B$13)=0,0,(IF(SUM(B24*Paramêtres!$B$13)&lt;60,60,SUM(B24*Paramêtres!$B$13))))</f>
        <v>60</v>
      </c>
      <c r="AE24" s="10">
        <f>IF(SUM(C24*Paramêtres!$B$13)=0,0,(IF(SUM(C24*Paramêtres!$B$13)&lt;60,60,SUM(C24*Paramêtres!$B$13))))</f>
        <v>60</v>
      </c>
      <c r="AF24" s="10">
        <f>IF(SUM(D24*Paramêtres!$B$13)=0,0,(IF(SUM(D24*Paramêtres!$B$13)&lt;60,60,SUM(D24*Paramêtres!$B$13))))</f>
        <v>0</v>
      </c>
      <c r="AG24" s="10">
        <f t="shared" si="5"/>
        <v>120</v>
      </c>
      <c r="AH24" s="9">
        <f>IF(SUM(F24*Paramêtres!$B$13)=0,0,SUM(F24*Paramêtres!$B$13))</f>
        <v>0</v>
      </c>
      <c r="AI24" s="9">
        <f>IF(SUM(G24*Paramêtres!$B$13)=0,0,SUM(G24*Paramêtres!$B$13))</f>
        <v>0</v>
      </c>
      <c r="AJ24" s="9">
        <f>SUM(H24*Paramêtres!C23)</f>
        <v>0</v>
      </c>
      <c r="AK24" s="9">
        <f t="shared" si="6"/>
        <v>0</v>
      </c>
      <c r="AL24" s="63">
        <f>SUM(I24*Paramêtres!$B$2)</f>
        <v>0</v>
      </c>
      <c r="AM24" s="63">
        <f>SUM(J24*Paramêtres!$B$3)</f>
        <v>0</v>
      </c>
      <c r="AN24" s="63">
        <f>SUM(K24*Paramêtres!$B$4)</f>
        <v>0</v>
      </c>
      <c r="AO24" s="63">
        <f t="shared" si="7"/>
        <v>0</v>
      </c>
      <c r="AP24" s="65">
        <f>SUM(M24*Paramêtres!$C$2)</f>
        <v>0</v>
      </c>
      <c r="AQ24" s="65">
        <f>SUM(N24*Paramêtres!$C$3)</f>
        <v>0</v>
      </c>
      <c r="AR24" s="65">
        <f>SUM(O24*Paramêtres!$C$4)</f>
        <v>0</v>
      </c>
      <c r="AS24" s="65">
        <f t="shared" si="8"/>
        <v>0</v>
      </c>
      <c r="AT24" s="32">
        <f>SUM(Q24*Paramêtres!$B$5)</f>
        <v>78</v>
      </c>
      <c r="AU24" s="32">
        <f>SUM(R24*Paramêtres!$B$6)</f>
        <v>325</v>
      </c>
      <c r="AV24" s="32">
        <f>SUM(S24*Paramêtres!$B$7)</f>
        <v>0</v>
      </c>
      <c r="AW24" s="32">
        <f t="shared" si="9"/>
        <v>403</v>
      </c>
      <c r="AX24" s="19">
        <f>SUM(T24*Paramêtres!$B$10)</f>
        <v>0</v>
      </c>
      <c r="AY24" s="17">
        <f>SUM((E24*Paramêtres!$B$9)+(H24*Paramêtres!$B$9))</f>
        <v>88</v>
      </c>
      <c r="AZ24" s="55">
        <f>SUM((L24*Paramêtres!$B$9)+(P24*Paramêtres!$B$9))</f>
        <v>0</v>
      </c>
      <c r="BA24" s="57">
        <f>SUM((R24*Paramêtres!$B$8)+(S24*Paramêtres!$B$8))</f>
        <v>162.5</v>
      </c>
      <c r="BB24" s="15">
        <f t="shared" si="10"/>
        <v>312.5</v>
      </c>
      <c r="BC24" s="15">
        <f t="shared" si="11"/>
        <v>120</v>
      </c>
      <c r="BD24" s="15">
        <f t="shared" si="12"/>
        <v>0</v>
      </c>
      <c r="BE24" s="16">
        <f t="shared" si="13"/>
        <v>403</v>
      </c>
      <c r="BF24" s="27">
        <f t="shared" si="14"/>
        <v>90.5</v>
      </c>
      <c r="BG24" s="25">
        <f t="shared" si="0"/>
        <v>0.28960000000000002</v>
      </c>
    </row>
    <row r="25" spans="1:59" ht="15.75" customHeight="1" thickTop="1" thickBot="1" x14ac:dyDescent="0.35">
      <c r="A25" s="43">
        <v>42494</v>
      </c>
      <c r="B25" s="44">
        <v>23</v>
      </c>
      <c r="C25" s="44">
        <v>14</v>
      </c>
      <c r="D25" s="44"/>
      <c r="E25" s="70">
        <f t="shared" si="1"/>
        <v>37</v>
      </c>
      <c r="F25" s="45"/>
      <c r="G25" s="45"/>
      <c r="H25" s="69">
        <f t="shared" si="2"/>
        <v>0</v>
      </c>
      <c r="I25" s="59"/>
      <c r="J25" s="59"/>
      <c r="K25" s="59"/>
      <c r="L25" s="68">
        <f t="shared" si="3"/>
        <v>0</v>
      </c>
      <c r="M25" s="61"/>
      <c r="N25" s="61"/>
      <c r="O25" s="61"/>
      <c r="P25" s="67">
        <f t="shared" si="4"/>
        <v>0</v>
      </c>
      <c r="Q25" s="46">
        <v>24</v>
      </c>
      <c r="R25" s="46">
        <v>45</v>
      </c>
      <c r="S25" s="47"/>
      <c r="T25" s="47"/>
      <c r="U25" s="48"/>
      <c r="V25" s="49">
        <v>80</v>
      </c>
      <c r="W25" s="49"/>
      <c r="X25" s="49"/>
      <c r="Y25" s="49"/>
      <c r="Z25" s="49"/>
      <c r="AA25" s="49"/>
      <c r="AB25" s="49"/>
      <c r="AC25" s="49"/>
      <c r="AD25" s="10">
        <f>IF(SUM(B25*Paramêtres!$B$13)=0,0,(IF(SUM(B25*Paramêtres!$B$13)&lt;60,60,SUM(B25*Paramêtres!$B$13))))</f>
        <v>60</v>
      </c>
      <c r="AE25" s="10">
        <f>IF(SUM(C25*Paramêtres!$B$13)=0,0,(IF(SUM(C25*Paramêtres!$B$13)&lt;60,60,SUM(C25*Paramêtres!$B$13))))</f>
        <v>60</v>
      </c>
      <c r="AF25" s="10">
        <f>IF(SUM(D25*Paramêtres!$B$13)=0,0,(IF(SUM(D25*Paramêtres!$B$13)&lt;60,60,SUM(D25*Paramêtres!$B$13))))</f>
        <v>0</v>
      </c>
      <c r="AG25" s="10">
        <f t="shared" si="5"/>
        <v>120</v>
      </c>
      <c r="AH25" s="9">
        <f>IF(SUM(F25*Paramêtres!$B$13)=0,0,SUM(F25*Paramêtres!$B$13))</f>
        <v>0</v>
      </c>
      <c r="AI25" s="9">
        <f>IF(SUM(G25*Paramêtres!$B$13)=0,0,SUM(G25*Paramêtres!$B$13))</f>
        <v>0</v>
      </c>
      <c r="AJ25" s="9">
        <f>SUM(H25*Paramêtres!C24)</f>
        <v>0</v>
      </c>
      <c r="AK25" s="9">
        <f t="shared" si="6"/>
        <v>0</v>
      </c>
      <c r="AL25" s="63">
        <f>SUM(I25*Paramêtres!$B$2)</f>
        <v>0</v>
      </c>
      <c r="AM25" s="63">
        <f>SUM(J25*Paramêtres!$B$3)</f>
        <v>0</v>
      </c>
      <c r="AN25" s="63">
        <f>SUM(K25*Paramêtres!$B$4)</f>
        <v>0</v>
      </c>
      <c r="AO25" s="63">
        <f t="shared" si="7"/>
        <v>0</v>
      </c>
      <c r="AP25" s="65">
        <f>SUM(M25*Paramêtres!$C$2)</f>
        <v>0</v>
      </c>
      <c r="AQ25" s="65">
        <f>SUM(N25*Paramêtres!$C$3)</f>
        <v>0</v>
      </c>
      <c r="AR25" s="65">
        <f>SUM(O25*Paramêtres!$C$4)</f>
        <v>0</v>
      </c>
      <c r="AS25" s="65">
        <f t="shared" si="8"/>
        <v>0</v>
      </c>
      <c r="AT25" s="32">
        <f>SUM(Q25*Paramêtres!$B$5)</f>
        <v>72</v>
      </c>
      <c r="AU25" s="32">
        <f>SUM(R25*Paramêtres!$B$6)</f>
        <v>225</v>
      </c>
      <c r="AV25" s="32">
        <f>SUM(S25*Paramêtres!$B$7)</f>
        <v>0</v>
      </c>
      <c r="AW25" s="32">
        <f t="shared" si="9"/>
        <v>297</v>
      </c>
      <c r="AX25" s="19">
        <f>SUM(T25*Paramêtres!$B$10)</f>
        <v>0</v>
      </c>
      <c r="AY25" s="17">
        <f>SUM((E25*Paramêtres!$B$9)+(H25*Paramêtres!$B$9))</f>
        <v>74</v>
      </c>
      <c r="AZ25" s="55">
        <f>SUM((L25*Paramêtres!$B$9)+(P25*Paramêtres!$B$9))</f>
        <v>0</v>
      </c>
      <c r="BA25" s="57">
        <f>SUM((R25*Paramêtres!$B$8)+(S25*Paramêtres!$B$8))</f>
        <v>112.5</v>
      </c>
      <c r="BB25" s="15">
        <f t="shared" si="10"/>
        <v>192.5</v>
      </c>
      <c r="BC25" s="15">
        <f t="shared" si="11"/>
        <v>120</v>
      </c>
      <c r="BD25" s="15">
        <f t="shared" si="12"/>
        <v>0</v>
      </c>
      <c r="BE25" s="16">
        <f t="shared" si="13"/>
        <v>297</v>
      </c>
      <c r="BF25" s="27">
        <f t="shared" si="14"/>
        <v>104.5</v>
      </c>
      <c r="BG25" s="25">
        <f t="shared" si="0"/>
        <v>0.54285714285714282</v>
      </c>
    </row>
    <row r="26" spans="1:59" ht="15.75" customHeight="1" thickTop="1" thickBot="1" x14ac:dyDescent="0.35">
      <c r="A26" s="43">
        <v>42501</v>
      </c>
      <c r="B26" s="44"/>
      <c r="C26" s="44"/>
      <c r="D26" s="44"/>
      <c r="E26" s="70">
        <f t="shared" si="1"/>
        <v>0</v>
      </c>
      <c r="F26" s="45"/>
      <c r="G26" s="45"/>
      <c r="H26" s="69">
        <f t="shared" si="2"/>
        <v>0</v>
      </c>
      <c r="I26" s="59"/>
      <c r="J26" s="59"/>
      <c r="K26" s="59"/>
      <c r="L26" s="68">
        <f t="shared" si="3"/>
        <v>0</v>
      </c>
      <c r="M26" s="61"/>
      <c r="N26" s="61"/>
      <c r="O26" s="61"/>
      <c r="P26" s="67">
        <f t="shared" si="4"/>
        <v>0</v>
      </c>
      <c r="Q26" s="46"/>
      <c r="R26" s="46"/>
      <c r="S26" s="47"/>
      <c r="T26" s="47"/>
      <c r="U26" s="48"/>
      <c r="V26" s="49"/>
      <c r="W26" s="49"/>
      <c r="X26" s="49"/>
      <c r="Y26" s="49"/>
      <c r="Z26" s="49"/>
      <c r="AA26" s="49"/>
      <c r="AB26" s="49"/>
      <c r="AC26" s="49"/>
      <c r="AD26" s="10">
        <f>IF(SUM(B26*Paramêtres!$B$13)=0,0,(IF(SUM(B26*Paramêtres!$B$13)&lt;60,60,SUM(B26*Paramêtres!$B$13))))</f>
        <v>0</v>
      </c>
      <c r="AE26" s="10">
        <f>IF(SUM(C26*Paramêtres!$B$13)=0,0,(IF(SUM(C26*Paramêtres!$B$13)&lt;60,60,SUM(C26*Paramêtres!$B$13))))</f>
        <v>0</v>
      </c>
      <c r="AF26" s="10">
        <f>IF(SUM(D26*Paramêtres!$B$13)=0,0,(IF(SUM(D26*Paramêtres!$B$13)&lt;60,60,SUM(D26*Paramêtres!$B$13))))</f>
        <v>0</v>
      </c>
      <c r="AG26" s="10">
        <f t="shared" si="5"/>
        <v>0</v>
      </c>
      <c r="AH26" s="9">
        <f>IF(SUM(F26*Paramêtres!$B$13)=0,0,SUM(F26*Paramêtres!$B$13))</f>
        <v>0</v>
      </c>
      <c r="AI26" s="9">
        <f>IF(SUM(G26*Paramêtres!$B$13)=0,0,SUM(G26*Paramêtres!$B$13))</f>
        <v>0</v>
      </c>
      <c r="AJ26" s="9">
        <f>SUM(H26*Paramêtres!C25)</f>
        <v>0</v>
      </c>
      <c r="AK26" s="9">
        <f t="shared" si="6"/>
        <v>0</v>
      </c>
      <c r="AL26" s="63">
        <f>SUM(I26*Paramêtres!$B$2)</f>
        <v>0</v>
      </c>
      <c r="AM26" s="63">
        <f>SUM(J26*Paramêtres!$B$3)</f>
        <v>0</v>
      </c>
      <c r="AN26" s="63">
        <f>SUM(K26*Paramêtres!$B$4)</f>
        <v>0</v>
      </c>
      <c r="AO26" s="63">
        <f t="shared" si="7"/>
        <v>0</v>
      </c>
      <c r="AP26" s="65">
        <f>SUM(M26*Paramêtres!$C$2)</f>
        <v>0</v>
      </c>
      <c r="AQ26" s="65">
        <f>SUM(N26*Paramêtres!$C$3)</f>
        <v>0</v>
      </c>
      <c r="AR26" s="65">
        <f>SUM(O26*Paramêtres!$C$4)</f>
        <v>0</v>
      </c>
      <c r="AS26" s="65">
        <f t="shared" si="8"/>
        <v>0</v>
      </c>
      <c r="AT26" s="32">
        <f>SUM(Q26*Paramêtres!$B$5)</f>
        <v>0</v>
      </c>
      <c r="AU26" s="32">
        <f>SUM(R26*Paramêtres!$B$6)</f>
        <v>0</v>
      </c>
      <c r="AV26" s="32">
        <f>SUM(S26*Paramêtres!$B$7)</f>
        <v>0</v>
      </c>
      <c r="AW26" s="32">
        <f t="shared" si="9"/>
        <v>0</v>
      </c>
      <c r="AX26" s="19">
        <f>SUM(T26*Paramêtres!$B$10)</f>
        <v>0</v>
      </c>
      <c r="AY26" s="17">
        <f>SUM((E26*Paramêtres!$B$9)+(H26*Paramêtres!$B$9))</f>
        <v>0</v>
      </c>
      <c r="AZ26" s="55">
        <f>SUM((L26*Paramêtres!$B$9)+(P26*Paramêtres!$B$9))</f>
        <v>0</v>
      </c>
      <c r="BA26" s="57">
        <f>SUM((R26*Paramêtres!$B$8)+(S26*Paramêtres!$B$8))</f>
        <v>0</v>
      </c>
      <c r="BB26" s="15">
        <f t="shared" si="10"/>
        <v>0</v>
      </c>
      <c r="BC26" s="15">
        <f t="shared" si="11"/>
        <v>0</v>
      </c>
      <c r="BD26" s="15">
        <f t="shared" si="12"/>
        <v>0</v>
      </c>
      <c r="BE26" s="16">
        <f t="shared" si="13"/>
        <v>0</v>
      </c>
      <c r="BF26" s="27">
        <f t="shared" si="14"/>
        <v>0</v>
      </c>
      <c r="BG26" s="25" t="str">
        <f t="shared" si="0"/>
        <v xml:space="preserve"> </v>
      </c>
    </row>
    <row r="27" spans="1:59" ht="15.75" customHeight="1" thickTop="1" thickBot="1" x14ac:dyDescent="0.35">
      <c r="A27" s="43">
        <v>42508</v>
      </c>
      <c r="B27" s="44"/>
      <c r="C27" s="44"/>
      <c r="D27" s="44"/>
      <c r="E27" s="70">
        <f t="shared" si="1"/>
        <v>0</v>
      </c>
      <c r="F27" s="45"/>
      <c r="G27" s="45"/>
      <c r="H27" s="69">
        <f t="shared" si="2"/>
        <v>0</v>
      </c>
      <c r="I27" s="59"/>
      <c r="J27" s="59"/>
      <c r="K27" s="59"/>
      <c r="L27" s="68">
        <f t="shared" si="3"/>
        <v>0</v>
      </c>
      <c r="M27" s="61"/>
      <c r="N27" s="61"/>
      <c r="O27" s="61"/>
      <c r="P27" s="67">
        <f t="shared" si="4"/>
        <v>0</v>
      </c>
      <c r="Q27" s="46"/>
      <c r="R27" s="46"/>
      <c r="S27" s="47"/>
      <c r="T27" s="47"/>
      <c r="U27" s="48"/>
      <c r="V27" s="49"/>
      <c r="W27" s="49"/>
      <c r="X27" s="49"/>
      <c r="Y27" s="49"/>
      <c r="Z27" s="49"/>
      <c r="AA27" s="49"/>
      <c r="AB27" s="49"/>
      <c r="AC27" s="49"/>
      <c r="AD27" s="10">
        <f>IF(SUM(B27*Paramêtres!$B$13)=0,0,(IF(SUM(B27*Paramêtres!$B$13)&lt;60,60,SUM(B27*Paramêtres!$B$13))))</f>
        <v>0</v>
      </c>
      <c r="AE27" s="10">
        <f>IF(SUM(C27*Paramêtres!$B$13)=0,0,(IF(SUM(C27*Paramêtres!$B$13)&lt;60,60,SUM(C27*Paramêtres!$B$13))))</f>
        <v>0</v>
      </c>
      <c r="AF27" s="10">
        <f>IF(SUM(D27*Paramêtres!$B$13)=0,0,(IF(SUM(D27*Paramêtres!$B$13)&lt;60,60,SUM(D27*Paramêtres!$B$13))))</f>
        <v>0</v>
      </c>
      <c r="AG27" s="10">
        <f t="shared" si="5"/>
        <v>0</v>
      </c>
      <c r="AH27" s="9">
        <f>IF(SUM(F27*Paramêtres!$B$13)=0,0,SUM(F27*Paramêtres!$B$13))</f>
        <v>0</v>
      </c>
      <c r="AI27" s="9">
        <f>IF(SUM(G27*Paramêtres!$B$13)=0,0,SUM(G27*Paramêtres!$B$13))</f>
        <v>0</v>
      </c>
      <c r="AJ27" s="9">
        <f>SUM(H27*Paramêtres!C26)</f>
        <v>0</v>
      </c>
      <c r="AK27" s="9">
        <f t="shared" si="6"/>
        <v>0</v>
      </c>
      <c r="AL27" s="63">
        <f>SUM(I27*Paramêtres!$B$2)</f>
        <v>0</v>
      </c>
      <c r="AM27" s="63">
        <f>SUM(J27*Paramêtres!$B$3)</f>
        <v>0</v>
      </c>
      <c r="AN27" s="63">
        <f>SUM(K27*Paramêtres!$B$4)</f>
        <v>0</v>
      </c>
      <c r="AO27" s="63">
        <f t="shared" si="7"/>
        <v>0</v>
      </c>
      <c r="AP27" s="65">
        <f>SUM(M27*Paramêtres!$C$2)</f>
        <v>0</v>
      </c>
      <c r="AQ27" s="65">
        <f>SUM(N27*Paramêtres!$C$3)</f>
        <v>0</v>
      </c>
      <c r="AR27" s="65">
        <f>SUM(O27*Paramêtres!$C$4)</f>
        <v>0</v>
      </c>
      <c r="AS27" s="65">
        <f t="shared" si="8"/>
        <v>0</v>
      </c>
      <c r="AT27" s="32">
        <f>SUM(Q27*Paramêtres!$B$5)</f>
        <v>0</v>
      </c>
      <c r="AU27" s="32">
        <f>SUM(R27*Paramêtres!$B$6)</f>
        <v>0</v>
      </c>
      <c r="AV27" s="32">
        <f>SUM(S27*Paramêtres!$B$7)</f>
        <v>0</v>
      </c>
      <c r="AW27" s="32">
        <f t="shared" si="9"/>
        <v>0</v>
      </c>
      <c r="AX27" s="19">
        <f>SUM(T27*Paramêtres!$B$10)</f>
        <v>0</v>
      </c>
      <c r="AY27" s="17">
        <f>SUM((E27*Paramêtres!$B$9)+(H27*Paramêtres!$B$9))</f>
        <v>0</v>
      </c>
      <c r="AZ27" s="55">
        <f>SUM((L27*Paramêtres!$B$9)+(P27*Paramêtres!$B$9))</f>
        <v>0</v>
      </c>
      <c r="BA27" s="57">
        <f>SUM((R27*Paramêtres!$B$8)+(S27*Paramêtres!$B$8))</f>
        <v>0</v>
      </c>
      <c r="BB27" s="15">
        <f t="shared" si="10"/>
        <v>0</v>
      </c>
      <c r="BC27" s="15">
        <f t="shared" si="11"/>
        <v>0</v>
      </c>
      <c r="BD27" s="15">
        <f t="shared" si="12"/>
        <v>0</v>
      </c>
      <c r="BE27" s="16">
        <f t="shared" si="13"/>
        <v>0</v>
      </c>
      <c r="BF27" s="27">
        <f t="shared" si="14"/>
        <v>0</v>
      </c>
      <c r="BG27" s="25" t="str">
        <f t="shared" si="0"/>
        <v xml:space="preserve"> </v>
      </c>
    </row>
    <row r="28" spans="1:59" ht="15.75" customHeight="1" thickTop="1" thickBot="1" x14ac:dyDescent="0.35">
      <c r="A28" s="43">
        <v>42515</v>
      </c>
      <c r="B28" s="44"/>
      <c r="C28" s="44"/>
      <c r="D28" s="44"/>
      <c r="E28" s="70">
        <f t="shared" si="1"/>
        <v>0</v>
      </c>
      <c r="F28" s="45"/>
      <c r="G28" s="45"/>
      <c r="H28" s="69">
        <f t="shared" si="2"/>
        <v>0</v>
      </c>
      <c r="I28" s="59"/>
      <c r="J28" s="59"/>
      <c r="K28" s="59"/>
      <c r="L28" s="68">
        <f t="shared" si="3"/>
        <v>0</v>
      </c>
      <c r="M28" s="61"/>
      <c r="N28" s="61"/>
      <c r="O28" s="61"/>
      <c r="P28" s="67">
        <f t="shared" si="4"/>
        <v>0</v>
      </c>
      <c r="Q28" s="46"/>
      <c r="R28" s="46"/>
      <c r="S28" s="47"/>
      <c r="T28" s="47"/>
      <c r="U28" s="48"/>
      <c r="V28" s="49"/>
      <c r="W28" s="49"/>
      <c r="X28" s="49"/>
      <c r="Y28" s="49"/>
      <c r="Z28" s="49"/>
      <c r="AA28" s="49"/>
      <c r="AB28" s="49"/>
      <c r="AC28" s="49"/>
      <c r="AD28" s="10">
        <f>IF(SUM(B28*Paramêtres!$B$13)=0,0,(IF(SUM(B28*Paramêtres!$B$13)&lt;60,60,SUM(B28*Paramêtres!$B$13))))</f>
        <v>0</v>
      </c>
      <c r="AE28" s="10">
        <f>IF(SUM(C28*Paramêtres!$B$13)=0,0,(IF(SUM(C28*Paramêtres!$B$13)&lt;60,60,SUM(C28*Paramêtres!$B$13))))</f>
        <v>0</v>
      </c>
      <c r="AF28" s="10">
        <f>IF(SUM(D28*Paramêtres!$B$13)=0,0,(IF(SUM(D28*Paramêtres!$B$13)&lt;60,60,SUM(D28*Paramêtres!$B$13))))</f>
        <v>0</v>
      </c>
      <c r="AG28" s="10">
        <f t="shared" si="5"/>
        <v>0</v>
      </c>
      <c r="AH28" s="9">
        <f>IF(SUM(F28*Paramêtres!$B$13)=0,0,SUM(F28*Paramêtres!$B$13))</f>
        <v>0</v>
      </c>
      <c r="AI28" s="9">
        <f>IF(SUM(G28*Paramêtres!$B$13)=0,0,SUM(G28*Paramêtres!$B$13))</f>
        <v>0</v>
      </c>
      <c r="AJ28" s="9">
        <f>SUM(H28*Paramêtres!C27)</f>
        <v>0</v>
      </c>
      <c r="AK28" s="9">
        <f t="shared" si="6"/>
        <v>0</v>
      </c>
      <c r="AL28" s="63">
        <f>SUM(I28*Paramêtres!$B$2)</f>
        <v>0</v>
      </c>
      <c r="AM28" s="63">
        <f>SUM(J28*Paramêtres!$B$3)</f>
        <v>0</v>
      </c>
      <c r="AN28" s="63">
        <f>SUM(K28*Paramêtres!$B$4)</f>
        <v>0</v>
      </c>
      <c r="AO28" s="63">
        <f t="shared" si="7"/>
        <v>0</v>
      </c>
      <c r="AP28" s="65">
        <f>SUM(M28*Paramêtres!$C$2)</f>
        <v>0</v>
      </c>
      <c r="AQ28" s="65">
        <f>SUM(N28*Paramêtres!$C$3)</f>
        <v>0</v>
      </c>
      <c r="AR28" s="65">
        <f>SUM(O28*Paramêtres!$C$4)</f>
        <v>0</v>
      </c>
      <c r="AS28" s="65">
        <f t="shared" si="8"/>
        <v>0</v>
      </c>
      <c r="AT28" s="32">
        <f>SUM(Q28*Paramêtres!$B$5)</f>
        <v>0</v>
      </c>
      <c r="AU28" s="32">
        <f>SUM(R28*Paramêtres!$B$6)</f>
        <v>0</v>
      </c>
      <c r="AV28" s="32">
        <f>SUM(S28*Paramêtres!$B$7)</f>
        <v>0</v>
      </c>
      <c r="AW28" s="32">
        <f t="shared" si="9"/>
        <v>0</v>
      </c>
      <c r="AX28" s="19">
        <f>SUM(T28*Paramêtres!$B$10)</f>
        <v>0</v>
      </c>
      <c r="AY28" s="17">
        <f>SUM((E28*Paramêtres!$B$9)+(H28*Paramêtres!$B$9))</f>
        <v>0</v>
      </c>
      <c r="AZ28" s="55">
        <f>SUM((L28*Paramêtres!$B$9)+(P28*Paramêtres!$B$9))</f>
        <v>0</v>
      </c>
      <c r="BA28" s="57">
        <f>SUM((R28*Paramêtres!$B$8)+(S28*Paramêtres!$B$8))</f>
        <v>0</v>
      </c>
      <c r="BB28" s="15">
        <f t="shared" si="10"/>
        <v>0</v>
      </c>
      <c r="BC28" s="15">
        <f t="shared" si="11"/>
        <v>0</v>
      </c>
      <c r="BD28" s="15">
        <f t="shared" si="12"/>
        <v>0</v>
      </c>
      <c r="BE28" s="16">
        <f t="shared" si="13"/>
        <v>0</v>
      </c>
      <c r="BF28" s="27">
        <f t="shared" si="14"/>
        <v>0</v>
      </c>
      <c r="BG28" s="25" t="str">
        <f t="shared" si="0"/>
        <v xml:space="preserve"> </v>
      </c>
    </row>
    <row r="29" spans="1:59" ht="15.75" customHeight="1" thickTop="1" thickBot="1" x14ac:dyDescent="0.35">
      <c r="A29" s="43">
        <v>42522</v>
      </c>
      <c r="B29" s="44"/>
      <c r="C29" s="44"/>
      <c r="D29" s="44"/>
      <c r="E29" s="70">
        <f t="shared" si="1"/>
        <v>0</v>
      </c>
      <c r="F29" s="45"/>
      <c r="G29" s="45"/>
      <c r="H29" s="69">
        <f t="shared" si="2"/>
        <v>0</v>
      </c>
      <c r="I29" s="59"/>
      <c r="J29" s="59"/>
      <c r="K29" s="59"/>
      <c r="L29" s="68">
        <f t="shared" si="3"/>
        <v>0</v>
      </c>
      <c r="M29" s="61"/>
      <c r="N29" s="61"/>
      <c r="O29" s="61"/>
      <c r="P29" s="67">
        <f t="shared" si="4"/>
        <v>0</v>
      </c>
      <c r="Q29" s="46"/>
      <c r="R29" s="46"/>
      <c r="S29" s="47"/>
      <c r="T29" s="47"/>
      <c r="U29" s="48"/>
      <c r="V29" s="49"/>
      <c r="W29" s="49"/>
      <c r="X29" s="49"/>
      <c r="Y29" s="49"/>
      <c r="Z29" s="49"/>
      <c r="AA29" s="49"/>
      <c r="AB29" s="49"/>
      <c r="AC29" s="49"/>
      <c r="AD29" s="10">
        <f>IF(SUM(B29*Paramêtres!$B$13)=0,0,(IF(SUM(B29*Paramêtres!$B$13)&lt;60,60,SUM(B29*Paramêtres!$B$13))))</f>
        <v>0</v>
      </c>
      <c r="AE29" s="10">
        <f>IF(SUM(C29*Paramêtres!$B$13)=0,0,(IF(SUM(C29*Paramêtres!$B$13)&lt;60,60,SUM(C29*Paramêtres!$B$13))))</f>
        <v>0</v>
      </c>
      <c r="AF29" s="10">
        <f>IF(SUM(D29*Paramêtres!$B$13)=0,0,(IF(SUM(D29*Paramêtres!$B$13)&lt;60,60,SUM(D29*Paramêtres!$B$13))))</f>
        <v>0</v>
      </c>
      <c r="AG29" s="10">
        <f t="shared" si="5"/>
        <v>0</v>
      </c>
      <c r="AH29" s="9">
        <f>IF(SUM(F29*Paramêtres!$B$13)=0,0,SUM(F29*Paramêtres!$B$13))</f>
        <v>0</v>
      </c>
      <c r="AI29" s="9">
        <f>IF(SUM(G29*Paramêtres!$B$13)=0,0,SUM(G29*Paramêtres!$B$13))</f>
        <v>0</v>
      </c>
      <c r="AJ29" s="9">
        <f>SUM(H29*Paramêtres!C28)</f>
        <v>0</v>
      </c>
      <c r="AK29" s="9">
        <f t="shared" si="6"/>
        <v>0</v>
      </c>
      <c r="AL29" s="63">
        <f>SUM(I29*Paramêtres!$B$2)</f>
        <v>0</v>
      </c>
      <c r="AM29" s="63">
        <f>SUM(J29*Paramêtres!$B$3)</f>
        <v>0</v>
      </c>
      <c r="AN29" s="63">
        <f>SUM(K29*Paramêtres!$B$4)</f>
        <v>0</v>
      </c>
      <c r="AO29" s="63">
        <f t="shared" si="7"/>
        <v>0</v>
      </c>
      <c r="AP29" s="65">
        <f>SUM(M29*Paramêtres!$C$2)</f>
        <v>0</v>
      </c>
      <c r="AQ29" s="65">
        <f>SUM(N29*Paramêtres!$C$3)</f>
        <v>0</v>
      </c>
      <c r="AR29" s="65">
        <f>SUM(O29*Paramêtres!$C$4)</f>
        <v>0</v>
      </c>
      <c r="AS29" s="65">
        <f t="shared" si="8"/>
        <v>0</v>
      </c>
      <c r="AT29" s="32">
        <f>SUM(Q29*Paramêtres!$B$5)</f>
        <v>0</v>
      </c>
      <c r="AU29" s="32">
        <f>SUM(R29*Paramêtres!$B$6)</f>
        <v>0</v>
      </c>
      <c r="AV29" s="32">
        <f>SUM(S29*Paramêtres!$B$7)</f>
        <v>0</v>
      </c>
      <c r="AW29" s="32">
        <f t="shared" si="9"/>
        <v>0</v>
      </c>
      <c r="AX29" s="19">
        <f>SUM(T29*Paramêtres!$B$10)</f>
        <v>0</v>
      </c>
      <c r="AY29" s="17">
        <f>SUM((E29*Paramêtres!$B$9)+(H29*Paramêtres!$B$9))</f>
        <v>0</v>
      </c>
      <c r="AZ29" s="55">
        <f>SUM((L29*Paramêtres!$B$9)+(P29*Paramêtres!$B$9))</f>
        <v>0</v>
      </c>
      <c r="BA29" s="57">
        <f>SUM((R29*Paramêtres!$B$8)+(S29*Paramêtres!$B$8))</f>
        <v>0</v>
      </c>
      <c r="BB29" s="15">
        <f t="shared" si="10"/>
        <v>0</v>
      </c>
      <c r="BC29" s="15">
        <f t="shared" si="11"/>
        <v>0</v>
      </c>
      <c r="BD29" s="15">
        <f t="shared" si="12"/>
        <v>0</v>
      </c>
      <c r="BE29" s="16">
        <f t="shared" si="13"/>
        <v>0</v>
      </c>
      <c r="BF29" s="27">
        <f t="shared" si="14"/>
        <v>0</v>
      </c>
      <c r="BG29" s="25" t="str">
        <f t="shared" si="0"/>
        <v xml:space="preserve"> </v>
      </c>
    </row>
    <row r="30" spans="1:59" ht="15.75" customHeight="1" thickTop="1" thickBot="1" x14ac:dyDescent="0.35">
      <c r="A30" s="43">
        <v>42529</v>
      </c>
      <c r="B30" s="44"/>
      <c r="C30" s="44"/>
      <c r="D30" s="44"/>
      <c r="E30" s="70">
        <f t="shared" si="1"/>
        <v>0</v>
      </c>
      <c r="F30" s="45"/>
      <c r="G30" s="45"/>
      <c r="H30" s="69">
        <f t="shared" si="2"/>
        <v>0</v>
      </c>
      <c r="I30" s="59"/>
      <c r="J30" s="59"/>
      <c r="K30" s="59"/>
      <c r="L30" s="68">
        <f t="shared" si="3"/>
        <v>0</v>
      </c>
      <c r="M30" s="61"/>
      <c r="N30" s="61"/>
      <c r="O30" s="61"/>
      <c r="P30" s="67">
        <f t="shared" si="4"/>
        <v>0</v>
      </c>
      <c r="Q30" s="46"/>
      <c r="R30" s="46"/>
      <c r="S30" s="47"/>
      <c r="T30" s="47"/>
      <c r="U30" s="48"/>
      <c r="V30" s="49"/>
      <c r="W30" s="49"/>
      <c r="X30" s="49"/>
      <c r="Y30" s="49"/>
      <c r="Z30" s="49"/>
      <c r="AA30" s="49"/>
      <c r="AB30" s="49"/>
      <c r="AC30" s="49"/>
      <c r="AD30" s="10">
        <f>IF(SUM(B30*Paramêtres!$B$13)=0,0,(IF(SUM(B30*Paramêtres!$B$13)&lt;60,60,SUM(B30*Paramêtres!$B$13))))</f>
        <v>0</v>
      </c>
      <c r="AE30" s="10">
        <f>IF(SUM(C30*Paramêtres!$B$13)=0,0,(IF(SUM(C30*Paramêtres!$B$13)&lt;60,60,SUM(C30*Paramêtres!$B$13))))</f>
        <v>0</v>
      </c>
      <c r="AF30" s="10">
        <f>IF(SUM(D30*Paramêtres!$B$13)=0,0,(IF(SUM(D30*Paramêtres!$B$13)&lt;60,60,SUM(D30*Paramêtres!$B$13))))</f>
        <v>0</v>
      </c>
      <c r="AG30" s="10">
        <f t="shared" si="5"/>
        <v>0</v>
      </c>
      <c r="AH30" s="9">
        <f>IF(SUM(F30*Paramêtres!$B$13)=0,0,SUM(F30*Paramêtres!$B$13))</f>
        <v>0</v>
      </c>
      <c r="AI30" s="9">
        <f>IF(SUM(G30*Paramêtres!$B$13)=0,0,SUM(G30*Paramêtres!$B$13))</f>
        <v>0</v>
      </c>
      <c r="AJ30" s="9">
        <f>SUM(H30*Paramêtres!C29)</f>
        <v>0</v>
      </c>
      <c r="AK30" s="9">
        <f t="shared" si="6"/>
        <v>0</v>
      </c>
      <c r="AL30" s="63">
        <f>SUM(I30*Paramêtres!$B$2)</f>
        <v>0</v>
      </c>
      <c r="AM30" s="63">
        <f>SUM(J30*Paramêtres!$B$3)</f>
        <v>0</v>
      </c>
      <c r="AN30" s="63">
        <f>SUM(K30*Paramêtres!$B$4)</f>
        <v>0</v>
      </c>
      <c r="AO30" s="63">
        <f t="shared" si="7"/>
        <v>0</v>
      </c>
      <c r="AP30" s="65">
        <f>SUM(M30*Paramêtres!$C$2)</f>
        <v>0</v>
      </c>
      <c r="AQ30" s="65">
        <f>SUM(N30*Paramêtres!$C$3)</f>
        <v>0</v>
      </c>
      <c r="AR30" s="65">
        <f>SUM(O30*Paramêtres!$C$4)</f>
        <v>0</v>
      </c>
      <c r="AS30" s="65">
        <f t="shared" si="8"/>
        <v>0</v>
      </c>
      <c r="AT30" s="32">
        <f>SUM(Q30*Paramêtres!$B$5)</f>
        <v>0</v>
      </c>
      <c r="AU30" s="32">
        <f>SUM(R30*Paramêtres!$B$6)</f>
        <v>0</v>
      </c>
      <c r="AV30" s="32">
        <f>SUM(S30*Paramêtres!$B$7)</f>
        <v>0</v>
      </c>
      <c r="AW30" s="32">
        <f t="shared" si="9"/>
        <v>0</v>
      </c>
      <c r="AX30" s="19">
        <f>SUM(T30*Paramêtres!$B$10)</f>
        <v>0</v>
      </c>
      <c r="AY30" s="17">
        <f>SUM((E30*Paramêtres!$B$9)+(H30*Paramêtres!$B$9))</f>
        <v>0</v>
      </c>
      <c r="AZ30" s="55">
        <f>SUM((L30*Paramêtres!$B$9)+(P30*Paramêtres!$B$9))</f>
        <v>0</v>
      </c>
      <c r="BA30" s="57">
        <f>SUM((R30*Paramêtres!$B$8)+(S30*Paramêtres!$B$8))</f>
        <v>0</v>
      </c>
      <c r="BB30" s="15">
        <f t="shared" si="10"/>
        <v>0</v>
      </c>
      <c r="BC30" s="15">
        <f t="shared" si="11"/>
        <v>0</v>
      </c>
      <c r="BD30" s="15">
        <f t="shared" si="12"/>
        <v>0</v>
      </c>
      <c r="BE30" s="16">
        <f t="shared" si="13"/>
        <v>0</v>
      </c>
      <c r="BF30" s="27">
        <f t="shared" si="14"/>
        <v>0</v>
      </c>
      <c r="BG30" s="25" t="str">
        <f t="shared" si="0"/>
        <v xml:space="preserve"> </v>
      </c>
    </row>
    <row r="31" spans="1:59" ht="15.75" customHeight="1" thickTop="1" thickBot="1" x14ac:dyDescent="0.35">
      <c r="A31" s="43">
        <v>42536</v>
      </c>
      <c r="B31" s="44"/>
      <c r="C31" s="44"/>
      <c r="D31" s="44"/>
      <c r="E31" s="70">
        <f t="shared" si="1"/>
        <v>0</v>
      </c>
      <c r="F31" s="45"/>
      <c r="G31" s="45"/>
      <c r="H31" s="69">
        <f t="shared" si="2"/>
        <v>0</v>
      </c>
      <c r="I31" s="59"/>
      <c r="J31" s="59"/>
      <c r="K31" s="59"/>
      <c r="L31" s="68">
        <f t="shared" si="3"/>
        <v>0</v>
      </c>
      <c r="M31" s="61"/>
      <c r="N31" s="61"/>
      <c r="O31" s="61"/>
      <c r="P31" s="67">
        <f t="shared" si="4"/>
        <v>0</v>
      </c>
      <c r="Q31" s="46"/>
      <c r="R31" s="46"/>
      <c r="S31" s="47"/>
      <c r="T31" s="47"/>
      <c r="U31" s="48"/>
      <c r="V31" s="49"/>
      <c r="W31" s="49"/>
      <c r="X31" s="49"/>
      <c r="Y31" s="49"/>
      <c r="Z31" s="49"/>
      <c r="AA31" s="49"/>
      <c r="AB31" s="49"/>
      <c r="AC31" s="49"/>
      <c r="AD31" s="10">
        <f>IF(SUM(B31*Paramêtres!$B$13)=0,0,(IF(SUM(B31*Paramêtres!$B$13)&lt;60,60,SUM(B31*Paramêtres!$B$13))))</f>
        <v>0</v>
      </c>
      <c r="AE31" s="10">
        <f>IF(SUM(C31*Paramêtres!$B$13)=0,0,(IF(SUM(C31*Paramêtres!$B$13)&lt;60,60,SUM(C31*Paramêtres!$B$13))))</f>
        <v>0</v>
      </c>
      <c r="AF31" s="10">
        <f>IF(SUM(D31*Paramêtres!$B$13)=0,0,(IF(SUM(D31*Paramêtres!$B$13)&lt;60,60,SUM(D31*Paramêtres!$B$13))))</f>
        <v>0</v>
      </c>
      <c r="AG31" s="10">
        <f t="shared" si="5"/>
        <v>0</v>
      </c>
      <c r="AH31" s="9">
        <f>IF(SUM(F31*Paramêtres!$B$13)=0,0,SUM(F31*Paramêtres!$B$13))</f>
        <v>0</v>
      </c>
      <c r="AI31" s="9">
        <f>IF(SUM(G31*Paramêtres!$B$13)=0,0,SUM(G31*Paramêtres!$B$13))</f>
        <v>0</v>
      </c>
      <c r="AJ31" s="9">
        <f>SUM(H31*Paramêtres!C30)</f>
        <v>0</v>
      </c>
      <c r="AK31" s="9">
        <f t="shared" si="6"/>
        <v>0</v>
      </c>
      <c r="AL31" s="63">
        <f>SUM(I31*Paramêtres!$B$2)</f>
        <v>0</v>
      </c>
      <c r="AM31" s="63">
        <f>SUM(J31*Paramêtres!$B$3)</f>
        <v>0</v>
      </c>
      <c r="AN31" s="63">
        <f>SUM(K31*Paramêtres!$B$4)</f>
        <v>0</v>
      </c>
      <c r="AO31" s="63">
        <f t="shared" si="7"/>
        <v>0</v>
      </c>
      <c r="AP31" s="65">
        <f>SUM(M31*Paramêtres!$C$2)</f>
        <v>0</v>
      </c>
      <c r="AQ31" s="65">
        <f>SUM(N31*Paramêtres!$C$3)</f>
        <v>0</v>
      </c>
      <c r="AR31" s="65">
        <f>SUM(O31*Paramêtres!$C$4)</f>
        <v>0</v>
      </c>
      <c r="AS31" s="65">
        <f t="shared" si="8"/>
        <v>0</v>
      </c>
      <c r="AT31" s="32">
        <f>SUM(Q31*Paramêtres!$B$5)</f>
        <v>0</v>
      </c>
      <c r="AU31" s="32">
        <f>SUM(R31*Paramêtres!$B$6)</f>
        <v>0</v>
      </c>
      <c r="AV31" s="32">
        <f>SUM(S31*Paramêtres!$B$7)</f>
        <v>0</v>
      </c>
      <c r="AW31" s="32">
        <f t="shared" si="9"/>
        <v>0</v>
      </c>
      <c r="AX31" s="19">
        <f>SUM(T31*Paramêtres!$B$10)</f>
        <v>0</v>
      </c>
      <c r="AY31" s="17">
        <f>SUM((E31*Paramêtres!$B$9)+(H31*Paramêtres!$B$9))</f>
        <v>0</v>
      </c>
      <c r="AZ31" s="55">
        <f>SUM((L31*Paramêtres!$B$9)+(P31*Paramêtres!$B$9))</f>
        <v>0</v>
      </c>
      <c r="BA31" s="57">
        <f>SUM((R31*Paramêtres!$B$8)+(S31*Paramêtres!$B$8))</f>
        <v>0</v>
      </c>
      <c r="BB31" s="15">
        <f t="shared" si="10"/>
        <v>0</v>
      </c>
      <c r="BC31" s="15">
        <f t="shared" si="11"/>
        <v>0</v>
      </c>
      <c r="BD31" s="15">
        <f t="shared" si="12"/>
        <v>0</v>
      </c>
      <c r="BE31" s="16">
        <f t="shared" si="13"/>
        <v>0</v>
      </c>
      <c r="BF31" s="27">
        <f t="shared" si="14"/>
        <v>0</v>
      </c>
      <c r="BG31" s="25" t="str">
        <f t="shared" si="0"/>
        <v xml:space="preserve"> </v>
      </c>
    </row>
    <row r="32" spans="1:59" ht="15.75" customHeight="1" thickTop="1" thickBot="1" x14ac:dyDescent="0.35">
      <c r="A32" s="43">
        <v>42543</v>
      </c>
      <c r="B32" s="44"/>
      <c r="C32" s="44"/>
      <c r="D32" s="44"/>
      <c r="E32" s="70">
        <f t="shared" si="1"/>
        <v>0</v>
      </c>
      <c r="F32" s="45"/>
      <c r="G32" s="45"/>
      <c r="H32" s="69">
        <f t="shared" si="2"/>
        <v>0</v>
      </c>
      <c r="I32" s="59"/>
      <c r="J32" s="59"/>
      <c r="K32" s="59"/>
      <c r="L32" s="68">
        <f t="shared" si="3"/>
        <v>0</v>
      </c>
      <c r="M32" s="61"/>
      <c r="N32" s="61"/>
      <c r="O32" s="61"/>
      <c r="P32" s="67">
        <f t="shared" si="4"/>
        <v>0</v>
      </c>
      <c r="Q32" s="46"/>
      <c r="R32" s="46"/>
      <c r="S32" s="47"/>
      <c r="T32" s="47"/>
      <c r="U32" s="48"/>
      <c r="V32" s="49"/>
      <c r="W32" s="49"/>
      <c r="X32" s="49"/>
      <c r="Y32" s="49"/>
      <c r="Z32" s="49"/>
      <c r="AA32" s="49"/>
      <c r="AB32" s="49"/>
      <c r="AC32" s="49"/>
      <c r="AD32" s="10">
        <f>IF(SUM(B32*Paramêtres!$B$13)=0,0,(IF(SUM(B32*Paramêtres!$B$13)&lt;60,60,SUM(B32*Paramêtres!$B$13))))</f>
        <v>0</v>
      </c>
      <c r="AE32" s="10">
        <f>IF(SUM(C32*Paramêtres!$B$13)=0,0,(IF(SUM(C32*Paramêtres!$B$13)&lt;60,60,SUM(C32*Paramêtres!$B$13))))</f>
        <v>0</v>
      </c>
      <c r="AF32" s="10">
        <f>IF(SUM(D32*Paramêtres!$B$13)=0,0,(IF(SUM(D32*Paramêtres!$B$13)&lt;60,60,SUM(D32*Paramêtres!$B$13))))</f>
        <v>0</v>
      </c>
      <c r="AG32" s="10">
        <f t="shared" si="5"/>
        <v>0</v>
      </c>
      <c r="AH32" s="9">
        <f>IF(SUM(F32*Paramêtres!$B$13)=0,0,SUM(F32*Paramêtres!$B$13))</f>
        <v>0</v>
      </c>
      <c r="AI32" s="9">
        <f>IF(SUM(G32*Paramêtres!$B$13)=0,0,SUM(G32*Paramêtres!$B$13))</f>
        <v>0</v>
      </c>
      <c r="AJ32" s="9">
        <f>SUM(H32*Paramêtres!C31)</f>
        <v>0</v>
      </c>
      <c r="AK32" s="9">
        <f t="shared" si="6"/>
        <v>0</v>
      </c>
      <c r="AL32" s="63">
        <f>SUM(I32*Paramêtres!$B$2)</f>
        <v>0</v>
      </c>
      <c r="AM32" s="63">
        <f>SUM(J32*Paramêtres!$B$3)</f>
        <v>0</v>
      </c>
      <c r="AN32" s="63">
        <f>SUM(K32*Paramêtres!$B$4)</f>
        <v>0</v>
      </c>
      <c r="AO32" s="63">
        <f t="shared" si="7"/>
        <v>0</v>
      </c>
      <c r="AP32" s="65">
        <f>SUM(M32*Paramêtres!$C$2)</f>
        <v>0</v>
      </c>
      <c r="AQ32" s="65">
        <f>SUM(N32*Paramêtres!$C$3)</f>
        <v>0</v>
      </c>
      <c r="AR32" s="65">
        <f>SUM(O32*Paramêtres!$C$4)</f>
        <v>0</v>
      </c>
      <c r="AS32" s="65">
        <f t="shared" si="8"/>
        <v>0</v>
      </c>
      <c r="AT32" s="32">
        <f>SUM(Q32*Paramêtres!$B$5)</f>
        <v>0</v>
      </c>
      <c r="AU32" s="32">
        <f>SUM(R32*Paramêtres!$B$6)</f>
        <v>0</v>
      </c>
      <c r="AV32" s="32">
        <f>SUM(S32*Paramêtres!$B$7)</f>
        <v>0</v>
      </c>
      <c r="AW32" s="32">
        <f t="shared" si="9"/>
        <v>0</v>
      </c>
      <c r="AX32" s="19">
        <f>SUM(T32*Paramêtres!$B$10)</f>
        <v>0</v>
      </c>
      <c r="AY32" s="17">
        <f>SUM((E32*Paramêtres!$B$9)+(H32*Paramêtres!$B$9))</f>
        <v>0</v>
      </c>
      <c r="AZ32" s="55">
        <f>SUM((L32*Paramêtres!$B$9)+(P32*Paramêtres!$B$9))</f>
        <v>0</v>
      </c>
      <c r="BA32" s="57">
        <f>SUM((R32*Paramêtres!$B$8)+(S32*Paramêtres!$B$8))</f>
        <v>0</v>
      </c>
      <c r="BB32" s="15">
        <f t="shared" si="10"/>
        <v>0</v>
      </c>
      <c r="BC32" s="15">
        <f t="shared" si="11"/>
        <v>0</v>
      </c>
      <c r="BD32" s="15">
        <f t="shared" si="12"/>
        <v>0</v>
      </c>
      <c r="BE32" s="16">
        <f t="shared" si="13"/>
        <v>0</v>
      </c>
      <c r="BF32" s="27">
        <f t="shared" si="14"/>
        <v>0</v>
      </c>
      <c r="BG32" s="25" t="str">
        <f t="shared" si="0"/>
        <v xml:space="preserve"> </v>
      </c>
    </row>
    <row r="33" spans="1:59" ht="15.75" customHeight="1" thickTop="1" thickBot="1" x14ac:dyDescent="0.35">
      <c r="A33" s="43">
        <v>42550</v>
      </c>
      <c r="B33" s="44"/>
      <c r="C33" s="44"/>
      <c r="D33" s="44"/>
      <c r="E33" s="70">
        <f t="shared" si="1"/>
        <v>0</v>
      </c>
      <c r="F33" s="45"/>
      <c r="G33" s="45"/>
      <c r="H33" s="69">
        <f t="shared" si="2"/>
        <v>0</v>
      </c>
      <c r="I33" s="59"/>
      <c r="J33" s="59"/>
      <c r="K33" s="59"/>
      <c r="L33" s="68">
        <f t="shared" si="3"/>
        <v>0</v>
      </c>
      <c r="M33" s="61"/>
      <c r="N33" s="61"/>
      <c r="O33" s="61"/>
      <c r="P33" s="67">
        <f t="shared" si="4"/>
        <v>0</v>
      </c>
      <c r="Q33" s="46"/>
      <c r="R33" s="46"/>
      <c r="S33" s="47"/>
      <c r="T33" s="47"/>
      <c r="U33" s="48"/>
      <c r="V33" s="49"/>
      <c r="W33" s="49"/>
      <c r="X33" s="49"/>
      <c r="Y33" s="49"/>
      <c r="Z33" s="49"/>
      <c r="AA33" s="49"/>
      <c r="AB33" s="49"/>
      <c r="AC33" s="49"/>
      <c r="AD33" s="10">
        <f>IF(SUM(B33*Paramêtres!$B$13)=0,0,(IF(SUM(B33*Paramêtres!$B$13)&lt;60,60,SUM(B33*Paramêtres!$B$13))))</f>
        <v>0</v>
      </c>
      <c r="AE33" s="10">
        <f>IF(SUM(C33*Paramêtres!$B$13)=0,0,(IF(SUM(C33*Paramêtres!$B$13)&lt;60,60,SUM(C33*Paramêtres!$B$13))))</f>
        <v>0</v>
      </c>
      <c r="AF33" s="10">
        <f>IF(SUM(D33*Paramêtres!$B$13)=0,0,(IF(SUM(D33*Paramêtres!$B$13)&lt;60,60,SUM(D33*Paramêtres!$B$13))))</f>
        <v>0</v>
      </c>
      <c r="AG33" s="10">
        <f t="shared" si="5"/>
        <v>0</v>
      </c>
      <c r="AH33" s="9">
        <f>IF(SUM(F33*Paramêtres!$B$13)=0,0,SUM(F33*Paramêtres!$B$13))</f>
        <v>0</v>
      </c>
      <c r="AI33" s="9">
        <f>IF(SUM(G33*Paramêtres!$B$13)=0,0,SUM(G33*Paramêtres!$B$13))</f>
        <v>0</v>
      </c>
      <c r="AJ33" s="9">
        <f>SUM(H33*Paramêtres!C32)</f>
        <v>0</v>
      </c>
      <c r="AK33" s="9">
        <f t="shared" si="6"/>
        <v>0</v>
      </c>
      <c r="AL33" s="63">
        <f>SUM(I33*Paramêtres!$B$2)</f>
        <v>0</v>
      </c>
      <c r="AM33" s="63">
        <f>SUM(J33*Paramêtres!$B$3)</f>
        <v>0</v>
      </c>
      <c r="AN33" s="63">
        <f>SUM(K33*Paramêtres!$B$4)</f>
        <v>0</v>
      </c>
      <c r="AO33" s="63">
        <f t="shared" si="7"/>
        <v>0</v>
      </c>
      <c r="AP33" s="65">
        <f>SUM(M33*Paramêtres!$C$2)</f>
        <v>0</v>
      </c>
      <c r="AQ33" s="65">
        <f>SUM(N33*Paramêtres!$C$3)</f>
        <v>0</v>
      </c>
      <c r="AR33" s="65">
        <f>SUM(O33*Paramêtres!$C$4)</f>
        <v>0</v>
      </c>
      <c r="AS33" s="65">
        <f t="shared" si="8"/>
        <v>0</v>
      </c>
      <c r="AT33" s="32">
        <f>SUM(Q33*Paramêtres!$B$5)</f>
        <v>0</v>
      </c>
      <c r="AU33" s="32">
        <f>SUM(R33*Paramêtres!$B$6)</f>
        <v>0</v>
      </c>
      <c r="AV33" s="32">
        <f>SUM(S33*Paramêtres!$B$7)</f>
        <v>0</v>
      </c>
      <c r="AW33" s="32">
        <f t="shared" si="9"/>
        <v>0</v>
      </c>
      <c r="AX33" s="19">
        <f>SUM(T33*Paramêtres!$B$10)</f>
        <v>0</v>
      </c>
      <c r="AY33" s="17">
        <f>SUM((E33*Paramêtres!$B$9)+(H33*Paramêtres!$B$9))</f>
        <v>0</v>
      </c>
      <c r="AZ33" s="55">
        <f>SUM((L33*Paramêtres!$B$9)+(P33*Paramêtres!$B$9))</f>
        <v>0</v>
      </c>
      <c r="BA33" s="57">
        <f>SUM((R33*Paramêtres!$B$8)+(S33*Paramêtres!$B$8))</f>
        <v>0</v>
      </c>
      <c r="BB33" s="15">
        <f t="shared" si="10"/>
        <v>0</v>
      </c>
      <c r="BC33" s="15">
        <f t="shared" si="11"/>
        <v>0</v>
      </c>
      <c r="BD33" s="15">
        <f t="shared" si="12"/>
        <v>0</v>
      </c>
      <c r="BE33" s="16">
        <f t="shared" si="13"/>
        <v>0</v>
      </c>
      <c r="BF33" s="27">
        <f t="shared" si="14"/>
        <v>0</v>
      </c>
      <c r="BG33" s="25" t="str">
        <f t="shared" si="0"/>
        <v xml:space="preserve"> </v>
      </c>
    </row>
    <row r="34" spans="1:59" ht="15.75" customHeight="1" thickTop="1" thickBot="1" x14ac:dyDescent="0.35">
      <c r="A34" s="43"/>
      <c r="B34" s="44"/>
      <c r="C34" s="44"/>
      <c r="D34" s="44"/>
      <c r="E34" s="70">
        <f t="shared" si="1"/>
        <v>0</v>
      </c>
      <c r="F34" s="45"/>
      <c r="G34" s="45"/>
      <c r="H34" s="69">
        <f t="shared" si="2"/>
        <v>0</v>
      </c>
      <c r="I34" s="59"/>
      <c r="J34" s="59"/>
      <c r="K34" s="59"/>
      <c r="L34" s="68">
        <f t="shared" si="3"/>
        <v>0</v>
      </c>
      <c r="M34" s="61"/>
      <c r="N34" s="61"/>
      <c r="O34" s="61"/>
      <c r="P34" s="67">
        <f t="shared" si="4"/>
        <v>0</v>
      </c>
      <c r="Q34" s="46"/>
      <c r="R34" s="46"/>
      <c r="S34" s="47"/>
      <c r="T34" s="47"/>
      <c r="U34" s="48"/>
      <c r="V34" s="49"/>
      <c r="W34" s="49"/>
      <c r="X34" s="49"/>
      <c r="Y34" s="49"/>
      <c r="Z34" s="49"/>
      <c r="AA34" s="49"/>
      <c r="AB34" s="49"/>
      <c r="AC34" s="49"/>
      <c r="AD34" s="10">
        <f>IF(SUM(B34*Paramêtres!$B$13)=0,0,(IF(SUM(B34*Paramêtres!$B$13)&lt;60,60,SUM(B34*Paramêtres!$B$13))))</f>
        <v>0</v>
      </c>
      <c r="AE34" s="10">
        <f>IF(SUM(C34*Paramêtres!$B$13)=0,0,(IF(SUM(C34*Paramêtres!$B$13)&lt;60,60,SUM(C34*Paramêtres!$B$13))))</f>
        <v>0</v>
      </c>
      <c r="AF34" s="10">
        <f>IF(SUM(D34*Paramêtres!$B$13)=0,0,(IF(SUM(D34*Paramêtres!$B$13)&lt;60,60,SUM(D34*Paramêtres!$B$13))))</f>
        <v>0</v>
      </c>
      <c r="AG34" s="10">
        <f t="shared" si="5"/>
        <v>0</v>
      </c>
      <c r="AH34" s="9">
        <f>IF(SUM(F34*Paramêtres!$B$13)=0,0,SUM(F34*Paramêtres!$B$13))</f>
        <v>0</v>
      </c>
      <c r="AI34" s="9">
        <f>IF(SUM(G34*Paramêtres!$B$13)=0,0,SUM(G34*Paramêtres!$B$13))</f>
        <v>0</v>
      </c>
      <c r="AJ34" s="9">
        <f>SUM(H34*Paramêtres!C33)</f>
        <v>0</v>
      </c>
      <c r="AK34" s="9">
        <f t="shared" si="6"/>
        <v>0</v>
      </c>
      <c r="AL34" s="63">
        <f>SUM(I34*Paramêtres!$B$2)</f>
        <v>0</v>
      </c>
      <c r="AM34" s="63">
        <f>SUM(J34*Paramêtres!$B$3)</f>
        <v>0</v>
      </c>
      <c r="AN34" s="63">
        <f>SUM(K34*Paramêtres!$B$4)</f>
        <v>0</v>
      </c>
      <c r="AO34" s="63">
        <f t="shared" si="7"/>
        <v>0</v>
      </c>
      <c r="AP34" s="65">
        <f>SUM(M34*Paramêtres!$C$2)</f>
        <v>0</v>
      </c>
      <c r="AQ34" s="65">
        <f>SUM(N34*Paramêtres!$C$3)</f>
        <v>0</v>
      </c>
      <c r="AR34" s="65">
        <f>SUM(O34*Paramêtres!$C$4)</f>
        <v>0</v>
      </c>
      <c r="AS34" s="65">
        <f t="shared" si="8"/>
        <v>0</v>
      </c>
      <c r="AT34" s="32">
        <f>SUM(Q34*Paramêtres!$B$5)</f>
        <v>0</v>
      </c>
      <c r="AU34" s="32">
        <f>SUM(R34*Paramêtres!$B$6)</f>
        <v>0</v>
      </c>
      <c r="AV34" s="32">
        <f>SUM(S34*Paramêtres!$B$7)</f>
        <v>0</v>
      </c>
      <c r="AW34" s="32">
        <f t="shared" si="9"/>
        <v>0</v>
      </c>
      <c r="AX34" s="19">
        <f>SUM(T34*Paramêtres!$B$10)</f>
        <v>0</v>
      </c>
      <c r="AY34" s="17">
        <f>SUM((E34*Paramêtres!$B$9)+(H34*Paramêtres!$B$9))</f>
        <v>0</v>
      </c>
      <c r="AZ34" s="55">
        <f>SUM((L34*Paramêtres!$B$9)+(P34*Paramêtres!$B$9))</f>
        <v>0</v>
      </c>
      <c r="BA34" s="57">
        <f>SUM((R34*Paramêtres!$B$8)+(S34*Paramêtres!$B$8))</f>
        <v>0</v>
      </c>
      <c r="BB34" s="15">
        <f t="shared" si="10"/>
        <v>0</v>
      </c>
      <c r="BC34" s="15">
        <f t="shared" si="11"/>
        <v>0</v>
      </c>
      <c r="BD34" s="15">
        <f t="shared" si="12"/>
        <v>0</v>
      </c>
      <c r="BE34" s="16">
        <f t="shared" si="13"/>
        <v>0</v>
      </c>
      <c r="BF34" s="27">
        <f t="shared" si="14"/>
        <v>0</v>
      </c>
      <c r="BG34" s="25" t="str">
        <f t="shared" si="0"/>
        <v xml:space="preserve"> </v>
      </c>
    </row>
    <row r="35" spans="1:59" ht="15.75" customHeight="1" thickTop="1" thickBot="1" x14ac:dyDescent="0.35">
      <c r="A35" s="43"/>
      <c r="B35" s="44"/>
      <c r="C35" s="44"/>
      <c r="D35" s="44"/>
      <c r="E35" s="70">
        <f t="shared" si="1"/>
        <v>0</v>
      </c>
      <c r="F35" s="45"/>
      <c r="G35" s="45"/>
      <c r="H35" s="69">
        <f t="shared" si="2"/>
        <v>0</v>
      </c>
      <c r="I35" s="59"/>
      <c r="J35" s="59"/>
      <c r="K35" s="59"/>
      <c r="L35" s="68">
        <f t="shared" si="3"/>
        <v>0</v>
      </c>
      <c r="M35" s="61"/>
      <c r="N35" s="61"/>
      <c r="O35" s="61"/>
      <c r="P35" s="67">
        <f t="shared" si="4"/>
        <v>0</v>
      </c>
      <c r="Q35" s="46"/>
      <c r="R35" s="46"/>
      <c r="S35" s="47"/>
      <c r="T35" s="47"/>
      <c r="U35" s="48"/>
      <c r="V35" s="49"/>
      <c r="W35" s="49"/>
      <c r="X35" s="49"/>
      <c r="Y35" s="49"/>
      <c r="Z35" s="49"/>
      <c r="AA35" s="49"/>
      <c r="AB35" s="49"/>
      <c r="AC35" s="49"/>
      <c r="AD35" s="10">
        <f>IF(SUM(B35*Paramêtres!$B$13)=0,0,(IF(SUM(B35*Paramêtres!$B$13)&lt;60,60,SUM(B35*Paramêtres!$B$13))))</f>
        <v>0</v>
      </c>
      <c r="AE35" s="10">
        <f>IF(SUM(C35*Paramêtres!$B$13)=0,0,(IF(SUM(C35*Paramêtres!$B$13)&lt;60,60,SUM(C35*Paramêtres!$B$13))))</f>
        <v>0</v>
      </c>
      <c r="AF35" s="10">
        <f>IF(SUM(D35*Paramêtres!$B$13)=0,0,(IF(SUM(D35*Paramêtres!$B$13)&lt;60,60,SUM(D35*Paramêtres!$B$13))))</f>
        <v>0</v>
      </c>
      <c r="AG35" s="10">
        <f t="shared" si="5"/>
        <v>0</v>
      </c>
      <c r="AH35" s="9">
        <f>IF(SUM(F35*Paramêtres!$B$13)=0,0,SUM(F35*Paramêtres!$B$13))</f>
        <v>0</v>
      </c>
      <c r="AI35" s="9">
        <f>IF(SUM(G35*Paramêtres!$B$13)=0,0,SUM(G35*Paramêtres!$B$13))</f>
        <v>0</v>
      </c>
      <c r="AJ35" s="9">
        <f>SUM(H35*Paramêtres!C34)</f>
        <v>0</v>
      </c>
      <c r="AK35" s="9">
        <f t="shared" si="6"/>
        <v>0</v>
      </c>
      <c r="AL35" s="63">
        <f>SUM(I35*Paramêtres!$B$2)</f>
        <v>0</v>
      </c>
      <c r="AM35" s="63">
        <f>SUM(J35*Paramêtres!$B$3)</f>
        <v>0</v>
      </c>
      <c r="AN35" s="63">
        <f>SUM(K35*Paramêtres!$B$4)</f>
        <v>0</v>
      </c>
      <c r="AO35" s="63">
        <f t="shared" si="7"/>
        <v>0</v>
      </c>
      <c r="AP35" s="65">
        <f>SUM(M35*Paramêtres!$C$2)</f>
        <v>0</v>
      </c>
      <c r="AQ35" s="65">
        <f>SUM(N35*Paramêtres!$C$3)</f>
        <v>0</v>
      </c>
      <c r="AR35" s="65">
        <f>SUM(O35*Paramêtres!$C$4)</f>
        <v>0</v>
      </c>
      <c r="AS35" s="65">
        <f t="shared" si="8"/>
        <v>0</v>
      </c>
      <c r="AT35" s="32">
        <f>SUM(Q35*Paramêtres!$B$5)</f>
        <v>0</v>
      </c>
      <c r="AU35" s="32">
        <f>SUM(R35*Paramêtres!$B$6)</f>
        <v>0</v>
      </c>
      <c r="AV35" s="32">
        <f>SUM(S35*Paramêtres!$B$7)</f>
        <v>0</v>
      </c>
      <c r="AW35" s="32">
        <f t="shared" si="9"/>
        <v>0</v>
      </c>
      <c r="AX35" s="19">
        <f>SUM(T35*Paramêtres!$B$10)</f>
        <v>0</v>
      </c>
      <c r="AY35" s="17">
        <f>SUM((E35*Paramêtres!$B$9)+(H35*Paramêtres!$B$9))</f>
        <v>0</v>
      </c>
      <c r="AZ35" s="55">
        <f>SUM((L35*Paramêtres!$B$9)+(P35*Paramêtres!$B$9))</f>
        <v>0</v>
      </c>
      <c r="BA35" s="57">
        <f>SUM((R35*Paramêtres!$B$8)+(S35*Paramêtres!$B$8))</f>
        <v>0</v>
      </c>
      <c r="BB35" s="15">
        <f t="shared" si="10"/>
        <v>0</v>
      </c>
      <c r="BC35" s="15">
        <f t="shared" si="11"/>
        <v>0</v>
      </c>
      <c r="BD35" s="15">
        <f t="shared" si="12"/>
        <v>0</v>
      </c>
      <c r="BE35" s="16">
        <f t="shared" si="13"/>
        <v>0</v>
      </c>
      <c r="BF35" s="27">
        <f t="shared" si="14"/>
        <v>0</v>
      </c>
      <c r="BG35" s="25" t="str">
        <f t="shared" si="0"/>
        <v xml:space="preserve"> </v>
      </c>
    </row>
    <row r="36" spans="1:59" ht="15.75" customHeight="1" thickTop="1" thickBot="1" x14ac:dyDescent="0.35">
      <c r="A36" s="43"/>
      <c r="B36" s="44"/>
      <c r="C36" s="44"/>
      <c r="D36" s="44"/>
      <c r="E36" s="70">
        <f t="shared" si="1"/>
        <v>0</v>
      </c>
      <c r="F36" s="45"/>
      <c r="G36" s="45"/>
      <c r="H36" s="69">
        <f t="shared" si="2"/>
        <v>0</v>
      </c>
      <c r="I36" s="59"/>
      <c r="J36" s="59"/>
      <c r="K36" s="59"/>
      <c r="L36" s="68">
        <f t="shared" si="3"/>
        <v>0</v>
      </c>
      <c r="M36" s="61"/>
      <c r="N36" s="61"/>
      <c r="O36" s="61"/>
      <c r="P36" s="67">
        <f t="shared" si="4"/>
        <v>0</v>
      </c>
      <c r="Q36" s="46"/>
      <c r="R36" s="46"/>
      <c r="S36" s="47"/>
      <c r="T36" s="47"/>
      <c r="U36" s="48"/>
      <c r="V36" s="49"/>
      <c r="W36" s="49"/>
      <c r="X36" s="49"/>
      <c r="Y36" s="49"/>
      <c r="Z36" s="49"/>
      <c r="AA36" s="49"/>
      <c r="AB36" s="49"/>
      <c r="AC36" s="49"/>
      <c r="AD36" s="10">
        <f>IF(SUM(B36*Paramêtres!$B$13)=0,0,(IF(SUM(B36*Paramêtres!$B$13)&lt;60,60,SUM(B36*Paramêtres!$B$13))))</f>
        <v>0</v>
      </c>
      <c r="AE36" s="10">
        <f>IF(SUM(C36*Paramêtres!$B$13)=0,0,(IF(SUM(C36*Paramêtres!$B$13)&lt;60,60,SUM(C36*Paramêtres!$B$13))))</f>
        <v>0</v>
      </c>
      <c r="AF36" s="10">
        <f>IF(SUM(D36*Paramêtres!$B$13)=0,0,(IF(SUM(D36*Paramêtres!$B$13)&lt;60,60,SUM(D36*Paramêtres!$B$13))))</f>
        <v>0</v>
      </c>
      <c r="AG36" s="10">
        <f t="shared" si="5"/>
        <v>0</v>
      </c>
      <c r="AH36" s="9">
        <f>IF(SUM(F36*Paramêtres!$B$13)=0,0,SUM(F36*Paramêtres!$B$13))</f>
        <v>0</v>
      </c>
      <c r="AI36" s="9">
        <f>IF(SUM(G36*Paramêtres!$B$13)=0,0,SUM(G36*Paramêtres!$B$13))</f>
        <v>0</v>
      </c>
      <c r="AJ36" s="9">
        <f>SUM(H36*Paramêtres!C35)</f>
        <v>0</v>
      </c>
      <c r="AK36" s="9">
        <f t="shared" si="6"/>
        <v>0</v>
      </c>
      <c r="AL36" s="63">
        <f>SUM(I36*Paramêtres!$B$2)</f>
        <v>0</v>
      </c>
      <c r="AM36" s="63">
        <f>SUM(J36*Paramêtres!$B$3)</f>
        <v>0</v>
      </c>
      <c r="AN36" s="63">
        <f>SUM(K36*Paramêtres!$B$4)</f>
        <v>0</v>
      </c>
      <c r="AO36" s="63">
        <f t="shared" si="7"/>
        <v>0</v>
      </c>
      <c r="AP36" s="65">
        <f>SUM(M36*Paramêtres!$C$2)</f>
        <v>0</v>
      </c>
      <c r="AQ36" s="65">
        <f>SUM(N36*Paramêtres!$C$3)</f>
        <v>0</v>
      </c>
      <c r="AR36" s="65">
        <f>SUM(O36*Paramêtres!$C$4)</f>
        <v>0</v>
      </c>
      <c r="AS36" s="65">
        <f t="shared" si="8"/>
        <v>0</v>
      </c>
      <c r="AT36" s="32">
        <f>SUM(Q36*Paramêtres!$B$5)</f>
        <v>0</v>
      </c>
      <c r="AU36" s="32">
        <f>SUM(R36*Paramêtres!$B$6)</f>
        <v>0</v>
      </c>
      <c r="AV36" s="32">
        <f>SUM(S36*Paramêtres!$B$7)</f>
        <v>0</v>
      </c>
      <c r="AW36" s="32">
        <f t="shared" si="9"/>
        <v>0</v>
      </c>
      <c r="AX36" s="19">
        <f>SUM(T36*Paramêtres!$B$10)</f>
        <v>0</v>
      </c>
      <c r="AY36" s="17">
        <f>SUM((E36*Paramêtres!$B$9)+(H36*Paramêtres!$B$9))</f>
        <v>0</v>
      </c>
      <c r="AZ36" s="55">
        <f>SUM((L36*Paramêtres!$B$9)+(P36*Paramêtres!$B$9))</f>
        <v>0</v>
      </c>
      <c r="BA36" s="57">
        <f>SUM((R36*Paramêtres!$B$8)+(S36*Paramêtres!$B$8))</f>
        <v>0</v>
      </c>
      <c r="BB36" s="15">
        <f t="shared" si="10"/>
        <v>0</v>
      </c>
      <c r="BC36" s="15">
        <f t="shared" si="11"/>
        <v>0</v>
      </c>
      <c r="BD36" s="15">
        <f t="shared" si="12"/>
        <v>0</v>
      </c>
      <c r="BE36" s="16">
        <f t="shared" si="13"/>
        <v>0</v>
      </c>
      <c r="BF36" s="27">
        <f t="shared" si="14"/>
        <v>0</v>
      </c>
      <c r="BG36" s="25" t="str">
        <f t="shared" si="0"/>
        <v xml:space="preserve"> </v>
      </c>
    </row>
    <row r="37" spans="1:59" ht="15.75" customHeight="1" thickTop="1" thickBot="1" x14ac:dyDescent="0.35">
      <c r="A37" s="43"/>
      <c r="B37" s="44"/>
      <c r="C37" s="44"/>
      <c r="D37" s="44"/>
      <c r="E37" s="70">
        <f t="shared" si="1"/>
        <v>0</v>
      </c>
      <c r="F37" s="45"/>
      <c r="G37" s="45"/>
      <c r="H37" s="69">
        <f t="shared" si="2"/>
        <v>0</v>
      </c>
      <c r="I37" s="59"/>
      <c r="J37" s="59"/>
      <c r="K37" s="59"/>
      <c r="L37" s="68">
        <f t="shared" si="3"/>
        <v>0</v>
      </c>
      <c r="M37" s="61"/>
      <c r="N37" s="61"/>
      <c r="O37" s="61"/>
      <c r="P37" s="67">
        <f t="shared" si="4"/>
        <v>0</v>
      </c>
      <c r="Q37" s="46"/>
      <c r="R37" s="46"/>
      <c r="S37" s="47"/>
      <c r="T37" s="47"/>
      <c r="U37" s="48"/>
      <c r="V37" s="49"/>
      <c r="W37" s="49"/>
      <c r="X37" s="49"/>
      <c r="Y37" s="49"/>
      <c r="Z37" s="49"/>
      <c r="AA37" s="49"/>
      <c r="AB37" s="49"/>
      <c r="AC37" s="49"/>
      <c r="AD37" s="10">
        <f>IF(SUM(B37*Paramêtres!$B$13)=0,0,(IF(SUM(B37*Paramêtres!$B$13)&lt;60,60,SUM(B37*Paramêtres!$B$13))))</f>
        <v>0</v>
      </c>
      <c r="AE37" s="10">
        <f>IF(SUM(C37*Paramêtres!$B$13)=0,0,(IF(SUM(C37*Paramêtres!$B$13)&lt;60,60,SUM(C37*Paramêtres!$B$13))))</f>
        <v>0</v>
      </c>
      <c r="AF37" s="10">
        <f>IF(SUM(D37*Paramêtres!$B$13)=0,0,(IF(SUM(D37*Paramêtres!$B$13)&lt;60,60,SUM(D37*Paramêtres!$B$13))))</f>
        <v>0</v>
      </c>
      <c r="AG37" s="10">
        <f t="shared" si="5"/>
        <v>0</v>
      </c>
      <c r="AH37" s="9">
        <f>IF(SUM(F37*Paramêtres!$B$13)=0,0,SUM(F37*Paramêtres!$B$13))</f>
        <v>0</v>
      </c>
      <c r="AI37" s="9">
        <f>IF(SUM(G37*Paramêtres!$B$13)=0,0,SUM(G37*Paramêtres!$B$13))</f>
        <v>0</v>
      </c>
      <c r="AJ37" s="9">
        <f>SUM(H37*Paramêtres!C36)</f>
        <v>0</v>
      </c>
      <c r="AK37" s="9">
        <f t="shared" si="6"/>
        <v>0</v>
      </c>
      <c r="AL37" s="63">
        <f>SUM(I37*Paramêtres!$B$2)</f>
        <v>0</v>
      </c>
      <c r="AM37" s="63">
        <f>SUM(J37*Paramêtres!$B$3)</f>
        <v>0</v>
      </c>
      <c r="AN37" s="63">
        <f>SUM(K37*Paramêtres!$B$4)</f>
        <v>0</v>
      </c>
      <c r="AO37" s="63">
        <f t="shared" si="7"/>
        <v>0</v>
      </c>
      <c r="AP37" s="65">
        <f>SUM(M37*Paramêtres!$C$2)</f>
        <v>0</v>
      </c>
      <c r="AQ37" s="65">
        <f>SUM(N37*Paramêtres!$C$3)</f>
        <v>0</v>
      </c>
      <c r="AR37" s="65">
        <f>SUM(O37*Paramêtres!$C$4)</f>
        <v>0</v>
      </c>
      <c r="AS37" s="65">
        <f t="shared" si="8"/>
        <v>0</v>
      </c>
      <c r="AT37" s="32">
        <f>SUM(Q37*Paramêtres!$B$5)</f>
        <v>0</v>
      </c>
      <c r="AU37" s="32">
        <f>SUM(R37*Paramêtres!$B$6)</f>
        <v>0</v>
      </c>
      <c r="AV37" s="32">
        <f>SUM(S37*Paramêtres!$B$7)</f>
        <v>0</v>
      </c>
      <c r="AW37" s="32">
        <f t="shared" si="9"/>
        <v>0</v>
      </c>
      <c r="AX37" s="19">
        <f>SUM(T37*Paramêtres!$B$10)</f>
        <v>0</v>
      </c>
      <c r="AY37" s="17">
        <f>SUM((E37*Paramêtres!$B$9)+(H37*Paramêtres!$B$9))</f>
        <v>0</v>
      </c>
      <c r="AZ37" s="55">
        <f>SUM((L37*Paramêtres!$B$9)+(P37*Paramêtres!$B$9))</f>
        <v>0</v>
      </c>
      <c r="BA37" s="57">
        <f>SUM((R37*Paramêtres!$B$8)+(S37*Paramêtres!$B$8))</f>
        <v>0</v>
      </c>
      <c r="BB37" s="15">
        <f t="shared" si="10"/>
        <v>0</v>
      </c>
      <c r="BC37" s="15">
        <f t="shared" si="11"/>
        <v>0</v>
      </c>
      <c r="BD37" s="15">
        <f t="shared" si="12"/>
        <v>0</v>
      </c>
      <c r="BE37" s="16">
        <f t="shared" si="13"/>
        <v>0</v>
      </c>
      <c r="BF37" s="27">
        <f t="shared" si="14"/>
        <v>0</v>
      </c>
      <c r="BG37" s="25" t="str">
        <f t="shared" ref="BG37:BG68" si="15">IF(BB37=0," ",SUM(BF37/BB37))</f>
        <v xml:space="preserve"> </v>
      </c>
    </row>
    <row r="38" spans="1:59" ht="15.75" customHeight="1" thickTop="1" thickBot="1" x14ac:dyDescent="0.35">
      <c r="A38" s="43"/>
      <c r="B38" s="44"/>
      <c r="C38" s="44"/>
      <c r="D38" s="44"/>
      <c r="E38" s="70">
        <f t="shared" si="1"/>
        <v>0</v>
      </c>
      <c r="F38" s="45"/>
      <c r="G38" s="45"/>
      <c r="H38" s="69">
        <f t="shared" si="2"/>
        <v>0</v>
      </c>
      <c r="I38" s="59"/>
      <c r="J38" s="59"/>
      <c r="K38" s="59"/>
      <c r="L38" s="68">
        <f t="shared" si="3"/>
        <v>0</v>
      </c>
      <c r="M38" s="61"/>
      <c r="N38" s="61"/>
      <c r="O38" s="61"/>
      <c r="P38" s="67">
        <f t="shared" si="4"/>
        <v>0</v>
      </c>
      <c r="Q38" s="46"/>
      <c r="R38" s="46"/>
      <c r="S38" s="47"/>
      <c r="T38" s="47"/>
      <c r="U38" s="48"/>
      <c r="V38" s="49"/>
      <c r="W38" s="49"/>
      <c r="X38" s="49"/>
      <c r="Y38" s="49"/>
      <c r="Z38" s="49"/>
      <c r="AA38" s="49"/>
      <c r="AB38" s="49"/>
      <c r="AC38" s="49"/>
      <c r="AD38" s="10">
        <f>IF(SUM(B38*Paramêtres!$B$13)=0,0,(IF(SUM(B38*Paramêtres!$B$13)&lt;60,60,SUM(B38*Paramêtres!$B$13))))</f>
        <v>0</v>
      </c>
      <c r="AE38" s="10">
        <f>IF(SUM(C38*Paramêtres!$B$13)=0,0,(IF(SUM(C38*Paramêtres!$B$13)&lt;60,60,SUM(C38*Paramêtres!$B$13))))</f>
        <v>0</v>
      </c>
      <c r="AF38" s="10">
        <f>IF(SUM(D38*Paramêtres!$B$13)=0,0,(IF(SUM(D38*Paramêtres!$B$13)&lt;60,60,SUM(D38*Paramêtres!$B$13))))</f>
        <v>0</v>
      </c>
      <c r="AG38" s="10">
        <f t="shared" si="5"/>
        <v>0</v>
      </c>
      <c r="AH38" s="9">
        <f>IF(SUM(F38*Paramêtres!$B$13)=0,0,SUM(F38*Paramêtres!$B$13))</f>
        <v>0</v>
      </c>
      <c r="AI38" s="9">
        <f>IF(SUM(G38*Paramêtres!$B$13)=0,0,SUM(G38*Paramêtres!$B$13))</f>
        <v>0</v>
      </c>
      <c r="AJ38" s="9">
        <f>SUM(H38*Paramêtres!C37)</f>
        <v>0</v>
      </c>
      <c r="AK38" s="9">
        <f t="shared" si="6"/>
        <v>0</v>
      </c>
      <c r="AL38" s="63">
        <f>SUM(I38*Paramêtres!$B$2)</f>
        <v>0</v>
      </c>
      <c r="AM38" s="63">
        <f>SUM(J38*Paramêtres!$B$3)</f>
        <v>0</v>
      </c>
      <c r="AN38" s="63">
        <f>SUM(K38*Paramêtres!$B$4)</f>
        <v>0</v>
      </c>
      <c r="AO38" s="63">
        <f t="shared" si="7"/>
        <v>0</v>
      </c>
      <c r="AP38" s="65">
        <f>SUM(M38*Paramêtres!$C$2)</f>
        <v>0</v>
      </c>
      <c r="AQ38" s="65">
        <f>SUM(N38*Paramêtres!$C$3)</f>
        <v>0</v>
      </c>
      <c r="AR38" s="65">
        <f>SUM(O38*Paramêtres!$C$4)</f>
        <v>0</v>
      </c>
      <c r="AS38" s="65">
        <f t="shared" si="8"/>
        <v>0</v>
      </c>
      <c r="AT38" s="32">
        <f>SUM(Q38*Paramêtres!$B$5)</f>
        <v>0</v>
      </c>
      <c r="AU38" s="32">
        <f>SUM(R38*Paramêtres!$B$6)</f>
        <v>0</v>
      </c>
      <c r="AV38" s="32">
        <f>SUM(S38*Paramêtres!$B$7)</f>
        <v>0</v>
      </c>
      <c r="AW38" s="32">
        <f t="shared" si="9"/>
        <v>0</v>
      </c>
      <c r="AX38" s="19">
        <f>SUM(T38*Paramêtres!$B$10)</f>
        <v>0</v>
      </c>
      <c r="AY38" s="17">
        <f>SUM((E38*Paramêtres!$B$9)+(H38*Paramêtres!$B$9))</f>
        <v>0</v>
      </c>
      <c r="AZ38" s="55">
        <f>SUM((L38*Paramêtres!$B$9)+(P38*Paramêtres!$B$9))</f>
        <v>0</v>
      </c>
      <c r="BA38" s="57">
        <f>SUM((R38*Paramêtres!$B$8)+(S38*Paramêtres!$B$8))</f>
        <v>0</v>
      </c>
      <c r="BB38" s="15">
        <f t="shared" si="10"/>
        <v>0</v>
      </c>
      <c r="BC38" s="15">
        <f t="shared" si="11"/>
        <v>0</v>
      </c>
      <c r="BD38" s="15">
        <f t="shared" si="12"/>
        <v>0</v>
      </c>
      <c r="BE38" s="16">
        <f t="shared" si="13"/>
        <v>0</v>
      </c>
      <c r="BF38" s="27">
        <f t="shared" si="14"/>
        <v>0</v>
      </c>
      <c r="BG38" s="25" t="str">
        <f t="shared" si="15"/>
        <v xml:space="preserve"> </v>
      </c>
    </row>
    <row r="39" spans="1:59" ht="15.75" customHeight="1" thickTop="1" thickBot="1" x14ac:dyDescent="0.35">
      <c r="A39" s="43"/>
      <c r="B39" s="44"/>
      <c r="C39" s="44"/>
      <c r="D39" s="44"/>
      <c r="E39" s="70">
        <f t="shared" si="1"/>
        <v>0</v>
      </c>
      <c r="F39" s="45"/>
      <c r="G39" s="45"/>
      <c r="H39" s="69">
        <f t="shared" si="2"/>
        <v>0</v>
      </c>
      <c r="I39" s="59"/>
      <c r="J39" s="59"/>
      <c r="K39" s="59"/>
      <c r="L39" s="68">
        <f t="shared" si="3"/>
        <v>0</v>
      </c>
      <c r="M39" s="61"/>
      <c r="N39" s="61"/>
      <c r="O39" s="61"/>
      <c r="P39" s="67">
        <f t="shared" si="4"/>
        <v>0</v>
      </c>
      <c r="Q39" s="46"/>
      <c r="R39" s="46"/>
      <c r="S39" s="47"/>
      <c r="T39" s="47"/>
      <c r="U39" s="48"/>
      <c r="V39" s="49"/>
      <c r="W39" s="49"/>
      <c r="X39" s="49"/>
      <c r="Y39" s="49"/>
      <c r="Z39" s="49"/>
      <c r="AA39" s="49"/>
      <c r="AB39" s="49"/>
      <c r="AC39" s="49"/>
      <c r="AD39" s="10">
        <f>IF(SUM(B39*Paramêtres!$B$13)=0,0,(IF(SUM(B39*Paramêtres!$B$13)&lt;60,60,SUM(B39*Paramêtres!$B$13))))</f>
        <v>0</v>
      </c>
      <c r="AE39" s="10">
        <f>IF(SUM(C39*Paramêtres!$B$13)=0,0,(IF(SUM(C39*Paramêtres!$B$13)&lt;60,60,SUM(C39*Paramêtres!$B$13))))</f>
        <v>0</v>
      </c>
      <c r="AF39" s="10">
        <f>IF(SUM(D39*Paramêtres!$B$13)=0,0,(IF(SUM(D39*Paramêtres!$B$13)&lt;60,60,SUM(D39*Paramêtres!$B$13))))</f>
        <v>0</v>
      </c>
      <c r="AG39" s="10">
        <f t="shared" si="5"/>
        <v>0</v>
      </c>
      <c r="AH39" s="9">
        <f>IF(SUM(F39*Paramêtres!$B$13)=0,0,SUM(F39*Paramêtres!$B$13))</f>
        <v>0</v>
      </c>
      <c r="AI39" s="9">
        <f>IF(SUM(G39*Paramêtres!$B$13)=0,0,SUM(G39*Paramêtres!$B$13))</f>
        <v>0</v>
      </c>
      <c r="AJ39" s="9">
        <f>SUM(H39*Paramêtres!C38)</f>
        <v>0</v>
      </c>
      <c r="AK39" s="9">
        <f t="shared" si="6"/>
        <v>0</v>
      </c>
      <c r="AL39" s="63">
        <f>SUM(I39*Paramêtres!$B$2)</f>
        <v>0</v>
      </c>
      <c r="AM39" s="63">
        <f>SUM(J39*Paramêtres!$B$3)</f>
        <v>0</v>
      </c>
      <c r="AN39" s="63">
        <f>SUM(K39*Paramêtres!$B$4)</f>
        <v>0</v>
      </c>
      <c r="AO39" s="63">
        <f t="shared" si="7"/>
        <v>0</v>
      </c>
      <c r="AP39" s="65">
        <f>SUM(M39*Paramêtres!$C$2)</f>
        <v>0</v>
      </c>
      <c r="AQ39" s="65">
        <f>SUM(N39*Paramêtres!$C$3)</f>
        <v>0</v>
      </c>
      <c r="AR39" s="65">
        <f>SUM(O39*Paramêtres!$C$4)</f>
        <v>0</v>
      </c>
      <c r="AS39" s="65">
        <f t="shared" si="8"/>
        <v>0</v>
      </c>
      <c r="AT39" s="32">
        <f>SUM(Q39*Paramêtres!$B$5)</f>
        <v>0</v>
      </c>
      <c r="AU39" s="32">
        <f>SUM(R39*Paramêtres!$B$6)</f>
        <v>0</v>
      </c>
      <c r="AV39" s="32">
        <f>SUM(S39*Paramêtres!$B$7)</f>
        <v>0</v>
      </c>
      <c r="AW39" s="32">
        <f t="shared" si="9"/>
        <v>0</v>
      </c>
      <c r="AX39" s="19">
        <f>SUM(T39*Paramêtres!$B$10)</f>
        <v>0</v>
      </c>
      <c r="AY39" s="17">
        <f>SUM((E39*Paramêtres!$B$9)+(H39*Paramêtres!$B$9))</f>
        <v>0</v>
      </c>
      <c r="AZ39" s="55">
        <f>SUM((L39*Paramêtres!$B$9)+(P39*Paramêtres!$B$9))</f>
        <v>0</v>
      </c>
      <c r="BA39" s="57">
        <f>SUM((R39*Paramêtres!$B$8)+(S39*Paramêtres!$B$8))</f>
        <v>0</v>
      </c>
      <c r="BB39" s="15">
        <f t="shared" si="10"/>
        <v>0</v>
      </c>
      <c r="BC39" s="15">
        <f t="shared" si="11"/>
        <v>0</v>
      </c>
      <c r="BD39" s="15">
        <f t="shared" si="12"/>
        <v>0</v>
      </c>
      <c r="BE39" s="16">
        <f t="shared" si="13"/>
        <v>0</v>
      </c>
      <c r="BF39" s="27">
        <f t="shared" si="14"/>
        <v>0</v>
      </c>
      <c r="BG39" s="25" t="str">
        <f t="shared" si="15"/>
        <v xml:space="preserve"> </v>
      </c>
    </row>
    <row r="40" spans="1:59" ht="15.75" customHeight="1" thickTop="1" thickBot="1" x14ac:dyDescent="0.35">
      <c r="A40" s="43"/>
      <c r="B40" s="44"/>
      <c r="C40" s="44"/>
      <c r="D40" s="44"/>
      <c r="E40" s="70">
        <f t="shared" si="1"/>
        <v>0</v>
      </c>
      <c r="F40" s="45"/>
      <c r="G40" s="45"/>
      <c r="H40" s="69">
        <f t="shared" si="2"/>
        <v>0</v>
      </c>
      <c r="I40" s="59"/>
      <c r="J40" s="59"/>
      <c r="K40" s="59"/>
      <c r="L40" s="68">
        <f t="shared" si="3"/>
        <v>0</v>
      </c>
      <c r="M40" s="61"/>
      <c r="N40" s="61"/>
      <c r="O40" s="61"/>
      <c r="P40" s="67">
        <f t="shared" si="4"/>
        <v>0</v>
      </c>
      <c r="Q40" s="46"/>
      <c r="R40" s="46"/>
      <c r="S40" s="47"/>
      <c r="T40" s="47"/>
      <c r="U40" s="48"/>
      <c r="V40" s="49"/>
      <c r="W40" s="49"/>
      <c r="X40" s="49"/>
      <c r="Y40" s="49"/>
      <c r="Z40" s="49"/>
      <c r="AA40" s="49"/>
      <c r="AB40" s="49"/>
      <c r="AC40" s="49"/>
      <c r="AD40" s="10">
        <f>IF(SUM(B40*Paramêtres!$B$13)=0,0,(IF(SUM(B40*Paramêtres!$B$13)&lt;60,60,SUM(B40*Paramêtres!$B$13))))</f>
        <v>0</v>
      </c>
      <c r="AE40" s="10">
        <f>IF(SUM(C40*Paramêtres!$B$13)=0,0,(IF(SUM(C40*Paramêtres!$B$13)&lt;60,60,SUM(C40*Paramêtres!$B$13))))</f>
        <v>0</v>
      </c>
      <c r="AF40" s="10">
        <f>IF(SUM(D40*Paramêtres!$B$13)=0,0,(IF(SUM(D40*Paramêtres!$B$13)&lt;60,60,SUM(D40*Paramêtres!$B$13))))</f>
        <v>0</v>
      </c>
      <c r="AG40" s="10">
        <f t="shared" si="5"/>
        <v>0</v>
      </c>
      <c r="AH40" s="9">
        <f>IF(SUM(F40*Paramêtres!$B$13)=0,0,SUM(F40*Paramêtres!$B$13))</f>
        <v>0</v>
      </c>
      <c r="AI40" s="9">
        <f>IF(SUM(G40*Paramêtres!$B$13)=0,0,SUM(G40*Paramêtres!$B$13))</f>
        <v>0</v>
      </c>
      <c r="AJ40" s="9">
        <f>SUM(H40*Paramêtres!C39)</f>
        <v>0</v>
      </c>
      <c r="AK40" s="9">
        <f t="shared" si="6"/>
        <v>0</v>
      </c>
      <c r="AL40" s="63">
        <f>SUM(I40*Paramêtres!$B$2)</f>
        <v>0</v>
      </c>
      <c r="AM40" s="63">
        <f>SUM(J40*Paramêtres!$B$3)</f>
        <v>0</v>
      </c>
      <c r="AN40" s="63">
        <f>SUM(K40*Paramêtres!$B$4)</f>
        <v>0</v>
      </c>
      <c r="AO40" s="63">
        <f t="shared" si="7"/>
        <v>0</v>
      </c>
      <c r="AP40" s="65">
        <f>SUM(M40*Paramêtres!$C$2)</f>
        <v>0</v>
      </c>
      <c r="AQ40" s="65">
        <f>SUM(N40*Paramêtres!$C$3)</f>
        <v>0</v>
      </c>
      <c r="AR40" s="65">
        <f>SUM(O40*Paramêtres!$C$4)</f>
        <v>0</v>
      </c>
      <c r="AS40" s="65">
        <f t="shared" si="8"/>
        <v>0</v>
      </c>
      <c r="AT40" s="32">
        <f>SUM(Q40*Paramêtres!$B$5)</f>
        <v>0</v>
      </c>
      <c r="AU40" s="32">
        <f>SUM(R40*Paramêtres!$B$6)</f>
        <v>0</v>
      </c>
      <c r="AV40" s="32">
        <f>SUM(S40*Paramêtres!$B$7)</f>
        <v>0</v>
      </c>
      <c r="AW40" s="32">
        <f t="shared" si="9"/>
        <v>0</v>
      </c>
      <c r="AX40" s="19">
        <f>SUM(T40*Paramêtres!$B$10)</f>
        <v>0</v>
      </c>
      <c r="AY40" s="17">
        <f>SUM((E40*Paramêtres!$B$9)+(H40*Paramêtres!$B$9))</f>
        <v>0</v>
      </c>
      <c r="AZ40" s="55">
        <f>SUM((L40*Paramêtres!$B$9)+(P40*Paramêtres!$B$9))</f>
        <v>0</v>
      </c>
      <c r="BA40" s="57">
        <f>SUM((R40*Paramêtres!$B$8)+(S40*Paramêtres!$B$8))</f>
        <v>0</v>
      </c>
      <c r="BB40" s="15">
        <f t="shared" si="10"/>
        <v>0</v>
      </c>
      <c r="BC40" s="15">
        <f t="shared" si="11"/>
        <v>0</v>
      </c>
      <c r="BD40" s="15">
        <f t="shared" si="12"/>
        <v>0</v>
      </c>
      <c r="BE40" s="16">
        <f t="shared" si="13"/>
        <v>0</v>
      </c>
      <c r="BF40" s="27">
        <f t="shared" si="14"/>
        <v>0</v>
      </c>
      <c r="BG40" s="25" t="str">
        <f t="shared" si="15"/>
        <v xml:space="preserve"> </v>
      </c>
    </row>
    <row r="41" spans="1:59" ht="15.75" customHeight="1" thickTop="1" thickBot="1" x14ac:dyDescent="0.35">
      <c r="A41" s="43"/>
      <c r="B41" s="44"/>
      <c r="C41" s="44"/>
      <c r="D41" s="44"/>
      <c r="E41" s="70">
        <f t="shared" si="1"/>
        <v>0</v>
      </c>
      <c r="F41" s="45"/>
      <c r="G41" s="45"/>
      <c r="H41" s="69">
        <f t="shared" si="2"/>
        <v>0</v>
      </c>
      <c r="I41" s="59"/>
      <c r="J41" s="59"/>
      <c r="K41" s="59"/>
      <c r="L41" s="68">
        <f t="shared" si="3"/>
        <v>0</v>
      </c>
      <c r="M41" s="61"/>
      <c r="N41" s="61"/>
      <c r="O41" s="61"/>
      <c r="P41" s="67">
        <f t="shared" si="4"/>
        <v>0</v>
      </c>
      <c r="Q41" s="46"/>
      <c r="R41" s="46"/>
      <c r="S41" s="47"/>
      <c r="T41" s="47"/>
      <c r="U41" s="48"/>
      <c r="V41" s="49"/>
      <c r="W41" s="49"/>
      <c r="X41" s="49"/>
      <c r="Y41" s="49"/>
      <c r="Z41" s="49"/>
      <c r="AA41" s="49"/>
      <c r="AB41" s="49"/>
      <c r="AC41" s="49"/>
      <c r="AD41" s="10">
        <f>IF(SUM(B41*Paramêtres!$B$13)=0,0,(IF(SUM(B41*Paramêtres!$B$13)&lt;60,60,SUM(B41*Paramêtres!$B$13))))</f>
        <v>0</v>
      </c>
      <c r="AE41" s="10">
        <f>IF(SUM(C41*Paramêtres!$B$13)=0,0,(IF(SUM(C41*Paramêtres!$B$13)&lt;60,60,SUM(C41*Paramêtres!$B$13))))</f>
        <v>0</v>
      </c>
      <c r="AF41" s="10">
        <f>IF(SUM(D41*Paramêtres!$B$13)=0,0,(IF(SUM(D41*Paramêtres!$B$13)&lt;60,60,SUM(D41*Paramêtres!$B$13))))</f>
        <v>0</v>
      </c>
      <c r="AG41" s="10">
        <f t="shared" si="5"/>
        <v>0</v>
      </c>
      <c r="AH41" s="9">
        <f>IF(SUM(F41*Paramêtres!$B$13)=0,0,SUM(F41*Paramêtres!$B$13))</f>
        <v>0</v>
      </c>
      <c r="AI41" s="9">
        <f>IF(SUM(G41*Paramêtres!$B$13)=0,0,SUM(G41*Paramêtres!$B$13))</f>
        <v>0</v>
      </c>
      <c r="AJ41" s="9">
        <f>SUM(H41*Paramêtres!C40)</f>
        <v>0</v>
      </c>
      <c r="AK41" s="9">
        <f t="shared" si="6"/>
        <v>0</v>
      </c>
      <c r="AL41" s="63">
        <f>SUM(I41*Paramêtres!$B$2)</f>
        <v>0</v>
      </c>
      <c r="AM41" s="63">
        <f>SUM(J41*Paramêtres!$B$3)</f>
        <v>0</v>
      </c>
      <c r="AN41" s="63">
        <f>SUM(K41*Paramêtres!$B$4)</f>
        <v>0</v>
      </c>
      <c r="AO41" s="63">
        <f t="shared" si="7"/>
        <v>0</v>
      </c>
      <c r="AP41" s="65">
        <f>SUM(M41*Paramêtres!$C$2)</f>
        <v>0</v>
      </c>
      <c r="AQ41" s="65">
        <f>SUM(N41*Paramêtres!$C$3)</f>
        <v>0</v>
      </c>
      <c r="AR41" s="65">
        <f>SUM(O41*Paramêtres!$C$4)</f>
        <v>0</v>
      </c>
      <c r="AS41" s="65">
        <f t="shared" si="8"/>
        <v>0</v>
      </c>
      <c r="AT41" s="32">
        <f>SUM(Q41*Paramêtres!$B$5)</f>
        <v>0</v>
      </c>
      <c r="AU41" s="32">
        <f>SUM(R41*Paramêtres!$B$6)</f>
        <v>0</v>
      </c>
      <c r="AV41" s="32">
        <f>SUM(S41*Paramêtres!$B$7)</f>
        <v>0</v>
      </c>
      <c r="AW41" s="32">
        <f t="shared" si="9"/>
        <v>0</v>
      </c>
      <c r="AX41" s="19">
        <f>SUM(T41*Paramêtres!$B$10)</f>
        <v>0</v>
      </c>
      <c r="AY41" s="17">
        <f>SUM((E41*Paramêtres!$B$9)+(H41*Paramêtres!$B$9))</f>
        <v>0</v>
      </c>
      <c r="AZ41" s="55">
        <f>SUM((L41*Paramêtres!$B$9)+(P41*Paramêtres!$B$9))</f>
        <v>0</v>
      </c>
      <c r="BA41" s="57">
        <f>SUM((R41*Paramêtres!$B$8)+(S41*Paramêtres!$B$8))</f>
        <v>0</v>
      </c>
      <c r="BB41" s="15">
        <f t="shared" si="10"/>
        <v>0</v>
      </c>
      <c r="BC41" s="15">
        <f t="shared" si="11"/>
        <v>0</v>
      </c>
      <c r="BD41" s="15">
        <f t="shared" si="12"/>
        <v>0</v>
      </c>
      <c r="BE41" s="16">
        <f t="shared" si="13"/>
        <v>0</v>
      </c>
      <c r="BF41" s="27">
        <f t="shared" si="14"/>
        <v>0</v>
      </c>
      <c r="BG41" s="25" t="str">
        <f t="shared" si="15"/>
        <v xml:space="preserve"> </v>
      </c>
    </row>
    <row r="42" spans="1:59" ht="15.75" customHeight="1" thickTop="1" thickBot="1" x14ac:dyDescent="0.35">
      <c r="A42" s="43"/>
      <c r="B42" s="44"/>
      <c r="C42" s="44"/>
      <c r="D42" s="44"/>
      <c r="E42" s="70">
        <f t="shared" si="1"/>
        <v>0</v>
      </c>
      <c r="F42" s="45"/>
      <c r="G42" s="45"/>
      <c r="H42" s="69">
        <f t="shared" si="2"/>
        <v>0</v>
      </c>
      <c r="I42" s="59"/>
      <c r="J42" s="59"/>
      <c r="K42" s="59"/>
      <c r="L42" s="68">
        <f t="shared" si="3"/>
        <v>0</v>
      </c>
      <c r="M42" s="61"/>
      <c r="N42" s="61"/>
      <c r="O42" s="61"/>
      <c r="P42" s="67">
        <f t="shared" si="4"/>
        <v>0</v>
      </c>
      <c r="Q42" s="46"/>
      <c r="R42" s="46"/>
      <c r="S42" s="47"/>
      <c r="T42" s="47"/>
      <c r="U42" s="48"/>
      <c r="V42" s="49"/>
      <c r="W42" s="49"/>
      <c r="X42" s="49"/>
      <c r="Y42" s="49"/>
      <c r="Z42" s="49"/>
      <c r="AA42" s="49"/>
      <c r="AB42" s="49"/>
      <c r="AC42" s="49"/>
      <c r="AD42" s="10">
        <f>IF(SUM(B42*Paramêtres!$B$13)=0,0,(IF(SUM(B42*Paramêtres!$B$13)&lt;60,60,SUM(B42*Paramêtres!$B$13))))</f>
        <v>0</v>
      </c>
      <c r="AE42" s="10">
        <f>IF(SUM(C42*Paramêtres!$B$13)=0,0,(IF(SUM(C42*Paramêtres!$B$13)&lt;60,60,SUM(C42*Paramêtres!$B$13))))</f>
        <v>0</v>
      </c>
      <c r="AF42" s="10">
        <f>IF(SUM(D42*Paramêtres!$B$13)=0,0,(IF(SUM(D42*Paramêtres!$B$13)&lt;60,60,SUM(D42*Paramêtres!$B$13))))</f>
        <v>0</v>
      </c>
      <c r="AG42" s="10">
        <f t="shared" si="5"/>
        <v>0</v>
      </c>
      <c r="AH42" s="9">
        <f>IF(SUM(F42*Paramêtres!$B$13)=0,0,SUM(F42*Paramêtres!$B$13))</f>
        <v>0</v>
      </c>
      <c r="AI42" s="9">
        <f>IF(SUM(G42*Paramêtres!$B$13)=0,0,SUM(G42*Paramêtres!$B$13))</f>
        <v>0</v>
      </c>
      <c r="AJ42" s="9">
        <f>SUM(H42*Paramêtres!C41)</f>
        <v>0</v>
      </c>
      <c r="AK42" s="9">
        <f t="shared" si="6"/>
        <v>0</v>
      </c>
      <c r="AL42" s="63">
        <f>SUM(I42*Paramêtres!$B$2)</f>
        <v>0</v>
      </c>
      <c r="AM42" s="63">
        <f>SUM(J42*Paramêtres!$B$3)</f>
        <v>0</v>
      </c>
      <c r="AN42" s="63">
        <f>SUM(K42*Paramêtres!$B$4)</f>
        <v>0</v>
      </c>
      <c r="AO42" s="63">
        <f t="shared" si="7"/>
        <v>0</v>
      </c>
      <c r="AP42" s="65">
        <f>SUM(M42*Paramêtres!$C$2)</f>
        <v>0</v>
      </c>
      <c r="AQ42" s="65">
        <f>SUM(N42*Paramêtres!$C$3)</f>
        <v>0</v>
      </c>
      <c r="AR42" s="65">
        <f>SUM(O42*Paramêtres!$C$4)</f>
        <v>0</v>
      </c>
      <c r="AS42" s="65">
        <f t="shared" si="8"/>
        <v>0</v>
      </c>
      <c r="AT42" s="32">
        <f>SUM(Q42*Paramêtres!$B$5)</f>
        <v>0</v>
      </c>
      <c r="AU42" s="32">
        <f>SUM(R42*Paramêtres!$B$6)</f>
        <v>0</v>
      </c>
      <c r="AV42" s="32">
        <f>SUM(S42*Paramêtres!$B$7)</f>
        <v>0</v>
      </c>
      <c r="AW42" s="32">
        <f t="shared" si="9"/>
        <v>0</v>
      </c>
      <c r="AX42" s="19">
        <f>SUM(T42*Paramêtres!$B$10)</f>
        <v>0</v>
      </c>
      <c r="AY42" s="17">
        <f>SUM((E42*Paramêtres!$B$9)+(H42*Paramêtres!$B$9))</f>
        <v>0</v>
      </c>
      <c r="AZ42" s="55">
        <f>SUM((L42*Paramêtres!$B$9)+(P42*Paramêtres!$B$9))</f>
        <v>0</v>
      </c>
      <c r="BA42" s="57">
        <f>SUM((R42*Paramêtres!$B$8)+(S42*Paramêtres!$B$8))</f>
        <v>0</v>
      </c>
      <c r="BB42" s="15">
        <f t="shared" si="10"/>
        <v>0</v>
      </c>
      <c r="BC42" s="15">
        <f t="shared" si="11"/>
        <v>0</v>
      </c>
      <c r="BD42" s="15">
        <f t="shared" si="12"/>
        <v>0</v>
      </c>
      <c r="BE42" s="16">
        <f t="shared" si="13"/>
        <v>0</v>
      </c>
      <c r="BF42" s="27">
        <f t="shared" si="14"/>
        <v>0</v>
      </c>
      <c r="BG42" s="25" t="str">
        <f t="shared" si="15"/>
        <v xml:space="preserve"> </v>
      </c>
    </row>
    <row r="43" spans="1:59" ht="15.75" customHeight="1" thickTop="1" thickBot="1" x14ac:dyDescent="0.35">
      <c r="A43" s="43"/>
      <c r="B43" s="44"/>
      <c r="C43" s="44"/>
      <c r="D43" s="44"/>
      <c r="E43" s="70">
        <f t="shared" si="1"/>
        <v>0</v>
      </c>
      <c r="F43" s="45"/>
      <c r="G43" s="45"/>
      <c r="H43" s="69">
        <f t="shared" si="2"/>
        <v>0</v>
      </c>
      <c r="I43" s="59"/>
      <c r="J43" s="59"/>
      <c r="K43" s="59"/>
      <c r="L43" s="68">
        <f t="shared" si="3"/>
        <v>0</v>
      </c>
      <c r="M43" s="61"/>
      <c r="N43" s="61"/>
      <c r="O43" s="61"/>
      <c r="P43" s="67">
        <f t="shared" si="4"/>
        <v>0</v>
      </c>
      <c r="Q43" s="46"/>
      <c r="R43" s="46"/>
      <c r="S43" s="47"/>
      <c r="T43" s="47"/>
      <c r="U43" s="48"/>
      <c r="V43" s="49"/>
      <c r="W43" s="49"/>
      <c r="X43" s="49"/>
      <c r="Y43" s="49"/>
      <c r="Z43" s="49"/>
      <c r="AA43" s="49"/>
      <c r="AB43" s="49"/>
      <c r="AC43" s="49"/>
      <c r="AD43" s="10">
        <f>IF(SUM(B43*Paramêtres!$B$13)=0,0,(IF(SUM(B43*Paramêtres!$B$13)&lt;60,60,SUM(B43*Paramêtres!$B$13))))</f>
        <v>0</v>
      </c>
      <c r="AE43" s="10">
        <f>IF(SUM(C43*Paramêtres!$B$13)=0,0,(IF(SUM(C43*Paramêtres!$B$13)&lt;60,60,SUM(C43*Paramêtres!$B$13))))</f>
        <v>0</v>
      </c>
      <c r="AF43" s="10">
        <f>IF(SUM(D43*Paramêtres!$B$13)=0,0,(IF(SUM(D43*Paramêtres!$B$13)&lt;60,60,SUM(D43*Paramêtres!$B$13))))</f>
        <v>0</v>
      </c>
      <c r="AG43" s="10">
        <f t="shared" si="5"/>
        <v>0</v>
      </c>
      <c r="AH43" s="9">
        <f>IF(SUM(F43*Paramêtres!$B$13)=0,0,SUM(F43*Paramêtres!$B$13))</f>
        <v>0</v>
      </c>
      <c r="AI43" s="9">
        <f>IF(SUM(G43*Paramêtres!$B$13)=0,0,SUM(G43*Paramêtres!$B$13))</f>
        <v>0</v>
      </c>
      <c r="AJ43" s="9">
        <f>SUM(H43*Paramêtres!C42)</f>
        <v>0</v>
      </c>
      <c r="AK43" s="9">
        <f t="shared" si="6"/>
        <v>0</v>
      </c>
      <c r="AL43" s="63">
        <f>SUM(I43*Paramêtres!$B$2)</f>
        <v>0</v>
      </c>
      <c r="AM43" s="63">
        <f>SUM(J43*Paramêtres!$B$3)</f>
        <v>0</v>
      </c>
      <c r="AN43" s="63">
        <f>SUM(K43*Paramêtres!$B$4)</f>
        <v>0</v>
      </c>
      <c r="AO43" s="63">
        <f t="shared" si="7"/>
        <v>0</v>
      </c>
      <c r="AP43" s="65">
        <f>SUM(M43*Paramêtres!$C$2)</f>
        <v>0</v>
      </c>
      <c r="AQ43" s="65">
        <f>SUM(N43*Paramêtres!$C$3)</f>
        <v>0</v>
      </c>
      <c r="AR43" s="65">
        <f>SUM(O43*Paramêtres!$C$4)</f>
        <v>0</v>
      </c>
      <c r="AS43" s="65">
        <f t="shared" si="8"/>
        <v>0</v>
      </c>
      <c r="AT43" s="32">
        <f>SUM(Q43*Paramêtres!$B$5)</f>
        <v>0</v>
      </c>
      <c r="AU43" s="32">
        <f>SUM(R43*Paramêtres!$B$6)</f>
        <v>0</v>
      </c>
      <c r="AV43" s="32">
        <f>SUM(S43*Paramêtres!$B$7)</f>
        <v>0</v>
      </c>
      <c r="AW43" s="32">
        <f t="shared" si="9"/>
        <v>0</v>
      </c>
      <c r="AX43" s="19">
        <f>SUM(T43*Paramêtres!$B$10)</f>
        <v>0</v>
      </c>
      <c r="AY43" s="17">
        <f>SUM((E43*Paramêtres!$B$9)+(H43*Paramêtres!$B$9))</f>
        <v>0</v>
      </c>
      <c r="AZ43" s="55">
        <f>SUM((L43*Paramêtres!$B$9)+(P43*Paramêtres!$B$9))</f>
        <v>0</v>
      </c>
      <c r="BA43" s="57">
        <f>SUM((R43*Paramêtres!$B$8)+(S43*Paramêtres!$B$8))</f>
        <v>0</v>
      </c>
      <c r="BB43" s="15">
        <f t="shared" si="10"/>
        <v>0</v>
      </c>
      <c r="BC43" s="15">
        <f t="shared" si="11"/>
        <v>0</v>
      </c>
      <c r="BD43" s="15">
        <f t="shared" si="12"/>
        <v>0</v>
      </c>
      <c r="BE43" s="16">
        <f t="shared" si="13"/>
        <v>0</v>
      </c>
      <c r="BF43" s="27">
        <f t="shared" si="14"/>
        <v>0</v>
      </c>
      <c r="BG43" s="25" t="str">
        <f t="shared" si="15"/>
        <v xml:space="preserve"> </v>
      </c>
    </row>
    <row r="44" spans="1:59" ht="15.75" customHeight="1" thickTop="1" thickBot="1" x14ac:dyDescent="0.35">
      <c r="A44" s="43"/>
      <c r="B44" s="44"/>
      <c r="C44" s="44"/>
      <c r="D44" s="44"/>
      <c r="E44" s="70">
        <f t="shared" si="1"/>
        <v>0</v>
      </c>
      <c r="F44" s="45"/>
      <c r="G44" s="45"/>
      <c r="H44" s="69">
        <f t="shared" si="2"/>
        <v>0</v>
      </c>
      <c r="I44" s="59"/>
      <c r="J44" s="59"/>
      <c r="K44" s="59"/>
      <c r="L44" s="68">
        <f t="shared" si="3"/>
        <v>0</v>
      </c>
      <c r="M44" s="61"/>
      <c r="N44" s="61"/>
      <c r="O44" s="61"/>
      <c r="P44" s="67">
        <f t="shared" si="4"/>
        <v>0</v>
      </c>
      <c r="Q44" s="46"/>
      <c r="R44" s="46"/>
      <c r="S44" s="47"/>
      <c r="T44" s="47"/>
      <c r="U44" s="48"/>
      <c r="V44" s="49"/>
      <c r="W44" s="49"/>
      <c r="X44" s="49"/>
      <c r="Y44" s="49"/>
      <c r="Z44" s="49"/>
      <c r="AA44" s="49"/>
      <c r="AB44" s="49"/>
      <c r="AC44" s="49"/>
      <c r="AD44" s="10">
        <f>IF(SUM(B44*Paramêtres!$B$13)=0,0,(IF(SUM(B44*Paramêtres!$B$13)&lt;60,60,SUM(B44*Paramêtres!$B$13))))</f>
        <v>0</v>
      </c>
      <c r="AE44" s="10">
        <f>IF(SUM(C44*Paramêtres!$B$13)=0,0,(IF(SUM(C44*Paramêtres!$B$13)&lt;60,60,SUM(C44*Paramêtres!$B$13))))</f>
        <v>0</v>
      </c>
      <c r="AF44" s="10">
        <f>IF(SUM(D44*Paramêtres!$B$13)=0,0,(IF(SUM(D44*Paramêtres!$B$13)&lt;60,60,SUM(D44*Paramêtres!$B$13))))</f>
        <v>0</v>
      </c>
      <c r="AG44" s="10">
        <f t="shared" si="5"/>
        <v>0</v>
      </c>
      <c r="AH44" s="9">
        <f>IF(SUM(F44*Paramêtres!$B$13)=0,0,SUM(F44*Paramêtres!$B$13))</f>
        <v>0</v>
      </c>
      <c r="AI44" s="9">
        <f>IF(SUM(G44*Paramêtres!$B$13)=0,0,SUM(G44*Paramêtres!$B$13))</f>
        <v>0</v>
      </c>
      <c r="AJ44" s="9">
        <f>SUM(H44*Paramêtres!C43)</f>
        <v>0</v>
      </c>
      <c r="AK44" s="9">
        <f t="shared" si="6"/>
        <v>0</v>
      </c>
      <c r="AL44" s="63">
        <f>SUM(I44*Paramêtres!$B$2)</f>
        <v>0</v>
      </c>
      <c r="AM44" s="63">
        <f>SUM(J44*Paramêtres!$B$3)</f>
        <v>0</v>
      </c>
      <c r="AN44" s="63">
        <f>SUM(K44*Paramêtres!$B$4)</f>
        <v>0</v>
      </c>
      <c r="AO44" s="63">
        <f t="shared" si="7"/>
        <v>0</v>
      </c>
      <c r="AP44" s="65">
        <f>SUM(M44*Paramêtres!$C$2)</f>
        <v>0</v>
      </c>
      <c r="AQ44" s="65">
        <f>SUM(N44*Paramêtres!$C$3)</f>
        <v>0</v>
      </c>
      <c r="AR44" s="65">
        <f>SUM(O44*Paramêtres!$C$4)</f>
        <v>0</v>
      </c>
      <c r="AS44" s="65">
        <f t="shared" si="8"/>
        <v>0</v>
      </c>
      <c r="AT44" s="32">
        <f>SUM(Q44*Paramêtres!$B$5)</f>
        <v>0</v>
      </c>
      <c r="AU44" s="32">
        <f>SUM(R44*Paramêtres!$B$6)</f>
        <v>0</v>
      </c>
      <c r="AV44" s="32">
        <f>SUM(S44*Paramêtres!$B$7)</f>
        <v>0</v>
      </c>
      <c r="AW44" s="32">
        <f t="shared" si="9"/>
        <v>0</v>
      </c>
      <c r="AX44" s="19">
        <f>SUM(T44*Paramêtres!$B$10)</f>
        <v>0</v>
      </c>
      <c r="AY44" s="17">
        <f>SUM((E44*Paramêtres!$B$9)+(H44*Paramêtres!$B$9))</f>
        <v>0</v>
      </c>
      <c r="AZ44" s="55">
        <f>SUM((L44*Paramêtres!$B$9)+(P44*Paramêtres!$B$9))</f>
        <v>0</v>
      </c>
      <c r="BA44" s="57">
        <f>SUM((R44*Paramêtres!$B$8)+(S44*Paramêtres!$B$8))</f>
        <v>0</v>
      </c>
      <c r="BB44" s="15">
        <f t="shared" si="10"/>
        <v>0</v>
      </c>
      <c r="BC44" s="15">
        <f t="shared" si="11"/>
        <v>0</v>
      </c>
      <c r="BD44" s="15">
        <f t="shared" si="12"/>
        <v>0</v>
      </c>
      <c r="BE44" s="16">
        <f t="shared" si="13"/>
        <v>0</v>
      </c>
      <c r="BF44" s="27">
        <f t="shared" si="14"/>
        <v>0</v>
      </c>
      <c r="BG44" s="25" t="str">
        <f t="shared" si="15"/>
        <v xml:space="preserve"> </v>
      </c>
    </row>
    <row r="45" spans="1:59" ht="15.75" customHeight="1" thickTop="1" thickBot="1" x14ac:dyDescent="0.35">
      <c r="A45" s="43"/>
      <c r="B45" s="44"/>
      <c r="C45" s="44"/>
      <c r="D45" s="44"/>
      <c r="E45" s="70">
        <f t="shared" si="1"/>
        <v>0</v>
      </c>
      <c r="F45" s="45"/>
      <c r="G45" s="45"/>
      <c r="H45" s="69">
        <f t="shared" si="2"/>
        <v>0</v>
      </c>
      <c r="I45" s="59"/>
      <c r="J45" s="59"/>
      <c r="K45" s="59"/>
      <c r="L45" s="68">
        <f t="shared" si="3"/>
        <v>0</v>
      </c>
      <c r="M45" s="61"/>
      <c r="N45" s="61"/>
      <c r="O45" s="61"/>
      <c r="P45" s="67">
        <f t="shared" si="4"/>
        <v>0</v>
      </c>
      <c r="Q45" s="46"/>
      <c r="R45" s="46"/>
      <c r="S45" s="47"/>
      <c r="T45" s="47"/>
      <c r="U45" s="48"/>
      <c r="V45" s="49"/>
      <c r="W45" s="49"/>
      <c r="X45" s="49"/>
      <c r="Y45" s="49"/>
      <c r="Z45" s="49"/>
      <c r="AA45" s="49"/>
      <c r="AB45" s="49"/>
      <c r="AC45" s="49"/>
      <c r="AD45" s="10">
        <f>IF(SUM(B45*Paramêtres!$B$13)=0,0,(IF(SUM(B45*Paramêtres!$B$13)&lt;60,60,SUM(B45*Paramêtres!$B$13))))</f>
        <v>0</v>
      </c>
      <c r="AE45" s="10">
        <f>IF(SUM(C45*Paramêtres!$B$13)=0,0,(IF(SUM(C45*Paramêtres!$B$13)&lt;60,60,SUM(C45*Paramêtres!$B$13))))</f>
        <v>0</v>
      </c>
      <c r="AF45" s="10">
        <f>IF(SUM(D45*Paramêtres!$B$13)=0,0,(IF(SUM(D45*Paramêtres!$B$13)&lt;60,60,SUM(D45*Paramêtres!$B$13))))</f>
        <v>0</v>
      </c>
      <c r="AG45" s="10">
        <f t="shared" si="5"/>
        <v>0</v>
      </c>
      <c r="AH45" s="9">
        <f>IF(SUM(F45*Paramêtres!$B$13)=0,0,SUM(F45*Paramêtres!$B$13))</f>
        <v>0</v>
      </c>
      <c r="AI45" s="9">
        <f>IF(SUM(G45*Paramêtres!$B$13)=0,0,SUM(G45*Paramêtres!$B$13))</f>
        <v>0</v>
      </c>
      <c r="AJ45" s="9">
        <f>SUM(H45*Paramêtres!C44)</f>
        <v>0</v>
      </c>
      <c r="AK45" s="9">
        <f t="shared" si="6"/>
        <v>0</v>
      </c>
      <c r="AL45" s="63">
        <f>SUM(I45*Paramêtres!$B$2)</f>
        <v>0</v>
      </c>
      <c r="AM45" s="63">
        <f>SUM(J45*Paramêtres!$B$3)</f>
        <v>0</v>
      </c>
      <c r="AN45" s="63">
        <f>SUM(K45*Paramêtres!$B$4)</f>
        <v>0</v>
      </c>
      <c r="AO45" s="63">
        <f t="shared" si="7"/>
        <v>0</v>
      </c>
      <c r="AP45" s="65">
        <f>SUM(M45*Paramêtres!$C$2)</f>
        <v>0</v>
      </c>
      <c r="AQ45" s="65">
        <f>SUM(N45*Paramêtres!$C$3)</f>
        <v>0</v>
      </c>
      <c r="AR45" s="65">
        <f>SUM(O45*Paramêtres!$C$4)</f>
        <v>0</v>
      </c>
      <c r="AS45" s="65">
        <f t="shared" si="8"/>
        <v>0</v>
      </c>
      <c r="AT45" s="32">
        <f>SUM(Q45*Paramêtres!$B$5)</f>
        <v>0</v>
      </c>
      <c r="AU45" s="32">
        <f>SUM(R45*Paramêtres!$B$6)</f>
        <v>0</v>
      </c>
      <c r="AV45" s="32">
        <f>SUM(S45*Paramêtres!$B$7)</f>
        <v>0</v>
      </c>
      <c r="AW45" s="32">
        <f t="shared" si="9"/>
        <v>0</v>
      </c>
      <c r="AX45" s="19">
        <f>SUM(T45*Paramêtres!$B$10)</f>
        <v>0</v>
      </c>
      <c r="AY45" s="17">
        <f>SUM((E45*Paramêtres!$B$9)+(H45*Paramêtres!$B$9))</f>
        <v>0</v>
      </c>
      <c r="AZ45" s="55">
        <f>SUM((L45*Paramêtres!$B$9)+(P45*Paramêtres!$B$9))</f>
        <v>0</v>
      </c>
      <c r="BA45" s="57">
        <f>SUM((R45*Paramêtres!$B$8)+(S45*Paramêtres!$B$8))</f>
        <v>0</v>
      </c>
      <c r="BB45" s="15">
        <f t="shared" si="10"/>
        <v>0</v>
      </c>
      <c r="BC45" s="15">
        <f t="shared" si="11"/>
        <v>0</v>
      </c>
      <c r="BD45" s="15">
        <f t="shared" si="12"/>
        <v>0</v>
      </c>
      <c r="BE45" s="16">
        <f t="shared" si="13"/>
        <v>0</v>
      </c>
      <c r="BF45" s="27">
        <f t="shared" si="14"/>
        <v>0</v>
      </c>
      <c r="BG45" s="25" t="str">
        <f t="shared" si="15"/>
        <v xml:space="preserve"> </v>
      </c>
    </row>
    <row r="46" spans="1:59" ht="15.75" customHeight="1" thickTop="1" thickBot="1" x14ac:dyDescent="0.35">
      <c r="A46" s="43"/>
      <c r="B46" s="44"/>
      <c r="C46" s="44"/>
      <c r="D46" s="44"/>
      <c r="E46" s="70">
        <f t="shared" si="1"/>
        <v>0</v>
      </c>
      <c r="F46" s="45"/>
      <c r="G46" s="45"/>
      <c r="H46" s="69">
        <f t="shared" si="2"/>
        <v>0</v>
      </c>
      <c r="I46" s="59"/>
      <c r="J46" s="59"/>
      <c r="K46" s="59"/>
      <c r="L46" s="68">
        <f t="shared" si="3"/>
        <v>0</v>
      </c>
      <c r="M46" s="61"/>
      <c r="N46" s="61"/>
      <c r="O46" s="61"/>
      <c r="P46" s="67">
        <f t="shared" si="4"/>
        <v>0</v>
      </c>
      <c r="Q46" s="46"/>
      <c r="R46" s="46"/>
      <c r="S46" s="47"/>
      <c r="T46" s="47"/>
      <c r="U46" s="48"/>
      <c r="V46" s="49"/>
      <c r="W46" s="49"/>
      <c r="X46" s="49"/>
      <c r="Y46" s="49"/>
      <c r="Z46" s="49"/>
      <c r="AA46" s="49"/>
      <c r="AB46" s="49"/>
      <c r="AC46" s="49"/>
      <c r="AD46" s="10">
        <f>IF(SUM(B46*Paramêtres!$B$13)=0,0,(IF(SUM(B46*Paramêtres!$B$13)&lt;60,60,SUM(B46*Paramêtres!$B$13))))</f>
        <v>0</v>
      </c>
      <c r="AE46" s="10">
        <f>IF(SUM(C46*Paramêtres!$B$13)=0,0,(IF(SUM(C46*Paramêtres!$B$13)&lt;60,60,SUM(C46*Paramêtres!$B$13))))</f>
        <v>0</v>
      </c>
      <c r="AF46" s="10">
        <f>IF(SUM(D46*Paramêtres!$B$13)=0,0,(IF(SUM(D46*Paramêtres!$B$13)&lt;60,60,SUM(D46*Paramêtres!$B$13))))</f>
        <v>0</v>
      </c>
      <c r="AG46" s="10">
        <f t="shared" si="5"/>
        <v>0</v>
      </c>
      <c r="AH46" s="9">
        <f>IF(SUM(F46*Paramêtres!$B$13)=0,0,SUM(F46*Paramêtres!$B$13))</f>
        <v>0</v>
      </c>
      <c r="AI46" s="9">
        <f>IF(SUM(G46*Paramêtres!$B$13)=0,0,SUM(G46*Paramêtres!$B$13))</f>
        <v>0</v>
      </c>
      <c r="AJ46" s="9">
        <f>SUM(H46*Paramêtres!C45)</f>
        <v>0</v>
      </c>
      <c r="AK46" s="9">
        <f t="shared" si="6"/>
        <v>0</v>
      </c>
      <c r="AL46" s="63">
        <f>SUM(I46*Paramêtres!$B$2)</f>
        <v>0</v>
      </c>
      <c r="AM46" s="63">
        <f>SUM(J46*Paramêtres!$B$3)</f>
        <v>0</v>
      </c>
      <c r="AN46" s="63">
        <f>SUM(K46*Paramêtres!$B$4)</f>
        <v>0</v>
      </c>
      <c r="AO46" s="63">
        <f t="shared" si="7"/>
        <v>0</v>
      </c>
      <c r="AP46" s="65">
        <f>SUM(M46*Paramêtres!$C$2)</f>
        <v>0</v>
      </c>
      <c r="AQ46" s="65">
        <f>SUM(N46*Paramêtres!$C$3)</f>
        <v>0</v>
      </c>
      <c r="AR46" s="65">
        <f>SUM(O46*Paramêtres!$C$4)</f>
        <v>0</v>
      </c>
      <c r="AS46" s="65">
        <f t="shared" si="8"/>
        <v>0</v>
      </c>
      <c r="AT46" s="32">
        <f>SUM(Q46*Paramêtres!$B$5)</f>
        <v>0</v>
      </c>
      <c r="AU46" s="32">
        <f>SUM(R46*Paramêtres!$B$6)</f>
        <v>0</v>
      </c>
      <c r="AV46" s="32">
        <f>SUM(S46*Paramêtres!$B$7)</f>
        <v>0</v>
      </c>
      <c r="AW46" s="32">
        <f t="shared" si="9"/>
        <v>0</v>
      </c>
      <c r="AX46" s="19">
        <f>SUM(T46*Paramêtres!$B$10)</f>
        <v>0</v>
      </c>
      <c r="AY46" s="17">
        <f>SUM((E46*Paramêtres!$B$9)+(H46*Paramêtres!$B$9))</f>
        <v>0</v>
      </c>
      <c r="AZ46" s="55">
        <f>SUM((L46*Paramêtres!$B$9)+(P46*Paramêtres!$B$9))</f>
        <v>0</v>
      </c>
      <c r="BA46" s="57">
        <f>SUM((R46*Paramêtres!$B$8)+(S46*Paramêtres!$B$8))</f>
        <v>0</v>
      </c>
      <c r="BB46" s="15">
        <f t="shared" si="10"/>
        <v>0</v>
      </c>
      <c r="BC46" s="15">
        <f t="shared" si="11"/>
        <v>0</v>
      </c>
      <c r="BD46" s="15">
        <f t="shared" si="12"/>
        <v>0</v>
      </c>
      <c r="BE46" s="16">
        <f t="shared" si="13"/>
        <v>0</v>
      </c>
      <c r="BF46" s="27">
        <f t="shared" si="14"/>
        <v>0</v>
      </c>
      <c r="BG46" s="25" t="str">
        <f t="shared" si="15"/>
        <v xml:space="preserve"> </v>
      </c>
    </row>
    <row r="47" spans="1:59" ht="15.75" customHeight="1" thickTop="1" thickBot="1" x14ac:dyDescent="0.35">
      <c r="A47" s="43"/>
      <c r="B47" s="44"/>
      <c r="C47" s="44"/>
      <c r="D47" s="44"/>
      <c r="E47" s="70">
        <f t="shared" si="1"/>
        <v>0</v>
      </c>
      <c r="F47" s="45"/>
      <c r="G47" s="45"/>
      <c r="H47" s="69">
        <f t="shared" si="2"/>
        <v>0</v>
      </c>
      <c r="I47" s="59"/>
      <c r="J47" s="59"/>
      <c r="K47" s="59"/>
      <c r="L47" s="68">
        <f t="shared" si="3"/>
        <v>0</v>
      </c>
      <c r="M47" s="61"/>
      <c r="N47" s="61"/>
      <c r="O47" s="61"/>
      <c r="P47" s="67">
        <f t="shared" si="4"/>
        <v>0</v>
      </c>
      <c r="Q47" s="46"/>
      <c r="R47" s="46"/>
      <c r="S47" s="47"/>
      <c r="T47" s="47"/>
      <c r="U47" s="48"/>
      <c r="V47" s="49"/>
      <c r="W47" s="49"/>
      <c r="X47" s="49"/>
      <c r="Y47" s="49"/>
      <c r="Z47" s="49"/>
      <c r="AA47" s="49"/>
      <c r="AB47" s="49"/>
      <c r="AC47" s="49"/>
      <c r="AD47" s="10">
        <f>IF(SUM(B47*Paramêtres!$B$13)=0,0,(IF(SUM(B47*Paramêtres!$B$13)&lt;60,60,SUM(B47*Paramêtres!$B$13))))</f>
        <v>0</v>
      </c>
      <c r="AE47" s="10">
        <f>IF(SUM(C47*Paramêtres!$B$13)=0,0,(IF(SUM(C47*Paramêtres!$B$13)&lt;60,60,SUM(C47*Paramêtres!$B$13))))</f>
        <v>0</v>
      </c>
      <c r="AF47" s="10">
        <f>IF(SUM(D47*Paramêtres!$B$13)=0,0,(IF(SUM(D47*Paramêtres!$B$13)&lt;60,60,SUM(D47*Paramêtres!$B$13))))</f>
        <v>0</v>
      </c>
      <c r="AG47" s="10">
        <f t="shared" si="5"/>
        <v>0</v>
      </c>
      <c r="AH47" s="9">
        <f>IF(SUM(F47*Paramêtres!$B$13)=0,0,SUM(F47*Paramêtres!$B$13))</f>
        <v>0</v>
      </c>
      <c r="AI47" s="9">
        <f>IF(SUM(G47*Paramêtres!$B$13)=0,0,SUM(G47*Paramêtres!$B$13))</f>
        <v>0</v>
      </c>
      <c r="AJ47" s="9">
        <f>SUM(H47*Paramêtres!C46)</f>
        <v>0</v>
      </c>
      <c r="AK47" s="9">
        <f t="shared" si="6"/>
        <v>0</v>
      </c>
      <c r="AL47" s="63">
        <f>SUM(I47*Paramêtres!$B$2)</f>
        <v>0</v>
      </c>
      <c r="AM47" s="63">
        <f>SUM(J47*Paramêtres!$B$3)</f>
        <v>0</v>
      </c>
      <c r="AN47" s="63">
        <f>SUM(K47*Paramêtres!$B$4)</f>
        <v>0</v>
      </c>
      <c r="AO47" s="63">
        <f t="shared" si="7"/>
        <v>0</v>
      </c>
      <c r="AP47" s="65">
        <f>SUM(M47*Paramêtres!$C$2)</f>
        <v>0</v>
      </c>
      <c r="AQ47" s="65">
        <f>SUM(N47*Paramêtres!$C$3)</f>
        <v>0</v>
      </c>
      <c r="AR47" s="65">
        <f>SUM(O47*Paramêtres!$C$4)</f>
        <v>0</v>
      </c>
      <c r="AS47" s="65">
        <f t="shared" si="8"/>
        <v>0</v>
      </c>
      <c r="AT47" s="32">
        <f>SUM(Q47*Paramêtres!$B$5)</f>
        <v>0</v>
      </c>
      <c r="AU47" s="32">
        <f>SUM(R47*Paramêtres!$B$6)</f>
        <v>0</v>
      </c>
      <c r="AV47" s="32">
        <f>SUM(S47*Paramêtres!$B$7)</f>
        <v>0</v>
      </c>
      <c r="AW47" s="32">
        <f t="shared" si="9"/>
        <v>0</v>
      </c>
      <c r="AX47" s="19">
        <f>SUM(T47*Paramêtres!$B$10)</f>
        <v>0</v>
      </c>
      <c r="AY47" s="17">
        <f>SUM((E47*Paramêtres!$B$9)+(H47*Paramêtres!$B$9))</f>
        <v>0</v>
      </c>
      <c r="AZ47" s="55">
        <f>SUM((L47*Paramêtres!$B$9)+(P47*Paramêtres!$B$9))</f>
        <v>0</v>
      </c>
      <c r="BA47" s="57">
        <f>SUM((R47*Paramêtres!$B$8)+(S47*Paramêtres!$B$8))</f>
        <v>0</v>
      </c>
      <c r="BB47" s="15">
        <f t="shared" si="10"/>
        <v>0</v>
      </c>
      <c r="BC47" s="15">
        <f t="shared" si="11"/>
        <v>0</v>
      </c>
      <c r="BD47" s="15">
        <f t="shared" si="12"/>
        <v>0</v>
      </c>
      <c r="BE47" s="16">
        <f t="shared" si="13"/>
        <v>0</v>
      </c>
      <c r="BF47" s="27">
        <f t="shared" si="14"/>
        <v>0</v>
      </c>
      <c r="BG47" s="25" t="str">
        <f t="shared" si="15"/>
        <v xml:space="preserve"> </v>
      </c>
    </row>
    <row r="48" spans="1:59" ht="15.75" customHeight="1" thickTop="1" thickBot="1" x14ac:dyDescent="0.35">
      <c r="A48" s="43"/>
      <c r="B48" s="44"/>
      <c r="C48" s="44"/>
      <c r="D48" s="44"/>
      <c r="E48" s="70">
        <f t="shared" si="1"/>
        <v>0</v>
      </c>
      <c r="F48" s="45"/>
      <c r="G48" s="45"/>
      <c r="H48" s="69">
        <f t="shared" si="2"/>
        <v>0</v>
      </c>
      <c r="I48" s="59"/>
      <c r="J48" s="59"/>
      <c r="K48" s="59"/>
      <c r="L48" s="68">
        <f t="shared" si="3"/>
        <v>0</v>
      </c>
      <c r="M48" s="61"/>
      <c r="N48" s="61"/>
      <c r="O48" s="61"/>
      <c r="P48" s="67">
        <f t="shared" si="4"/>
        <v>0</v>
      </c>
      <c r="Q48" s="46"/>
      <c r="R48" s="46"/>
      <c r="S48" s="47"/>
      <c r="T48" s="47"/>
      <c r="U48" s="48"/>
      <c r="V48" s="49"/>
      <c r="W48" s="49"/>
      <c r="X48" s="49"/>
      <c r="Y48" s="49"/>
      <c r="Z48" s="49"/>
      <c r="AA48" s="49"/>
      <c r="AB48" s="49"/>
      <c r="AC48" s="49"/>
      <c r="AD48" s="10">
        <f>IF(SUM(B48*Paramêtres!$B$13)=0,0,(IF(SUM(B48*Paramêtres!$B$13)&lt;60,60,SUM(B48*Paramêtres!$B$13))))</f>
        <v>0</v>
      </c>
      <c r="AE48" s="10">
        <f>IF(SUM(C48*Paramêtres!$B$13)=0,0,(IF(SUM(C48*Paramêtres!$B$13)&lt;60,60,SUM(C48*Paramêtres!$B$13))))</f>
        <v>0</v>
      </c>
      <c r="AF48" s="10">
        <f>IF(SUM(D48*Paramêtres!$B$13)=0,0,(IF(SUM(D48*Paramêtres!$B$13)&lt;60,60,SUM(D48*Paramêtres!$B$13))))</f>
        <v>0</v>
      </c>
      <c r="AG48" s="10">
        <f t="shared" si="5"/>
        <v>0</v>
      </c>
      <c r="AH48" s="9">
        <f>IF(SUM(F48*Paramêtres!$B$13)=0,0,SUM(F48*Paramêtres!$B$13))</f>
        <v>0</v>
      </c>
      <c r="AI48" s="9">
        <f>IF(SUM(G48*Paramêtres!$B$13)=0,0,SUM(G48*Paramêtres!$B$13))</f>
        <v>0</v>
      </c>
      <c r="AJ48" s="9">
        <f>SUM(H48*Paramêtres!C47)</f>
        <v>0</v>
      </c>
      <c r="AK48" s="9">
        <f t="shared" si="6"/>
        <v>0</v>
      </c>
      <c r="AL48" s="63">
        <f>SUM(I48*Paramêtres!$B$2)</f>
        <v>0</v>
      </c>
      <c r="AM48" s="63">
        <f>SUM(J48*Paramêtres!$B$3)</f>
        <v>0</v>
      </c>
      <c r="AN48" s="63">
        <f>SUM(K48*Paramêtres!$B$4)</f>
        <v>0</v>
      </c>
      <c r="AO48" s="63">
        <f t="shared" si="7"/>
        <v>0</v>
      </c>
      <c r="AP48" s="65">
        <f>SUM(M48*Paramêtres!$C$2)</f>
        <v>0</v>
      </c>
      <c r="AQ48" s="65">
        <f>SUM(N48*Paramêtres!$C$3)</f>
        <v>0</v>
      </c>
      <c r="AR48" s="65">
        <f>SUM(O48*Paramêtres!$C$4)</f>
        <v>0</v>
      </c>
      <c r="AS48" s="65">
        <f t="shared" si="8"/>
        <v>0</v>
      </c>
      <c r="AT48" s="32">
        <f>SUM(Q48*Paramêtres!$B$5)</f>
        <v>0</v>
      </c>
      <c r="AU48" s="32">
        <f>SUM(R48*Paramêtres!$B$6)</f>
        <v>0</v>
      </c>
      <c r="AV48" s="32">
        <f>SUM(S48*Paramêtres!$B$7)</f>
        <v>0</v>
      </c>
      <c r="AW48" s="32">
        <f t="shared" si="9"/>
        <v>0</v>
      </c>
      <c r="AX48" s="19">
        <f>SUM(T48*Paramêtres!$B$10)</f>
        <v>0</v>
      </c>
      <c r="AY48" s="17">
        <f>SUM((E48*Paramêtres!$B$9)+(H48*Paramêtres!$B$9))</f>
        <v>0</v>
      </c>
      <c r="AZ48" s="55">
        <f>SUM((L48*Paramêtres!$B$9)+(P48*Paramêtres!$B$9))</f>
        <v>0</v>
      </c>
      <c r="BA48" s="57">
        <f>SUM((R48*Paramêtres!$B$8)+(S48*Paramêtres!$B$8))</f>
        <v>0</v>
      </c>
      <c r="BB48" s="15">
        <f t="shared" si="10"/>
        <v>0</v>
      </c>
      <c r="BC48" s="15">
        <f t="shared" si="11"/>
        <v>0</v>
      </c>
      <c r="BD48" s="15">
        <f t="shared" si="12"/>
        <v>0</v>
      </c>
      <c r="BE48" s="16">
        <f t="shared" si="13"/>
        <v>0</v>
      </c>
      <c r="BF48" s="27">
        <f t="shared" si="14"/>
        <v>0</v>
      </c>
      <c r="BG48" s="25" t="str">
        <f t="shared" si="15"/>
        <v xml:space="preserve"> </v>
      </c>
    </row>
    <row r="49" spans="1:59" ht="15.75" customHeight="1" thickTop="1" thickBot="1" x14ac:dyDescent="0.35">
      <c r="A49" s="43"/>
      <c r="B49" s="44"/>
      <c r="C49" s="44"/>
      <c r="D49" s="44"/>
      <c r="E49" s="70">
        <f t="shared" si="1"/>
        <v>0</v>
      </c>
      <c r="F49" s="45"/>
      <c r="G49" s="45"/>
      <c r="H49" s="69">
        <f t="shared" si="2"/>
        <v>0</v>
      </c>
      <c r="I49" s="59"/>
      <c r="J49" s="59"/>
      <c r="K49" s="59"/>
      <c r="L49" s="68">
        <f t="shared" si="3"/>
        <v>0</v>
      </c>
      <c r="M49" s="61"/>
      <c r="N49" s="61"/>
      <c r="O49" s="61"/>
      <c r="P49" s="67">
        <f t="shared" si="4"/>
        <v>0</v>
      </c>
      <c r="Q49" s="46"/>
      <c r="R49" s="46"/>
      <c r="S49" s="47"/>
      <c r="T49" s="47"/>
      <c r="U49" s="48"/>
      <c r="V49" s="49"/>
      <c r="W49" s="49"/>
      <c r="X49" s="49"/>
      <c r="Y49" s="49"/>
      <c r="Z49" s="49"/>
      <c r="AA49" s="49"/>
      <c r="AB49" s="49"/>
      <c r="AC49" s="49"/>
      <c r="AD49" s="10">
        <f>IF(SUM(B49*Paramêtres!$B$13)=0,0,(IF(SUM(B49*Paramêtres!$B$13)&lt;60,60,SUM(B49*Paramêtres!$B$13))))</f>
        <v>0</v>
      </c>
      <c r="AE49" s="10">
        <f>IF(SUM(C49*Paramêtres!$B$13)=0,0,(IF(SUM(C49*Paramêtres!$B$13)&lt;60,60,SUM(C49*Paramêtres!$B$13))))</f>
        <v>0</v>
      </c>
      <c r="AF49" s="10">
        <f>IF(SUM(D49*Paramêtres!$B$13)=0,0,(IF(SUM(D49*Paramêtres!$B$13)&lt;60,60,SUM(D49*Paramêtres!$B$13))))</f>
        <v>0</v>
      </c>
      <c r="AG49" s="10">
        <f t="shared" si="5"/>
        <v>0</v>
      </c>
      <c r="AH49" s="9">
        <f>IF(SUM(F49*Paramêtres!$B$13)=0,0,SUM(F49*Paramêtres!$B$13))</f>
        <v>0</v>
      </c>
      <c r="AI49" s="9">
        <f>IF(SUM(G49*Paramêtres!$B$13)=0,0,SUM(G49*Paramêtres!$B$13))</f>
        <v>0</v>
      </c>
      <c r="AJ49" s="9">
        <f>SUM(H49*Paramêtres!C48)</f>
        <v>0</v>
      </c>
      <c r="AK49" s="9">
        <f t="shared" si="6"/>
        <v>0</v>
      </c>
      <c r="AL49" s="63">
        <f>SUM(I49*Paramêtres!$B$2)</f>
        <v>0</v>
      </c>
      <c r="AM49" s="63">
        <f>SUM(J49*Paramêtres!$B$3)</f>
        <v>0</v>
      </c>
      <c r="AN49" s="63">
        <f>SUM(K49*Paramêtres!$B$4)</f>
        <v>0</v>
      </c>
      <c r="AO49" s="63">
        <f t="shared" si="7"/>
        <v>0</v>
      </c>
      <c r="AP49" s="65">
        <f>SUM(M49*Paramêtres!$C$2)</f>
        <v>0</v>
      </c>
      <c r="AQ49" s="65">
        <f>SUM(N49*Paramêtres!$C$3)</f>
        <v>0</v>
      </c>
      <c r="AR49" s="65">
        <f>SUM(O49*Paramêtres!$C$4)</f>
        <v>0</v>
      </c>
      <c r="AS49" s="65">
        <f t="shared" si="8"/>
        <v>0</v>
      </c>
      <c r="AT49" s="32">
        <f>SUM(Q49*Paramêtres!$B$5)</f>
        <v>0</v>
      </c>
      <c r="AU49" s="32">
        <f>SUM(R49*Paramêtres!$B$6)</f>
        <v>0</v>
      </c>
      <c r="AV49" s="32">
        <f>SUM(S49*Paramêtres!$B$7)</f>
        <v>0</v>
      </c>
      <c r="AW49" s="32">
        <f t="shared" si="9"/>
        <v>0</v>
      </c>
      <c r="AX49" s="19">
        <f>SUM(T49*Paramêtres!$B$10)</f>
        <v>0</v>
      </c>
      <c r="AY49" s="17">
        <f>SUM((E49*Paramêtres!$B$9)+(H49*Paramêtres!$B$9))</f>
        <v>0</v>
      </c>
      <c r="AZ49" s="55">
        <f>SUM((L49*Paramêtres!$B$9)+(P49*Paramêtres!$B$9))</f>
        <v>0</v>
      </c>
      <c r="BA49" s="57">
        <f>SUM((R49*Paramêtres!$B$8)+(S49*Paramêtres!$B$8))</f>
        <v>0</v>
      </c>
      <c r="BB49" s="15">
        <f t="shared" si="10"/>
        <v>0</v>
      </c>
      <c r="BC49" s="15">
        <f t="shared" si="11"/>
        <v>0</v>
      </c>
      <c r="BD49" s="15">
        <f t="shared" si="12"/>
        <v>0</v>
      </c>
      <c r="BE49" s="16">
        <f t="shared" si="13"/>
        <v>0</v>
      </c>
      <c r="BF49" s="27">
        <f t="shared" si="14"/>
        <v>0</v>
      </c>
      <c r="BG49" s="25" t="str">
        <f t="shared" si="15"/>
        <v xml:space="preserve"> </v>
      </c>
    </row>
    <row r="50" spans="1:59" ht="15.75" customHeight="1" thickTop="1" thickBot="1" x14ac:dyDescent="0.35">
      <c r="A50" s="43"/>
      <c r="B50" s="44"/>
      <c r="C50" s="44"/>
      <c r="D50" s="44"/>
      <c r="E50" s="70">
        <f t="shared" si="1"/>
        <v>0</v>
      </c>
      <c r="F50" s="45"/>
      <c r="G50" s="45"/>
      <c r="H50" s="69">
        <f t="shared" si="2"/>
        <v>0</v>
      </c>
      <c r="I50" s="59"/>
      <c r="J50" s="59"/>
      <c r="K50" s="59"/>
      <c r="L50" s="68">
        <f t="shared" si="3"/>
        <v>0</v>
      </c>
      <c r="M50" s="61"/>
      <c r="N50" s="61"/>
      <c r="O50" s="61"/>
      <c r="P50" s="67">
        <f t="shared" si="4"/>
        <v>0</v>
      </c>
      <c r="Q50" s="46"/>
      <c r="R50" s="46"/>
      <c r="S50" s="47"/>
      <c r="T50" s="47"/>
      <c r="U50" s="48"/>
      <c r="V50" s="49"/>
      <c r="W50" s="49"/>
      <c r="X50" s="49"/>
      <c r="Y50" s="49"/>
      <c r="Z50" s="49"/>
      <c r="AA50" s="49"/>
      <c r="AB50" s="49"/>
      <c r="AC50" s="49"/>
      <c r="AD50" s="10">
        <f>IF(SUM(B50*Paramêtres!$B$13)=0,0,(IF(SUM(B50*Paramêtres!$B$13)&lt;60,60,SUM(B50*Paramêtres!$B$13))))</f>
        <v>0</v>
      </c>
      <c r="AE50" s="10">
        <f>IF(SUM(C50*Paramêtres!$B$13)=0,0,(IF(SUM(C50*Paramêtres!$B$13)&lt;60,60,SUM(C50*Paramêtres!$B$13))))</f>
        <v>0</v>
      </c>
      <c r="AF50" s="10">
        <f>IF(SUM(D50*Paramêtres!$B$13)=0,0,(IF(SUM(D50*Paramêtres!$B$13)&lt;60,60,SUM(D50*Paramêtres!$B$13))))</f>
        <v>0</v>
      </c>
      <c r="AG50" s="10">
        <f t="shared" si="5"/>
        <v>0</v>
      </c>
      <c r="AH50" s="9">
        <f>IF(SUM(F50*Paramêtres!$B$13)=0,0,SUM(F50*Paramêtres!$B$13))</f>
        <v>0</v>
      </c>
      <c r="AI50" s="9">
        <f>IF(SUM(G50*Paramêtres!$B$13)=0,0,SUM(G50*Paramêtres!$B$13))</f>
        <v>0</v>
      </c>
      <c r="AJ50" s="9">
        <f>SUM(H50*Paramêtres!C49)</f>
        <v>0</v>
      </c>
      <c r="AK50" s="9">
        <f t="shared" si="6"/>
        <v>0</v>
      </c>
      <c r="AL50" s="63">
        <f>SUM(I50*Paramêtres!$B$2)</f>
        <v>0</v>
      </c>
      <c r="AM50" s="63">
        <f>SUM(J50*Paramêtres!$B$3)</f>
        <v>0</v>
      </c>
      <c r="AN50" s="63">
        <f>SUM(K50*Paramêtres!$B$4)</f>
        <v>0</v>
      </c>
      <c r="AO50" s="63">
        <f t="shared" si="7"/>
        <v>0</v>
      </c>
      <c r="AP50" s="65">
        <f>SUM(M50*Paramêtres!$C$2)</f>
        <v>0</v>
      </c>
      <c r="AQ50" s="65">
        <f>SUM(N50*Paramêtres!$C$3)</f>
        <v>0</v>
      </c>
      <c r="AR50" s="65">
        <f>SUM(O50*Paramêtres!$C$4)</f>
        <v>0</v>
      </c>
      <c r="AS50" s="65">
        <f t="shared" si="8"/>
        <v>0</v>
      </c>
      <c r="AT50" s="32">
        <f>SUM(Q50*Paramêtres!$B$5)</f>
        <v>0</v>
      </c>
      <c r="AU50" s="32">
        <f>SUM(R50*Paramêtres!$B$6)</f>
        <v>0</v>
      </c>
      <c r="AV50" s="32">
        <f>SUM(S50*Paramêtres!$B$7)</f>
        <v>0</v>
      </c>
      <c r="AW50" s="32">
        <f t="shared" si="9"/>
        <v>0</v>
      </c>
      <c r="AX50" s="19">
        <f>SUM(T50*Paramêtres!$B$10)</f>
        <v>0</v>
      </c>
      <c r="AY50" s="17">
        <f>SUM((E50*Paramêtres!$B$9)+(H50*Paramêtres!$B$9))</f>
        <v>0</v>
      </c>
      <c r="AZ50" s="55">
        <f>SUM((L50*Paramêtres!$B$9)+(P50*Paramêtres!$B$9))</f>
        <v>0</v>
      </c>
      <c r="BA50" s="57">
        <f>SUM((R50*Paramêtres!$B$8)+(S50*Paramêtres!$B$8))</f>
        <v>0</v>
      </c>
      <c r="BB50" s="15">
        <f t="shared" si="10"/>
        <v>0</v>
      </c>
      <c r="BC50" s="15">
        <f t="shared" si="11"/>
        <v>0</v>
      </c>
      <c r="BD50" s="15">
        <f t="shared" si="12"/>
        <v>0</v>
      </c>
      <c r="BE50" s="16">
        <f t="shared" si="13"/>
        <v>0</v>
      </c>
      <c r="BF50" s="27">
        <f t="shared" si="14"/>
        <v>0</v>
      </c>
      <c r="BG50" s="25" t="str">
        <f t="shared" si="15"/>
        <v xml:space="preserve"> </v>
      </c>
    </row>
    <row r="51" spans="1:59" ht="15.75" customHeight="1" thickTop="1" thickBot="1" x14ac:dyDescent="0.35">
      <c r="A51" s="43"/>
      <c r="B51" s="44"/>
      <c r="C51" s="44"/>
      <c r="D51" s="44"/>
      <c r="E51" s="70">
        <f t="shared" si="1"/>
        <v>0</v>
      </c>
      <c r="F51" s="45"/>
      <c r="G51" s="45"/>
      <c r="H51" s="69">
        <f t="shared" si="2"/>
        <v>0</v>
      </c>
      <c r="I51" s="59"/>
      <c r="J51" s="59"/>
      <c r="K51" s="59"/>
      <c r="L51" s="68">
        <f t="shared" si="3"/>
        <v>0</v>
      </c>
      <c r="M51" s="61"/>
      <c r="N51" s="61"/>
      <c r="O51" s="61"/>
      <c r="P51" s="67">
        <f t="shared" si="4"/>
        <v>0</v>
      </c>
      <c r="Q51" s="46"/>
      <c r="R51" s="46"/>
      <c r="S51" s="47"/>
      <c r="T51" s="47"/>
      <c r="U51" s="48"/>
      <c r="V51" s="49"/>
      <c r="W51" s="49"/>
      <c r="X51" s="49"/>
      <c r="Y51" s="49"/>
      <c r="Z51" s="49"/>
      <c r="AA51" s="49"/>
      <c r="AB51" s="49"/>
      <c r="AC51" s="49"/>
      <c r="AD51" s="10">
        <f>IF(SUM(B51*Paramêtres!$B$13)=0,0,(IF(SUM(B51*Paramêtres!$B$13)&lt;60,60,SUM(B51*Paramêtres!$B$13))))</f>
        <v>0</v>
      </c>
      <c r="AE51" s="10">
        <f>IF(SUM(C51*Paramêtres!$B$13)=0,0,(IF(SUM(C51*Paramêtres!$B$13)&lt;60,60,SUM(C51*Paramêtres!$B$13))))</f>
        <v>0</v>
      </c>
      <c r="AF51" s="10">
        <f>IF(SUM(D51*Paramêtres!$B$13)=0,0,(IF(SUM(D51*Paramêtres!$B$13)&lt;60,60,SUM(D51*Paramêtres!$B$13))))</f>
        <v>0</v>
      </c>
      <c r="AG51" s="10">
        <f t="shared" si="5"/>
        <v>0</v>
      </c>
      <c r="AH51" s="9">
        <f>IF(SUM(F51*Paramêtres!$B$13)=0,0,SUM(F51*Paramêtres!$B$13))</f>
        <v>0</v>
      </c>
      <c r="AI51" s="9">
        <f>IF(SUM(G51*Paramêtres!$B$13)=0,0,SUM(G51*Paramêtres!$B$13))</f>
        <v>0</v>
      </c>
      <c r="AJ51" s="9">
        <f>SUM(H51*Paramêtres!C50)</f>
        <v>0</v>
      </c>
      <c r="AK51" s="9">
        <f t="shared" si="6"/>
        <v>0</v>
      </c>
      <c r="AL51" s="63">
        <f>SUM(I51*Paramêtres!$B$2)</f>
        <v>0</v>
      </c>
      <c r="AM51" s="63">
        <f>SUM(J51*Paramêtres!$B$3)</f>
        <v>0</v>
      </c>
      <c r="AN51" s="63">
        <f>SUM(K51*Paramêtres!$B$4)</f>
        <v>0</v>
      </c>
      <c r="AO51" s="63">
        <f t="shared" si="7"/>
        <v>0</v>
      </c>
      <c r="AP51" s="65">
        <f>SUM(M51*Paramêtres!$C$2)</f>
        <v>0</v>
      </c>
      <c r="AQ51" s="65">
        <f>SUM(N51*Paramêtres!$C$3)</f>
        <v>0</v>
      </c>
      <c r="AR51" s="65">
        <f>SUM(O51*Paramêtres!$C$4)</f>
        <v>0</v>
      </c>
      <c r="AS51" s="65">
        <f t="shared" si="8"/>
        <v>0</v>
      </c>
      <c r="AT51" s="32">
        <f>SUM(Q51*Paramêtres!$B$5)</f>
        <v>0</v>
      </c>
      <c r="AU51" s="32">
        <f>SUM(R51*Paramêtres!$B$6)</f>
        <v>0</v>
      </c>
      <c r="AV51" s="32">
        <f>SUM(S51*Paramêtres!$B$7)</f>
        <v>0</v>
      </c>
      <c r="AW51" s="32">
        <f t="shared" si="9"/>
        <v>0</v>
      </c>
      <c r="AX51" s="19">
        <f>SUM(T51*Paramêtres!$B$10)</f>
        <v>0</v>
      </c>
      <c r="AY51" s="17">
        <f>SUM((E51*Paramêtres!$B$9)+(H51*Paramêtres!$B$9))</f>
        <v>0</v>
      </c>
      <c r="AZ51" s="55">
        <f>SUM((L51*Paramêtres!$B$9)+(P51*Paramêtres!$B$9))</f>
        <v>0</v>
      </c>
      <c r="BA51" s="57">
        <f>SUM((R51*Paramêtres!$B$8)+(S51*Paramêtres!$B$8))</f>
        <v>0</v>
      </c>
      <c r="BB51" s="15">
        <f t="shared" si="10"/>
        <v>0</v>
      </c>
      <c r="BC51" s="15">
        <f t="shared" si="11"/>
        <v>0</v>
      </c>
      <c r="BD51" s="15">
        <f t="shared" si="12"/>
        <v>0</v>
      </c>
      <c r="BE51" s="16">
        <f t="shared" si="13"/>
        <v>0</v>
      </c>
      <c r="BF51" s="27">
        <f t="shared" si="14"/>
        <v>0</v>
      </c>
      <c r="BG51" s="25" t="str">
        <f t="shared" si="15"/>
        <v xml:space="preserve"> </v>
      </c>
    </row>
    <row r="52" spans="1:59" ht="15.75" customHeight="1" thickTop="1" thickBot="1" x14ac:dyDescent="0.35">
      <c r="A52" s="43"/>
      <c r="B52" s="44"/>
      <c r="C52" s="44"/>
      <c r="D52" s="44"/>
      <c r="E52" s="70">
        <f t="shared" si="1"/>
        <v>0</v>
      </c>
      <c r="F52" s="45"/>
      <c r="G52" s="45"/>
      <c r="H52" s="69">
        <f t="shared" si="2"/>
        <v>0</v>
      </c>
      <c r="I52" s="59"/>
      <c r="J52" s="59"/>
      <c r="K52" s="59"/>
      <c r="L52" s="68">
        <f t="shared" si="3"/>
        <v>0</v>
      </c>
      <c r="M52" s="61"/>
      <c r="N52" s="61"/>
      <c r="O52" s="61"/>
      <c r="P52" s="67">
        <f t="shared" si="4"/>
        <v>0</v>
      </c>
      <c r="Q52" s="46"/>
      <c r="R52" s="46"/>
      <c r="S52" s="47"/>
      <c r="T52" s="47"/>
      <c r="U52" s="48"/>
      <c r="V52" s="49"/>
      <c r="W52" s="49"/>
      <c r="X52" s="49"/>
      <c r="Y52" s="49"/>
      <c r="Z52" s="49"/>
      <c r="AA52" s="49"/>
      <c r="AB52" s="49"/>
      <c r="AC52" s="49"/>
      <c r="AD52" s="10">
        <f>IF(SUM(B52*Paramêtres!$B$13)=0,0,(IF(SUM(B52*Paramêtres!$B$13)&lt;60,60,SUM(B52*Paramêtres!$B$13))))</f>
        <v>0</v>
      </c>
      <c r="AE52" s="10">
        <f>IF(SUM(C52*Paramêtres!$B$13)=0,0,(IF(SUM(C52*Paramêtres!$B$13)&lt;60,60,SUM(C52*Paramêtres!$B$13))))</f>
        <v>0</v>
      </c>
      <c r="AF52" s="10">
        <f>IF(SUM(D52*Paramêtres!$B$13)=0,0,(IF(SUM(D52*Paramêtres!$B$13)&lt;60,60,SUM(D52*Paramêtres!$B$13))))</f>
        <v>0</v>
      </c>
      <c r="AG52" s="10">
        <f t="shared" si="5"/>
        <v>0</v>
      </c>
      <c r="AH52" s="9">
        <f>IF(SUM(F52*Paramêtres!$B$13)=0,0,SUM(F52*Paramêtres!$B$13))</f>
        <v>0</v>
      </c>
      <c r="AI52" s="9">
        <f>IF(SUM(G52*Paramêtres!$B$13)=0,0,SUM(G52*Paramêtres!$B$13))</f>
        <v>0</v>
      </c>
      <c r="AJ52" s="9">
        <f>SUM(H52*Paramêtres!C51)</f>
        <v>0</v>
      </c>
      <c r="AK52" s="9">
        <f t="shared" si="6"/>
        <v>0</v>
      </c>
      <c r="AL52" s="63">
        <f>SUM(I52*Paramêtres!$B$2)</f>
        <v>0</v>
      </c>
      <c r="AM52" s="63">
        <f>SUM(J52*Paramêtres!$B$3)</f>
        <v>0</v>
      </c>
      <c r="AN52" s="63">
        <f>SUM(K52*Paramêtres!$B$4)</f>
        <v>0</v>
      </c>
      <c r="AO52" s="63">
        <f t="shared" si="7"/>
        <v>0</v>
      </c>
      <c r="AP52" s="65">
        <f>SUM(M52*Paramêtres!$C$2)</f>
        <v>0</v>
      </c>
      <c r="AQ52" s="65">
        <f>SUM(N52*Paramêtres!$C$3)</f>
        <v>0</v>
      </c>
      <c r="AR52" s="65">
        <f>SUM(O52*Paramêtres!$C$4)</f>
        <v>0</v>
      </c>
      <c r="AS52" s="65">
        <f t="shared" si="8"/>
        <v>0</v>
      </c>
      <c r="AT52" s="32">
        <f>SUM(Q52*Paramêtres!$B$5)</f>
        <v>0</v>
      </c>
      <c r="AU52" s="32">
        <f>SUM(R52*Paramêtres!$B$6)</f>
        <v>0</v>
      </c>
      <c r="AV52" s="32">
        <f>SUM(S52*Paramêtres!$B$7)</f>
        <v>0</v>
      </c>
      <c r="AW52" s="32">
        <f t="shared" si="9"/>
        <v>0</v>
      </c>
      <c r="AX52" s="19">
        <f>SUM(T52*Paramêtres!$B$10)</f>
        <v>0</v>
      </c>
      <c r="AY52" s="17">
        <f>SUM((E52*Paramêtres!$B$9)+(H52*Paramêtres!$B$9))</f>
        <v>0</v>
      </c>
      <c r="AZ52" s="55">
        <f>SUM((L52*Paramêtres!$B$9)+(P52*Paramêtres!$B$9))</f>
        <v>0</v>
      </c>
      <c r="BA52" s="57">
        <f>SUM((R52*Paramêtres!$B$8)+(S52*Paramêtres!$B$8))</f>
        <v>0</v>
      </c>
      <c r="BB52" s="15">
        <f t="shared" si="10"/>
        <v>0</v>
      </c>
      <c r="BC52" s="15">
        <f t="shared" si="11"/>
        <v>0</v>
      </c>
      <c r="BD52" s="15">
        <f t="shared" si="12"/>
        <v>0</v>
      </c>
      <c r="BE52" s="16">
        <f t="shared" si="13"/>
        <v>0</v>
      </c>
      <c r="BF52" s="27">
        <f t="shared" si="14"/>
        <v>0</v>
      </c>
      <c r="BG52" s="25" t="str">
        <f t="shared" si="15"/>
        <v xml:space="preserve"> </v>
      </c>
    </row>
    <row r="53" spans="1:59" ht="15.75" customHeight="1" thickTop="1" thickBot="1" x14ac:dyDescent="0.35">
      <c r="A53" s="43"/>
      <c r="B53" s="44"/>
      <c r="C53" s="44"/>
      <c r="D53" s="44"/>
      <c r="E53" s="70">
        <f t="shared" si="1"/>
        <v>0</v>
      </c>
      <c r="F53" s="45"/>
      <c r="G53" s="45"/>
      <c r="H53" s="69">
        <f t="shared" si="2"/>
        <v>0</v>
      </c>
      <c r="I53" s="59"/>
      <c r="J53" s="59"/>
      <c r="K53" s="59"/>
      <c r="L53" s="68">
        <f t="shared" si="3"/>
        <v>0</v>
      </c>
      <c r="M53" s="61"/>
      <c r="N53" s="61"/>
      <c r="O53" s="61"/>
      <c r="P53" s="67">
        <f t="shared" si="4"/>
        <v>0</v>
      </c>
      <c r="Q53" s="46"/>
      <c r="R53" s="46"/>
      <c r="S53" s="47"/>
      <c r="T53" s="47"/>
      <c r="U53" s="48"/>
      <c r="V53" s="49"/>
      <c r="W53" s="49"/>
      <c r="X53" s="49"/>
      <c r="Y53" s="49"/>
      <c r="Z53" s="49"/>
      <c r="AA53" s="49"/>
      <c r="AB53" s="49"/>
      <c r="AC53" s="49"/>
      <c r="AD53" s="10">
        <f>IF(SUM(B53*Paramêtres!$B$13)=0,0,(IF(SUM(B53*Paramêtres!$B$13)&lt;60,60,SUM(B53*Paramêtres!$B$13))))</f>
        <v>0</v>
      </c>
      <c r="AE53" s="10">
        <f>IF(SUM(C53*Paramêtres!$B$13)=0,0,(IF(SUM(C53*Paramêtres!$B$13)&lt;60,60,SUM(C53*Paramêtres!$B$13))))</f>
        <v>0</v>
      </c>
      <c r="AF53" s="10">
        <f>IF(SUM(D53*Paramêtres!$B$13)=0,0,(IF(SUM(D53*Paramêtres!$B$13)&lt;60,60,SUM(D53*Paramêtres!$B$13))))</f>
        <v>0</v>
      </c>
      <c r="AG53" s="10">
        <f t="shared" si="5"/>
        <v>0</v>
      </c>
      <c r="AH53" s="9">
        <f>IF(SUM(F53*Paramêtres!$B$13)=0,0,SUM(F53*Paramêtres!$B$13))</f>
        <v>0</v>
      </c>
      <c r="AI53" s="9">
        <f>IF(SUM(G53*Paramêtres!$B$13)=0,0,SUM(G53*Paramêtres!$B$13))</f>
        <v>0</v>
      </c>
      <c r="AJ53" s="9">
        <f>SUM(H53*Paramêtres!C52)</f>
        <v>0</v>
      </c>
      <c r="AK53" s="9">
        <f t="shared" si="6"/>
        <v>0</v>
      </c>
      <c r="AL53" s="63">
        <f>SUM(I53*Paramêtres!$B$2)</f>
        <v>0</v>
      </c>
      <c r="AM53" s="63">
        <f>SUM(J53*Paramêtres!$B$3)</f>
        <v>0</v>
      </c>
      <c r="AN53" s="63">
        <f>SUM(K53*Paramêtres!$B$4)</f>
        <v>0</v>
      </c>
      <c r="AO53" s="63">
        <f t="shared" si="7"/>
        <v>0</v>
      </c>
      <c r="AP53" s="65">
        <f>SUM(M53*Paramêtres!$C$2)</f>
        <v>0</v>
      </c>
      <c r="AQ53" s="65">
        <f>SUM(N53*Paramêtres!$C$3)</f>
        <v>0</v>
      </c>
      <c r="AR53" s="65">
        <f>SUM(O53*Paramêtres!$C$4)</f>
        <v>0</v>
      </c>
      <c r="AS53" s="65">
        <f t="shared" si="8"/>
        <v>0</v>
      </c>
      <c r="AT53" s="32">
        <f>SUM(Q53*Paramêtres!$B$5)</f>
        <v>0</v>
      </c>
      <c r="AU53" s="32">
        <f>SUM(R53*Paramêtres!$B$6)</f>
        <v>0</v>
      </c>
      <c r="AV53" s="32">
        <f>SUM(S53*Paramêtres!$B$7)</f>
        <v>0</v>
      </c>
      <c r="AW53" s="32">
        <f t="shared" si="9"/>
        <v>0</v>
      </c>
      <c r="AX53" s="19">
        <f>SUM(T53*Paramêtres!$B$10)</f>
        <v>0</v>
      </c>
      <c r="AY53" s="17">
        <f>SUM((E53*Paramêtres!$B$9)+(H53*Paramêtres!$B$9))</f>
        <v>0</v>
      </c>
      <c r="AZ53" s="55">
        <f>SUM((L53*Paramêtres!$B$9)+(P53*Paramêtres!$B$9))</f>
        <v>0</v>
      </c>
      <c r="BA53" s="57">
        <f>SUM((R53*Paramêtres!$B$8)+(S53*Paramêtres!$B$8))</f>
        <v>0</v>
      </c>
      <c r="BB53" s="15">
        <f t="shared" si="10"/>
        <v>0</v>
      </c>
      <c r="BC53" s="15">
        <f t="shared" si="11"/>
        <v>0</v>
      </c>
      <c r="BD53" s="15">
        <f t="shared" si="12"/>
        <v>0</v>
      </c>
      <c r="BE53" s="16">
        <f t="shared" si="13"/>
        <v>0</v>
      </c>
      <c r="BF53" s="27">
        <f t="shared" si="14"/>
        <v>0</v>
      </c>
      <c r="BG53" s="25" t="str">
        <f t="shared" si="15"/>
        <v xml:space="preserve"> </v>
      </c>
    </row>
    <row r="54" spans="1:59" ht="15.75" customHeight="1" thickTop="1" thickBot="1" x14ac:dyDescent="0.35">
      <c r="A54" s="43"/>
      <c r="B54" s="44"/>
      <c r="C54" s="44"/>
      <c r="D54" s="44"/>
      <c r="E54" s="70">
        <f t="shared" si="1"/>
        <v>0</v>
      </c>
      <c r="F54" s="45"/>
      <c r="G54" s="45"/>
      <c r="H54" s="69">
        <f t="shared" si="2"/>
        <v>0</v>
      </c>
      <c r="I54" s="59"/>
      <c r="J54" s="59"/>
      <c r="K54" s="59"/>
      <c r="L54" s="68">
        <f t="shared" si="3"/>
        <v>0</v>
      </c>
      <c r="M54" s="61"/>
      <c r="N54" s="61"/>
      <c r="O54" s="61"/>
      <c r="P54" s="67">
        <f t="shared" si="4"/>
        <v>0</v>
      </c>
      <c r="Q54" s="46"/>
      <c r="R54" s="46"/>
      <c r="S54" s="47"/>
      <c r="T54" s="47"/>
      <c r="U54" s="48"/>
      <c r="V54" s="49"/>
      <c r="W54" s="49"/>
      <c r="X54" s="49"/>
      <c r="Y54" s="49"/>
      <c r="Z54" s="49"/>
      <c r="AA54" s="49"/>
      <c r="AB54" s="49"/>
      <c r="AC54" s="49"/>
      <c r="AD54" s="10">
        <f>IF(SUM(B54*Paramêtres!$B$13)=0,0,(IF(SUM(B54*Paramêtres!$B$13)&lt;60,60,SUM(B54*Paramêtres!$B$13))))</f>
        <v>0</v>
      </c>
      <c r="AE54" s="10">
        <f>IF(SUM(C54*Paramêtres!$B$13)=0,0,(IF(SUM(C54*Paramêtres!$B$13)&lt;60,60,SUM(C54*Paramêtres!$B$13))))</f>
        <v>0</v>
      </c>
      <c r="AF54" s="10">
        <f>IF(SUM(D54*Paramêtres!$B$13)=0,0,(IF(SUM(D54*Paramêtres!$B$13)&lt;60,60,SUM(D54*Paramêtres!$B$13))))</f>
        <v>0</v>
      </c>
      <c r="AG54" s="10">
        <f t="shared" si="5"/>
        <v>0</v>
      </c>
      <c r="AH54" s="9">
        <f>IF(SUM(F54*Paramêtres!$B$13)=0,0,SUM(F54*Paramêtres!$B$13))</f>
        <v>0</v>
      </c>
      <c r="AI54" s="9">
        <f>IF(SUM(G54*Paramêtres!$B$13)=0,0,SUM(G54*Paramêtres!$B$13))</f>
        <v>0</v>
      </c>
      <c r="AJ54" s="9">
        <f>SUM(H54*Paramêtres!C53)</f>
        <v>0</v>
      </c>
      <c r="AK54" s="9">
        <f t="shared" si="6"/>
        <v>0</v>
      </c>
      <c r="AL54" s="63">
        <f>SUM(I54*Paramêtres!$B$2)</f>
        <v>0</v>
      </c>
      <c r="AM54" s="63">
        <f>SUM(J54*Paramêtres!$B$3)</f>
        <v>0</v>
      </c>
      <c r="AN54" s="63">
        <f>SUM(K54*Paramêtres!$B$4)</f>
        <v>0</v>
      </c>
      <c r="AO54" s="63">
        <f t="shared" si="7"/>
        <v>0</v>
      </c>
      <c r="AP54" s="65">
        <f>SUM(M54*Paramêtres!$C$2)</f>
        <v>0</v>
      </c>
      <c r="AQ54" s="65">
        <f>SUM(N54*Paramêtres!$C$3)</f>
        <v>0</v>
      </c>
      <c r="AR54" s="65">
        <f>SUM(O54*Paramêtres!$C$4)</f>
        <v>0</v>
      </c>
      <c r="AS54" s="65">
        <f t="shared" si="8"/>
        <v>0</v>
      </c>
      <c r="AT54" s="32">
        <f>SUM(Q54*Paramêtres!$B$5)</f>
        <v>0</v>
      </c>
      <c r="AU54" s="32">
        <f>SUM(R54*Paramêtres!$B$6)</f>
        <v>0</v>
      </c>
      <c r="AV54" s="32">
        <f>SUM(S54*Paramêtres!$B$7)</f>
        <v>0</v>
      </c>
      <c r="AW54" s="32">
        <f t="shared" si="9"/>
        <v>0</v>
      </c>
      <c r="AX54" s="19">
        <f>SUM(T54*Paramêtres!$B$10)</f>
        <v>0</v>
      </c>
      <c r="AY54" s="17">
        <f>SUM((E54*Paramêtres!$B$9)+(H54*Paramêtres!$B$9))</f>
        <v>0</v>
      </c>
      <c r="AZ54" s="55">
        <f>SUM((L54*Paramêtres!$B$9)+(P54*Paramêtres!$B$9))</f>
        <v>0</v>
      </c>
      <c r="BA54" s="57">
        <f>SUM((R54*Paramêtres!$B$8)+(S54*Paramêtres!$B$8))</f>
        <v>0</v>
      </c>
      <c r="BB54" s="15">
        <f t="shared" si="10"/>
        <v>0</v>
      </c>
      <c r="BC54" s="15">
        <f t="shared" si="11"/>
        <v>0</v>
      </c>
      <c r="BD54" s="15">
        <f t="shared" si="12"/>
        <v>0</v>
      </c>
      <c r="BE54" s="16">
        <f t="shared" si="13"/>
        <v>0</v>
      </c>
      <c r="BF54" s="27">
        <f t="shared" si="14"/>
        <v>0</v>
      </c>
      <c r="BG54" s="25" t="str">
        <f t="shared" si="15"/>
        <v xml:space="preserve"> </v>
      </c>
    </row>
    <row r="55" spans="1:59" ht="15.75" customHeight="1" thickTop="1" thickBot="1" x14ac:dyDescent="0.35">
      <c r="A55" s="43"/>
      <c r="B55" s="44"/>
      <c r="C55" s="44"/>
      <c r="D55" s="44"/>
      <c r="E55" s="70">
        <f t="shared" si="1"/>
        <v>0</v>
      </c>
      <c r="F55" s="45"/>
      <c r="G55" s="45"/>
      <c r="H55" s="69">
        <f t="shared" si="2"/>
        <v>0</v>
      </c>
      <c r="I55" s="59"/>
      <c r="J55" s="59"/>
      <c r="K55" s="59"/>
      <c r="L55" s="68">
        <f t="shared" si="3"/>
        <v>0</v>
      </c>
      <c r="M55" s="61"/>
      <c r="N55" s="61"/>
      <c r="O55" s="61"/>
      <c r="P55" s="67">
        <f t="shared" si="4"/>
        <v>0</v>
      </c>
      <c r="Q55" s="46"/>
      <c r="R55" s="46"/>
      <c r="S55" s="47"/>
      <c r="T55" s="47"/>
      <c r="U55" s="48"/>
      <c r="V55" s="49"/>
      <c r="W55" s="49"/>
      <c r="X55" s="49"/>
      <c r="Y55" s="49"/>
      <c r="Z55" s="49"/>
      <c r="AA55" s="49"/>
      <c r="AB55" s="49"/>
      <c r="AC55" s="49"/>
      <c r="AD55" s="10">
        <f>IF(SUM(B55*Paramêtres!$B$13)=0,0,(IF(SUM(B55*Paramêtres!$B$13)&lt;60,60,SUM(B55*Paramêtres!$B$13))))</f>
        <v>0</v>
      </c>
      <c r="AE55" s="10">
        <f>IF(SUM(C55*Paramêtres!$B$13)=0,0,(IF(SUM(C55*Paramêtres!$B$13)&lt;60,60,SUM(C55*Paramêtres!$B$13))))</f>
        <v>0</v>
      </c>
      <c r="AF55" s="10">
        <f>IF(SUM(D55*Paramêtres!$B$13)=0,0,(IF(SUM(D55*Paramêtres!$B$13)&lt;60,60,SUM(D55*Paramêtres!$B$13))))</f>
        <v>0</v>
      </c>
      <c r="AG55" s="10">
        <f t="shared" si="5"/>
        <v>0</v>
      </c>
      <c r="AH55" s="9">
        <f>IF(SUM(F55*Paramêtres!$B$13)=0,0,SUM(F55*Paramêtres!$B$13))</f>
        <v>0</v>
      </c>
      <c r="AI55" s="9">
        <f>IF(SUM(G55*Paramêtres!$B$13)=0,0,SUM(G55*Paramêtres!$B$13))</f>
        <v>0</v>
      </c>
      <c r="AJ55" s="9">
        <f>SUM(H55*Paramêtres!C54)</f>
        <v>0</v>
      </c>
      <c r="AK55" s="9">
        <f t="shared" si="6"/>
        <v>0</v>
      </c>
      <c r="AL55" s="63">
        <f>SUM(I55*Paramêtres!$B$2)</f>
        <v>0</v>
      </c>
      <c r="AM55" s="63">
        <f>SUM(J55*Paramêtres!$B$3)</f>
        <v>0</v>
      </c>
      <c r="AN55" s="63">
        <f>SUM(K55*Paramêtres!$B$4)</f>
        <v>0</v>
      </c>
      <c r="AO55" s="63">
        <f t="shared" si="7"/>
        <v>0</v>
      </c>
      <c r="AP55" s="65">
        <f>SUM(M55*Paramêtres!$C$2)</f>
        <v>0</v>
      </c>
      <c r="AQ55" s="65">
        <f>SUM(N55*Paramêtres!$C$3)</f>
        <v>0</v>
      </c>
      <c r="AR55" s="65">
        <f>SUM(O55*Paramêtres!$C$4)</f>
        <v>0</v>
      </c>
      <c r="AS55" s="65">
        <f t="shared" si="8"/>
        <v>0</v>
      </c>
      <c r="AT55" s="32">
        <f>SUM(Q55*Paramêtres!$B$5)</f>
        <v>0</v>
      </c>
      <c r="AU55" s="32">
        <f>SUM(R55*Paramêtres!$B$6)</f>
        <v>0</v>
      </c>
      <c r="AV55" s="32">
        <f>SUM(S55*Paramêtres!$B$7)</f>
        <v>0</v>
      </c>
      <c r="AW55" s="32">
        <f t="shared" si="9"/>
        <v>0</v>
      </c>
      <c r="AX55" s="19">
        <f>SUM(T55*Paramêtres!$B$10)</f>
        <v>0</v>
      </c>
      <c r="AY55" s="17">
        <f>SUM((E55*Paramêtres!$B$9)+(H55*Paramêtres!$B$9))</f>
        <v>0</v>
      </c>
      <c r="AZ55" s="55">
        <f>SUM((L55*Paramêtres!$B$9)+(P55*Paramêtres!$B$9))</f>
        <v>0</v>
      </c>
      <c r="BA55" s="57">
        <f>SUM((R55*Paramêtres!$B$8)+(S55*Paramêtres!$B$8))</f>
        <v>0</v>
      </c>
      <c r="BB55" s="15">
        <f t="shared" si="10"/>
        <v>0</v>
      </c>
      <c r="BC55" s="15">
        <f t="shared" si="11"/>
        <v>0</v>
      </c>
      <c r="BD55" s="15">
        <f t="shared" si="12"/>
        <v>0</v>
      </c>
      <c r="BE55" s="16">
        <f t="shared" si="13"/>
        <v>0</v>
      </c>
      <c r="BF55" s="27">
        <f t="shared" si="14"/>
        <v>0</v>
      </c>
      <c r="BG55" s="25" t="str">
        <f t="shared" si="15"/>
        <v xml:space="preserve"> </v>
      </c>
    </row>
    <row r="56" spans="1:59" ht="15.75" customHeight="1" thickTop="1" thickBot="1" x14ac:dyDescent="0.35">
      <c r="A56" s="43"/>
      <c r="B56" s="44"/>
      <c r="C56" s="44"/>
      <c r="D56" s="44"/>
      <c r="E56" s="70">
        <f t="shared" si="1"/>
        <v>0</v>
      </c>
      <c r="F56" s="45"/>
      <c r="G56" s="45"/>
      <c r="H56" s="69">
        <f t="shared" si="2"/>
        <v>0</v>
      </c>
      <c r="I56" s="59"/>
      <c r="J56" s="59"/>
      <c r="K56" s="59"/>
      <c r="L56" s="68">
        <f t="shared" si="3"/>
        <v>0</v>
      </c>
      <c r="M56" s="61"/>
      <c r="N56" s="61"/>
      <c r="O56" s="61"/>
      <c r="P56" s="67">
        <f t="shared" si="4"/>
        <v>0</v>
      </c>
      <c r="Q56" s="46"/>
      <c r="R56" s="46"/>
      <c r="S56" s="47"/>
      <c r="T56" s="47"/>
      <c r="U56" s="48"/>
      <c r="V56" s="49"/>
      <c r="W56" s="49"/>
      <c r="X56" s="49"/>
      <c r="Y56" s="49"/>
      <c r="Z56" s="49"/>
      <c r="AA56" s="49"/>
      <c r="AB56" s="49"/>
      <c r="AC56" s="49"/>
      <c r="AD56" s="10">
        <f>IF(SUM(B56*Paramêtres!$B$13)=0,0,(IF(SUM(B56*Paramêtres!$B$13)&lt;60,60,SUM(B56*Paramêtres!$B$13))))</f>
        <v>0</v>
      </c>
      <c r="AE56" s="10">
        <f>IF(SUM(C56*Paramêtres!$B$13)=0,0,(IF(SUM(C56*Paramêtres!$B$13)&lt;60,60,SUM(C56*Paramêtres!$B$13))))</f>
        <v>0</v>
      </c>
      <c r="AF56" s="10">
        <f>IF(SUM(D56*Paramêtres!$B$13)=0,0,(IF(SUM(D56*Paramêtres!$B$13)&lt;60,60,SUM(D56*Paramêtres!$B$13))))</f>
        <v>0</v>
      </c>
      <c r="AG56" s="10">
        <f t="shared" si="5"/>
        <v>0</v>
      </c>
      <c r="AH56" s="9">
        <f>IF(SUM(F56*Paramêtres!$B$13)=0,0,SUM(F56*Paramêtres!$B$13))</f>
        <v>0</v>
      </c>
      <c r="AI56" s="9">
        <f>IF(SUM(G56*Paramêtres!$B$13)=0,0,SUM(G56*Paramêtres!$B$13))</f>
        <v>0</v>
      </c>
      <c r="AJ56" s="9">
        <f>SUM(H56*Paramêtres!C55)</f>
        <v>0</v>
      </c>
      <c r="AK56" s="9">
        <f t="shared" si="6"/>
        <v>0</v>
      </c>
      <c r="AL56" s="63">
        <f>SUM(I56*Paramêtres!$B$2)</f>
        <v>0</v>
      </c>
      <c r="AM56" s="63">
        <f>SUM(J56*Paramêtres!$B$3)</f>
        <v>0</v>
      </c>
      <c r="AN56" s="63">
        <f>SUM(K56*Paramêtres!$B$4)</f>
        <v>0</v>
      </c>
      <c r="AO56" s="63">
        <f t="shared" si="7"/>
        <v>0</v>
      </c>
      <c r="AP56" s="65">
        <f>SUM(M56*Paramêtres!$C$2)</f>
        <v>0</v>
      </c>
      <c r="AQ56" s="65">
        <f>SUM(N56*Paramêtres!$C$3)</f>
        <v>0</v>
      </c>
      <c r="AR56" s="65">
        <f>SUM(O56*Paramêtres!$C$4)</f>
        <v>0</v>
      </c>
      <c r="AS56" s="65">
        <f t="shared" si="8"/>
        <v>0</v>
      </c>
      <c r="AT56" s="32">
        <f>SUM(Q56*Paramêtres!$B$5)</f>
        <v>0</v>
      </c>
      <c r="AU56" s="32">
        <f>SUM(R56*Paramêtres!$B$6)</f>
        <v>0</v>
      </c>
      <c r="AV56" s="32">
        <f>SUM(S56*Paramêtres!$B$7)</f>
        <v>0</v>
      </c>
      <c r="AW56" s="32">
        <f t="shared" si="9"/>
        <v>0</v>
      </c>
      <c r="AX56" s="19">
        <f>SUM(T56*Paramêtres!$B$10)</f>
        <v>0</v>
      </c>
      <c r="AY56" s="17">
        <f>SUM((E56*Paramêtres!$B$9)+(H56*Paramêtres!$B$9))</f>
        <v>0</v>
      </c>
      <c r="AZ56" s="55">
        <f>SUM((L56*Paramêtres!$B$9)+(P56*Paramêtres!$B$9))</f>
        <v>0</v>
      </c>
      <c r="BA56" s="57">
        <f>SUM((R56*Paramêtres!$B$8)+(S56*Paramêtres!$B$8))</f>
        <v>0</v>
      </c>
      <c r="BB56" s="15">
        <f t="shared" si="10"/>
        <v>0</v>
      </c>
      <c r="BC56" s="15">
        <f t="shared" si="11"/>
        <v>0</v>
      </c>
      <c r="BD56" s="15">
        <f t="shared" si="12"/>
        <v>0</v>
      </c>
      <c r="BE56" s="16">
        <f t="shared" si="13"/>
        <v>0</v>
      </c>
      <c r="BF56" s="27">
        <f t="shared" si="14"/>
        <v>0</v>
      </c>
      <c r="BG56" s="25" t="str">
        <f t="shared" si="15"/>
        <v xml:space="preserve"> </v>
      </c>
    </row>
    <row r="57" spans="1:59" ht="15.75" customHeight="1" thickTop="1" thickBot="1" x14ac:dyDescent="0.35">
      <c r="A57" s="43"/>
      <c r="B57" s="44"/>
      <c r="C57" s="44"/>
      <c r="D57" s="44"/>
      <c r="E57" s="70">
        <f t="shared" si="1"/>
        <v>0</v>
      </c>
      <c r="F57" s="45"/>
      <c r="G57" s="45"/>
      <c r="H57" s="69">
        <f t="shared" si="2"/>
        <v>0</v>
      </c>
      <c r="I57" s="59"/>
      <c r="J57" s="59"/>
      <c r="K57" s="59"/>
      <c r="L57" s="68">
        <f t="shared" si="3"/>
        <v>0</v>
      </c>
      <c r="M57" s="61"/>
      <c r="N57" s="61"/>
      <c r="O57" s="61"/>
      <c r="P57" s="67">
        <f t="shared" si="4"/>
        <v>0</v>
      </c>
      <c r="Q57" s="46"/>
      <c r="R57" s="46"/>
      <c r="S57" s="47"/>
      <c r="T57" s="47"/>
      <c r="U57" s="48"/>
      <c r="V57" s="49"/>
      <c r="W57" s="49"/>
      <c r="X57" s="49"/>
      <c r="Y57" s="49"/>
      <c r="Z57" s="49"/>
      <c r="AA57" s="49"/>
      <c r="AB57" s="49"/>
      <c r="AC57" s="49"/>
      <c r="AD57" s="10">
        <f>IF(SUM(B57*Paramêtres!$B$13)=0,0,(IF(SUM(B57*Paramêtres!$B$13)&lt;60,60,SUM(B57*Paramêtres!$B$13))))</f>
        <v>0</v>
      </c>
      <c r="AE57" s="10">
        <f>IF(SUM(C57*Paramêtres!$B$13)=0,0,(IF(SUM(C57*Paramêtres!$B$13)&lt;60,60,SUM(C57*Paramêtres!$B$13))))</f>
        <v>0</v>
      </c>
      <c r="AF57" s="10">
        <f>IF(SUM(D57*Paramêtres!$B$13)=0,0,(IF(SUM(D57*Paramêtres!$B$13)&lt;60,60,SUM(D57*Paramêtres!$B$13))))</f>
        <v>0</v>
      </c>
      <c r="AG57" s="10">
        <f t="shared" si="5"/>
        <v>0</v>
      </c>
      <c r="AH57" s="9">
        <f>IF(SUM(F57*Paramêtres!$B$13)=0,0,SUM(F57*Paramêtres!$B$13))</f>
        <v>0</v>
      </c>
      <c r="AI57" s="9">
        <f>IF(SUM(G57*Paramêtres!$B$13)=0,0,SUM(G57*Paramêtres!$B$13))</f>
        <v>0</v>
      </c>
      <c r="AJ57" s="9">
        <f>SUM(H57*Paramêtres!C56)</f>
        <v>0</v>
      </c>
      <c r="AK57" s="9">
        <f t="shared" si="6"/>
        <v>0</v>
      </c>
      <c r="AL57" s="63">
        <f>SUM(I57*Paramêtres!$B$2)</f>
        <v>0</v>
      </c>
      <c r="AM57" s="63">
        <f>SUM(J57*Paramêtres!$B$3)</f>
        <v>0</v>
      </c>
      <c r="AN57" s="63">
        <f>SUM(K57*Paramêtres!$B$4)</f>
        <v>0</v>
      </c>
      <c r="AO57" s="63">
        <f t="shared" si="7"/>
        <v>0</v>
      </c>
      <c r="AP57" s="65">
        <f>SUM(M57*Paramêtres!$C$2)</f>
        <v>0</v>
      </c>
      <c r="AQ57" s="65">
        <f>SUM(N57*Paramêtres!$C$3)</f>
        <v>0</v>
      </c>
      <c r="AR57" s="65">
        <f>SUM(O57*Paramêtres!$C$4)</f>
        <v>0</v>
      </c>
      <c r="AS57" s="65">
        <f t="shared" si="8"/>
        <v>0</v>
      </c>
      <c r="AT57" s="32">
        <f>SUM(Q57*Paramêtres!$B$5)</f>
        <v>0</v>
      </c>
      <c r="AU57" s="32">
        <f>SUM(R57*Paramêtres!$B$6)</f>
        <v>0</v>
      </c>
      <c r="AV57" s="32">
        <f>SUM(S57*Paramêtres!$B$7)</f>
        <v>0</v>
      </c>
      <c r="AW57" s="32">
        <f t="shared" si="9"/>
        <v>0</v>
      </c>
      <c r="AX57" s="19">
        <f>SUM(T57*Paramêtres!$B$10)</f>
        <v>0</v>
      </c>
      <c r="AY57" s="17">
        <f>SUM((E57*Paramêtres!$B$9)+(H57*Paramêtres!$B$9))</f>
        <v>0</v>
      </c>
      <c r="AZ57" s="55">
        <f>SUM((L57*Paramêtres!$B$9)+(P57*Paramêtres!$B$9))</f>
        <v>0</v>
      </c>
      <c r="BA57" s="57">
        <f>SUM((R57*Paramêtres!$B$8)+(S57*Paramêtres!$B$8))</f>
        <v>0</v>
      </c>
      <c r="BB57" s="15">
        <f t="shared" si="10"/>
        <v>0</v>
      </c>
      <c r="BC57" s="15">
        <f t="shared" si="11"/>
        <v>0</v>
      </c>
      <c r="BD57" s="15">
        <f t="shared" si="12"/>
        <v>0</v>
      </c>
      <c r="BE57" s="16">
        <f t="shared" si="13"/>
        <v>0</v>
      </c>
      <c r="BF57" s="27">
        <f t="shared" si="14"/>
        <v>0</v>
      </c>
      <c r="BG57" s="25" t="str">
        <f t="shared" si="15"/>
        <v xml:space="preserve"> </v>
      </c>
    </row>
    <row r="58" spans="1:59" ht="15.75" customHeight="1" thickTop="1" thickBot="1" x14ac:dyDescent="0.35">
      <c r="A58" s="43"/>
      <c r="B58" s="44"/>
      <c r="C58" s="44"/>
      <c r="D58" s="44"/>
      <c r="E58" s="70">
        <f t="shared" si="1"/>
        <v>0</v>
      </c>
      <c r="F58" s="45"/>
      <c r="G58" s="45"/>
      <c r="H58" s="69">
        <f t="shared" si="2"/>
        <v>0</v>
      </c>
      <c r="I58" s="59"/>
      <c r="J58" s="59"/>
      <c r="K58" s="59"/>
      <c r="L58" s="68">
        <f t="shared" si="3"/>
        <v>0</v>
      </c>
      <c r="M58" s="61"/>
      <c r="N58" s="61"/>
      <c r="O58" s="61"/>
      <c r="P58" s="67">
        <f t="shared" si="4"/>
        <v>0</v>
      </c>
      <c r="Q58" s="46"/>
      <c r="R58" s="46"/>
      <c r="S58" s="47"/>
      <c r="T58" s="47"/>
      <c r="U58" s="48"/>
      <c r="V58" s="49"/>
      <c r="W58" s="49"/>
      <c r="X58" s="49"/>
      <c r="Y58" s="49"/>
      <c r="Z58" s="49"/>
      <c r="AA58" s="49"/>
      <c r="AB58" s="49"/>
      <c r="AC58" s="49"/>
      <c r="AD58" s="10">
        <f>IF(SUM(B58*Paramêtres!$B$13)=0,0,(IF(SUM(B58*Paramêtres!$B$13)&lt;60,60,SUM(B58*Paramêtres!$B$13))))</f>
        <v>0</v>
      </c>
      <c r="AE58" s="10">
        <f>IF(SUM(C58*Paramêtres!$B$13)=0,0,(IF(SUM(C58*Paramêtres!$B$13)&lt;60,60,SUM(C58*Paramêtres!$B$13))))</f>
        <v>0</v>
      </c>
      <c r="AF58" s="10">
        <f>IF(SUM(D58*Paramêtres!$B$13)=0,0,(IF(SUM(D58*Paramêtres!$B$13)&lt;60,60,SUM(D58*Paramêtres!$B$13))))</f>
        <v>0</v>
      </c>
      <c r="AG58" s="10">
        <f t="shared" si="5"/>
        <v>0</v>
      </c>
      <c r="AH58" s="9">
        <f>IF(SUM(F58*Paramêtres!$B$13)=0,0,SUM(F58*Paramêtres!$B$13))</f>
        <v>0</v>
      </c>
      <c r="AI58" s="9">
        <f>IF(SUM(G58*Paramêtres!$B$13)=0,0,SUM(G58*Paramêtres!$B$13))</f>
        <v>0</v>
      </c>
      <c r="AJ58" s="9">
        <f>SUM(H58*Paramêtres!C57)</f>
        <v>0</v>
      </c>
      <c r="AK58" s="9">
        <f t="shared" si="6"/>
        <v>0</v>
      </c>
      <c r="AL58" s="63">
        <f>SUM(I58*Paramêtres!$B$2)</f>
        <v>0</v>
      </c>
      <c r="AM58" s="63">
        <f>SUM(J58*Paramêtres!$B$3)</f>
        <v>0</v>
      </c>
      <c r="AN58" s="63">
        <f>SUM(K58*Paramêtres!$B$4)</f>
        <v>0</v>
      </c>
      <c r="AO58" s="63">
        <f t="shared" si="7"/>
        <v>0</v>
      </c>
      <c r="AP58" s="65">
        <f>SUM(M58*Paramêtres!$C$2)</f>
        <v>0</v>
      </c>
      <c r="AQ58" s="65">
        <f>SUM(N58*Paramêtres!$C$3)</f>
        <v>0</v>
      </c>
      <c r="AR58" s="65">
        <f>SUM(O58*Paramêtres!$C$4)</f>
        <v>0</v>
      </c>
      <c r="AS58" s="65">
        <f t="shared" si="8"/>
        <v>0</v>
      </c>
      <c r="AT58" s="32">
        <f>SUM(Q58*Paramêtres!$B$5)</f>
        <v>0</v>
      </c>
      <c r="AU58" s="32">
        <f>SUM(R58*Paramêtres!$B$6)</f>
        <v>0</v>
      </c>
      <c r="AV58" s="32">
        <f>SUM(S58*Paramêtres!$B$7)</f>
        <v>0</v>
      </c>
      <c r="AW58" s="32">
        <f t="shared" si="9"/>
        <v>0</v>
      </c>
      <c r="AX58" s="19">
        <f>SUM(T58*Paramêtres!$B$10)</f>
        <v>0</v>
      </c>
      <c r="AY58" s="17">
        <f>SUM((E58*Paramêtres!$B$9)+(H58*Paramêtres!$B$9))</f>
        <v>0</v>
      </c>
      <c r="AZ58" s="55">
        <f>SUM((L58*Paramêtres!$B$9)+(P58*Paramêtres!$B$9))</f>
        <v>0</v>
      </c>
      <c r="BA58" s="57">
        <f>SUM((R58*Paramêtres!$B$8)+(S58*Paramêtres!$B$8))</f>
        <v>0</v>
      </c>
      <c r="BB58" s="15">
        <f t="shared" si="10"/>
        <v>0</v>
      </c>
      <c r="BC58" s="15">
        <f t="shared" si="11"/>
        <v>0</v>
      </c>
      <c r="BD58" s="15">
        <f t="shared" si="12"/>
        <v>0</v>
      </c>
      <c r="BE58" s="16">
        <f t="shared" si="13"/>
        <v>0</v>
      </c>
      <c r="BF58" s="27">
        <f t="shared" si="14"/>
        <v>0</v>
      </c>
      <c r="BG58" s="25" t="str">
        <f t="shared" si="15"/>
        <v xml:space="preserve"> </v>
      </c>
    </row>
    <row r="59" spans="1:59" ht="15.75" customHeight="1" thickTop="1" thickBot="1" x14ac:dyDescent="0.35">
      <c r="A59" s="43"/>
      <c r="B59" s="44"/>
      <c r="C59" s="44"/>
      <c r="D59" s="44"/>
      <c r="E59" s="70">
        <f t="shared" si="1"/>
        <v>0</v>
      </c>
      <c r="F59" s="45"/>
      <c r="G59" s="45"/>
      <c r="H59" s="69">
        <f t="shared" si="2"/>
        <v>0</v>
      </c>
      <c r="I59" s="59"/>
      <c r="J59" s="59"/>
      <c r="K59" s="59"/>
      <c r="L59" s="68">
        <f t="shared" si="3"/>
        <v>0</v>
      </c>
      <c r="M59" s="61"/>
      <c r="N59" s="61"/>
      <c r="O59" s="61"/>
      <c r="P59" s="67">
        <f t="shared" si="4"/>
        <v>0</v>
      </c>
      <c r="Q59" s="46"/>
      <c r="R59" s="46"/>
      <c r="S59" s="47"/>
      <c r="T59" s="47"/>
      <c r="U59" s="48"/>
      <c r="V59" s="49"/>
      <c r="W59" s="49"/>
      <c r="X59" s="49"/>
      <c r="Y59" s="49"/>
      <c r="Z59" s="49"/>
      <c r="AA59" s="49"/>
      <c r="AB59" s="49"/>
      <c r="AC59" s="49"/>
      <c r="AD59" s="10">
        <f>IF(SUM(B59*Paramêtres!$B$13)=0,0,(IF(SUM(B59*Paramêtres!$B$13)&lt;60,60,SUM(B59*Paramêtres!$B$13))))</f>
        <v>0</v>
      </c>
      <c r="AE59" s="10">
        <f>IF(SUM(C59*Paramêtres!$B$13)=0,0,(IF(SUM(C59*Paramêtres!$B$13)&lt;60,60,SUM(C59*Paramêtres!$B$13))))</f>
        <v>0</v>
      </c>
      <c r="AF59" s="10">
        <f>IF(SUM(D59*Paramêtres!$B$13)=0,0,(IF(SUM(D59*Paramêtres!$B$13)&lt;60,60,SUM(D59*Paramêtres!$B$13))))</f>
        <v>0</v>
      </c>
      <c r="AG59" s="10">
        <f t="shared" si="5"/>
        <v>0</v>
      </c>
      <c r="AH59" s="9">
        <f>IF(SUM(F59*Paramêtres!$B$13)=0,0,SUM(F59*Paramêtres!$B$13))</f>
        <v>0</v>
      </c>
      <c r="AI59" s="9">
        <f>IF(SUM(G59*Paramêtres!$B$13)=0,0,SUM(G59*Paramêtres!$B$13))</f>
        <v>0</v>
      </c>
      <c r="AJ59" s="9">
        <f>SUM(H59*Paramêtres!C58)</f>
        <v>0</v>
      </c>
      <c r="AK59" s="9">
        <f t="shared" si="6"/>
        <v>0</v>
      </c>
      <c r="AL59" s="63">
        <f>SUM(I59*Paramêtres!$B$2)</f>
        <v>0</v>
      </c>
      <c r="AM59" s="63">
        <f>SUM(J59*Paramêtres!$B$3)</f>
        <v>0</v>
      </c>
      <c r="AN59" s="63">
        <f>SUM(K59*Paramêtres!$B$4)</f>
        <v>0</v>
      </c>
      <c r="AO59" s="63">
        <f t="shared" si="7"/>
        <v>0</v>
      </c>
      <c r="AP59" s="65">
        <f>SUM(M59*Paramêtres!$C$2)</f>
        <v>0</v>
      </c>
      <c r="AQ59" s="65">
        <f>SUM(N59*Paramêtres!$C$3)</f>
        <v>0</v>
      </c>
      <c r="AR59" s="65">
        <f>SUM(O59*Paramêtres!$C$4)</f>
        <v>0</v>
      </c>
      <c r="AS59" s="65">
        <f t="shared" si="8"/>
        <v>0</v>
      </c>
      <c r="AT59" s="32">
        <f>SUM(Q59*Paramêtres!$B$5)</f>
        <v>0</v>
      </c>
      <c r="AU59" s="32">
        <f>SUM(R59*Paramêtres!$B$6)</f>
        <v>0</v>
      </c>
      <c r="AV59" s="32">
        <f>SUM(S59*Paramêtres!$B$7)</f>
        <v>0</v>
      </c>
      <c r="AW59" s="32">
        <f t="shared" si="9"/>
        <v>0</v>
      </c>
      <c r="AX59" s="19">
        <f>SUM(T59*Paramêtres!$B$10)</f>
        <v>0</v>
      </c>
      <c r="AY59" s="17">
        <f>SUM((E59*Paramêtres!$B$9)+(H59*Paramêtres!$B$9))</f>
        <v>0</v>
      </c>
      <c r="AZ59" s="55">
        <f>SUM((L59*Paramêtres!$B$9)+(P59*Paramêtres!$B$9))</f>
        <v>0</v>
      </c>
      <c r="BA59" s="57">
        <f>SUM((R59*Paramêtres!$B$8)+(S59*Paramêtres!$B$8))</f>
        <v>0</v>
      </c>
      <c r="BB59" s="15">
        <f t="shared" si="10"/>
        <v>0</v>
      </c>
      <c r="BC59" s="15">
        <f t="shared" si="11"/>
        <v>0</v>
      </c>
      <c r="BD59" s="15">
        <f t="shared" si="12"/>
        <v>0</v>
      </c>
      <c r="BE59" s="16">
        <f t="shared" si="13"/>
        <v>0</v>
      </c>
      <c r="BF59" s="27">
        <f t="shared" si="14"/>
        <v>0</v>
      </c>
      <c r="BG59" s="25" t="str">
        <f t="shared" si="15"/>
        <v xml:space="preserve"> </v>
      </c>
    </row>
    <row r="60" spans="1:59" ht="15.75" customHeight="1" thickTop="1" thickBot="1" x14ac:dyDescent="0.35">
      <c r="A60" s="43"/>
      <c r="B60" s="44"/>
      <c r="C60" s="44"/>
      <c r="D60" s="44"/>
      <c r="E60" s="70">
        <f t="shared" si="1"/>
        <v>0</v>
      </c>
      <c r="F60" s="45"/>
      <c r="G60" s="45"/>
      <c r="H60" s="69">
        <f t="shared" si="2"/>
        <v>0</v>
      </c>
      <c r="I60" s="59"/>
      <c r="J60" s="59"/>
      <c r="K60" s="59"/>
      <c r="L60" s="68">
        <f t="shared" si="3"/>
        <v>0</v>
      </c>
      <c r="M60" s="61"/>
      <c r="N60" s="61"/>
      <c r="O60" s="61"/>
      <c r="P60" s="67">
        <f t="shared" si="4"/>
        <v>0</v>
      </c>
      <c r="Q60" s="46"/>
      <c r="R60" s="46"/>
      <c r="S60" s="47"/>
      <c r="T60" s="47"/>
      <c r="U60" s="48"/>
      <c r="V60" s="49"/>
      <c r="W60" s="49"/>
      <c r="X60" s="49"/>
      <c r="Y60" s="49"/>
      <c r="Z60" s="49"/>
      <c r="AA60" s="49"/>
      <c r="AB60" s="49"/>
      <c r="AC60" s="49"/>
      <c r="AD60" s="10">
        <f>IF(SUM(B60*Paramêtres!$B$13)=0,0,(IF(SUM(B60*Paramêtres!$B$13)&lt;60,60,SUM(B60*Paramêtres!$B$13))))</f>
        <v>0</v>
      </c>
      <c r="AE60" s="10">
        <f>IF(SUM(C60*Paramêtres!$B$13)=0,0,(IF(SUM(C60*Paramêtres!$B$13)&lt;60,60,SUM(C60*Paramêtres!$B$13))))</f>
        <v>0</v>
      </c>
      <c r="AF60" s="10">
        <f>IF(SUM(D60*Paramêtres!$B$13)=0,0,(IF(SUM(D60*Paramêtres!$B$13)&lt;60,60,SUM(D60*Paramêtres!$B$13))))</f>
        <v>0</v>
      </c>
      <c r="AG60" s="10">
        <f t="shared" si="5"/>
        <v>0</v>
      </c>
      <c r="AH60" s="9">
        <f>IF(SUM(F60*Paramêtres!$B$13)=0,0,SUM(F60*Paramêtres!$B$13))</f>
        <v>0</v>
      </c>
      <c r="AI60" s="9">
        <f>IF(SUM(G60*Paramêtres!$B$13)=0,0,SUM(G60*Paramêtres!$B$13))</f>
        <v>0</v>
      </c>
      <c r="AJ60" s="9">
        <f>SUM(H60*Paramêtres!C59)</f>
        <v>0</v>
      </c>
      <c r="AK60" s="9">
        <f t="shared" si="6"/>
        <v>0</v>
      </c>
      <c r="AL60" s="63">
        <f>SUM(I60*Paramêtres!$B$2)</f>
        <v>0</v>
      </c>
      <c r="AM60" s="63">
        <f>SUM(J60*Paramêtres!$B$3)</f>
        <v>0</v>
      </c>
      <c r="AN60" s="63">
        <f>SUM(K60*Paramêtres!$B$4)</f>
        <v>0</v>
      </c>
      <c r="AO60" s="63">
        <f t="shared" si="7"/>
        <v>0</v>
      </c>
      <c r="AP60" s="65">
        <f>SUM(M60*Paramêtres!$C$2)</f>
        <v>0</v>
      </c>
      <c r="AQ60" s="65">
        <f>SUM(N60*Paramêtres!$C$3)</f>
        <v>0</v>
      </c>
      <c r="AR60" s="65">
        <f>SUM(O60*Paramêtres!$C$4)</f>
        <v>0</v>
      </c>
      <c r="AS60" s="65">
        <f t="shared" si="8"/>
        <v>0</v>
      </c>
      <c r="AT60" s="32">
        <f>SUM(Q60*Paramêtres!$B$5)</f>
        <v>0</v>
      </c>
      <c r="AU60" s="32">
        <f>SUM(R60*Paramêtres!$B$6)</f>
        <v>0</v>
      </c>
      <c r="AV60" s="32">
        <f>SUM(S60*Paramêtres!$B$7)</f>
        <v>0</v>
      </c>
      <c r="AW60" s="32">
        <f t="shared" si="9"/>
        <v>0</v>
      </c>
      <c r="AX60" s="19">
        <f>SUM(T60*Paramêtres!$B$10)</f>
        <v>0</v>
      </c>
      <c r="AY60" s="17">
        <f>SUM((E60*Paramêtres!$B$9)+(H60*Paramêtres!$B$9))</f>
        <v>0</v>
      </c>
      <c r="AZ60" s="55">
        <f>SUM((L60*Paramêtres!$B$9)+(P60*Paramêtres!$B$9))</f>
        <v>0</v>
      </c>
      <c r="BA60" s="57">
        <f>SUM((R60*Paramêtres!$B$8)+(S60*Paramêtres!$B$8))</f>
        <v>0</v>
      </c>
      <c r="BB60" s="15">
        <f t="shared" si="10"/>
        <v>0</v>
      </c>
      <c r="BC60" s="15">
        <f t="shared" si="11"/>
        <v>0</v>
      </c>
      <c r="BD60" s="15">
        <f t="shared" si="12"/>
        <v>0</v>
      </c>
      <c r="BE60" s="16">
        <f t="shared" si="13"/>
        <v>0</v>
      </c>
      <c r="BF60" s="27">
        <f t="shared" si="14"/>
        <v>0</v>
      </c>
      <c r="BG60" s="25" t="str">
        <f t="shared" si="15"/>
        <v xml:space="preserve"> </v>
      </c>
    </row>
    <row r="61" spans="1:59" ht="15.75" customHeight="1" thickTop="1" thickBot="1" x14ac:dyDescent="0.35">
      <c r="A61" s="43"/>
      <c r="B61" s="44"/>
      <c r="C61" s="44"/>
      <c r="D61" s="44"/>
      <c r="E61" s="70">
        <f t="shared" si="1"/>
        <v>0</v>
      </c>
      <c r="F61" s="45"/>
      <c r="G61" s="45"/>
      <c r="H61" s="69">
        <f t="shared" si="2"/>
        <v>0</v>
      </c>
      <c r="I61" s="59"/>
      <c r="J61" s="59"/>
      <c r="K61" s="59"/>
      <c r="L61" s="68">
        <f t="shared" si="3"/>
        <v>0</v>
      </c>
      <c r="M61" s="61"/>
      <c r="N61" s="61"/>
      <c r="O61" s="61"/>
      <c r="P61" s="67">
        <f t="shared" si="4"/>
        <v>0</v>
      </c>
      <c r="Q61" s="46"/>
      <c r="R61" s="46"/>
      <c r="S61" s="47"/>
      <c r="T61" s="47"/>
      <c r="U61" s="48"/>
      <c r="V61" s="49"/>
      <c r="W61" s="49"/>
      <c r="X61" s="49"/>
      <c r="Y61" s="49"/>
      <c r="Z61" s="49"/>
      <c r="AA61" s="49"/>
      <c r="AB61" s="49"/>
      <c r="AC61" s="49"/>
      <c r="AD61" s="10">
        <f>IF(SUM(B61*Paramêtres!$B$13)=0,0,(IF(SUM(B61*Paramêtres!$B$13)&lt;60,60,SUM(B61*Paramêtres!$B$13))))</f>
        <v>0</v>
      </c>
      <c r="AE61" s="10">
        <f>IF(SUM(C61*Paramêtres!$B$13)=0,0,(IF(SUM(C61*Paramêtres!$B$13)&lt;60,60,SUM(C61*Paramêtres!$B$13))))</f>
        <v>0</v>
      </c>
      <c r="AF61" s="10">
        <f>IF(SUM(D61*Paramêtres!$B$13)=0,0,(IF(SUM(D61*Paramêtres!$B$13)&lt;60,60,SUM(D61*Paramêtres!$B$13))))</f>
        <v>0</v>
      </c>
      <c r="AG61" s="10">
        <f t="shared" si="5"/>
        <v>0</v>
      </c>
      <c r="AH61" s="9">
        <f>IF(SUM(F61*Paramêtres!$B$13)=0,0,SUM(F61*Paramêtres!$B$13))</f>
        <v>0</v>
      </c>
      <c r="AI61" s="9">
        <f>IF(SUM(G61*Paramêtres!$B$13)=0,0,SUM(G61*Paramêtres!$B$13))</f>
        <v>0</v>
      </c>
      <c r="AJ61" s="9">
        <f>SUM(H61*Paramêtres!C60)</f>
        <v>0</v>
      </c>
      <c r="AK61" s="9">
        <f t="shared" si="6"/>
        <v>0</v>
      </c>
      <c r="AL61" s="63">
        <f>SUM(I61*Paramêtres!$B$2)</f>
        <v>0</v>
      </c>
      <c r="AM61" s="63">
        <f>SUM(J61*Paramêtres!$B$3)</f>
        <v>0</v>
      </c>
      <c r="AN61" s="63">
        <f>SUM(K61*Paramêtres!$B$4)</f>
        <v>0</v>
      </c>
      <c r="AO61" s="63">
        <f t="shared" si="7"/>
        <v>0</v>
      </c>
      <c r="AP61" s="65">
        <f>SUM(M61*Paramêtres!$C$2)</f>
        <v>0</v>
      </c>
      <c r="AQ61" s="65">
        <f>SUM(N61*Paramêtres!$C$3)</f>
        <v>0</v>
      </c>
      <c r="AR61" s="65">
        <f>SUM(O61*Paramêtres!$C$4)</f>
        <v>0</v>
      </c>
      <c r="AS61" s="65">
        <f t="shared" si="8"/>
        <v>0</v>
      </c>
      <c r="AT61" s="32">
        <f>SUM(Q61*Paramêtres!$B$5)</f>
        <v>0</v>
      </c>
      <c r="AU61" s="32">
        <f>SUM(R61*Paramêtres!$B$6)</f>
        <v>0</v>
      </c>
      <c r="AV61" s="32">
        <f>SUM(S61*Paramêtres!$B$7)</f>
        <v>0</v>
      </c>
      <c r="AW61" s="32">
        <f t="shared" si="9"/>
        <v>0</v>
      </c>
      <c r="AX61" s="19">
        <f>SUM(T61*Paramêtres!$B$10)</f>
        <v>0</v>
      </c>
      <c r="AY61" s="17">
        <f>SUM((E61*Paramêtres!$B$9)+(H61*Paramêtres!$B$9))</f>
        <v>0</v>
      </c>
      <c r="AZ61" s="55">
        <f>SUM((L61*Paramêtres!$B$9)+(P61*Paramêtres!$B$9))</f>
        <v>0</v>
      </c>
      <c r="BA61" s="57">
        <f>SUM((R61*Paramêtres!$B$8)+(S61*Paramêtres!$B$8))</f>
        <v>0</v>
      </c>
      <c r="BB61" s="15">
        <f t="shared" si="10"/>
        <v>0</v>
      </c>
      <c r="BC61" s="15">
        <f t="shared" si="11"/>
        <v>0</v>
      </c>
      <c r="BD61" s="15">
        <f t="shared" si="12"/>
        <v>0</v>
      </c>
      <c r="BE61" s="16">
        <f t="shared" si="13"/>
        <v>0</v>
      </c>
      <c r="BF61" s="27">
        <f t="shared" si="14"/>
        <v>0</v>
      </c>
      <c r="BG61" s="25" t="str">
        <f t="shared" si="15"/>
        <v xml:space="preserve"> </v>
      </c>
    </row>
    <row r="62" spans="1:59" ht="15.75" customHeight="1" thickTop="1" thickBot="1" x14ac:dyDescent="0.35">
      <c r="A62" s="43"/>
      <c r="B62" s="44"/>
      <c r="C62" s="44"/>
      <c r="D62" s="44"/>
      <c r="E62" s="70">
        <f t="shared" si="1"/>
        <v>0</v>
      </c>
      <c r="F62" s="45"/>
      <c r="G62" s="45"/>
      <c r="H62" s="69">
        <f t="shared" si="2"/>
        <v>0</v>
      </c>
      <c r="I62" s="59"/>
      <c r="J62" s="59"/>
      <c r="K62" s="59"/>
      <c r="L62" s="68">
        <f t="shared" si="3"/>
        <v>0</v>
      </c>
      <c r="M62" s="61"/>
      <c r="N62" s="61"/>
      <c r="O62" s="61"/>
      <c r="P62" s="67">
        <f t="shared" si="4"/>
        <v>0</v>
      </c>
      <c r="Q62" s="46"/>
      <c r="R62" s="46"/>
      <c r="S62" s="47"/>
      <c r="T62" s="47"/>
      <c r="U62" s="48"/>
      <c r="V62" s="49"/>
      <c r="W62" s="49"/>
      <c r="X62" s="49"/>
      <c r="Y62" s="49"/>
      <c r="Z62" s="49"/>
      <c r="AA62" s="49"/>
      <c r="AB62" s="49"/>
      <c r="AC62" s="49"/>
      <c r="AD62" s="10">
        <f>IF(SUM(B62*Paramêtres!$B$13)=0,0,(IF(SUM(B62*Paramêtres!$B$13)&lt;60,60,SUM(B62*Paramêtres!$B$13))))</f>
        <v>0</v>
      </c>
      <c r="AE62" s="10">
        <f>IF(SUM(C62*Paramêtres!$B$13)=0,0,(IF(SUM(C62*Paramêtres!$B$13)&lt;60,60,SUM(C62*Paramêtres!$B$13))))</f>
        <v>0</v>
      </c>
      <c r="AF62" s="10">
        <f>IF(SUM(D62*Paramêtres!$B$13)=0,0,(IF(SUM(D62*Paramêtres!$B$13)&lt;60,60,SUM(D62*Paramêtres!$B$13))))</f>
        <v>0</v>
      </c>
      <c r="AG62" s="10">
        <f t="shared" si="5"/>
        <v>0</v>
      </c>
      <c r="AH62" s="9">
        <f>IF(SUM(F62*Paramêtres!$B$13)=0,0,SUM(F62*Paramêtres!$B$13))</f>
        <v>0</v>
      </c>
      <c r="AI62" s="9">
        <f>IF(SUM(G62*Paramêtres!$B$13)=0,0,SUM(G62*Paramêtres!$B$13))</f>
        <v>0</v>
      </c>
      <c r="AJ62" s="9">
        <f>SUM(H62*Paramêtres!C61)</f>
        <v>0</v>
      </c>
      <c r="AK62" s="9">
        <f t="shared" si="6"/>
        <v>0</v>
      </c>
      <c r="AL62" s="63">
        <f>SUM(I62*Paramêtres!$B$2)</f>
        <v>0</v>
      </c>
      <c r="AM62" s="63">
        <f>SUM(J62*Paramêtres!$B$3)</f>
        <v>0</v>
      </c>
      <c r="AN62" s="63">
        <f>SUM(K62*Paramêtres!$B$4)</f>
        <v>0</v>
      </c>
      <c r="AO62" s="63">
        <f t="shared" si="7"/>
        <v>0</v>
      </c>
      <c r="AP62" s="65">
        <f>SUM(M62*Paramêtres!$C$2)</f>
        <v>0</v>
      </c>
      <c r="AQ62" s="65">
        <f>SUM(N62*Paramêtres!$C$3)</f>
        <v>0</v>
      </c>
      <c r="AR62" s="65">
        <f>SUM(O62*Paramêtres!$C$4)</f>
        <v>0</v>
      </c>
      <c r="AS62" s="65">
        <f t="shared" si="8"/>
        <v>0</v>
      </c>
      <c r="AT62" s="32">
        <f>SUM(Q62*Paramêtres!$B$5)</f>
        <v>0</v>
      </c>
      <c r="AU62" s="32">
        <f>SUM(R62*Paramêtres!$B$6)</f>
        <v>0</v>
      </c>
      <c r="AV62" s="32">
        <f>SUM(S62*Paramêtres!$B$7)</f>
        <v>0</v>
      </c>
      <c r="AW62" s="32">
        <f t="shared" si="9"/>
        <v>0</v>
      </c>
      <c r="AX62" s="19">
        <f>SUM(T62*Paramêtres!$B$10)</f>
        <v>0</v>
      </c>
      <c r="AY62" s="17">
        <f>SUM((E62*Paramêtres!$B$9)+(H62*Paramêtres!$B$9))</f>
        <v>0</v>
      </c>
      <c r="AZ62" s="55">
        <f>SUM((L62*Paramêtres!$B$9)+(P62*Paramêtres!$B$9))</f>
        <v>0</v>
      </c>
      <c r="BA62" s="57">
        <f>SUM((R62*Paramêtres!$B$8)+(S62*Paramêtres!$B$8))</f>
        <v>0</v>
      </c>
      <c r="BB62" s="15">
        <f t="shared" si="10"/>
        <v>0</v>
      </c>
      <c r="BC62" s="15">
        <f t="shared" si="11"/>
        <v>0</v>
      </c>
      <c r="BD62" s="15">
        <f t="shared" si="12"/>
        <v>0</v>
      </c>
      <c r="BE62" s="16">
        <f t="shared" si="13"/>
        <v>0</v>
      </c>
      <c r="BF62" s="27">
        <f t="shared" si="14"/>
        <v>0</v>
      </c>
      <c r="BG62" s="25" t="str">
        <f t="shared" si="15"/>
        <v xml:space="preserve"> </v>
      </c>
    </row>
    <row r="63" spans="1:59" ht="15.75" customHeight="1" thickTop="1" thickBot="1" x14ac:dyDescent="0.35">
      <c r="A63" s="43"/>
      <c r="B63" s="44"/>
      <c r="C63" s="44"/>
      <c r="D63" s="44"/>
      <c r="E63" s="70">
        <f t="shared" si="1"/>
        <v>0</v>
      </c>
      <c r="F63" s="45"/>
      <c r="G63" s="45"/>
      <c r="H63" s="69">
        <f t="shared" si="2"/>
        <v>0</v>
      </c>
      <c r="I63" s="59"/>
      <c r="J63" s="59"/>
      <c r="K63" s="59"/>
      <c r="L63" s="68">
        <f t="shared" si="3"/>
        <v>0</v>
      </c>
      <c r="M63" s="61"/>
      <c r="N63" s="61"/>
      <c r="O63" s="61"/>
      <c r="P63" s="67">
        <f t="shared" si="4"/>
        <v>0</v>
      </c>
      <c r="Q63" s="46"/>
      <c r="R63" s="46"/>
      <c r="S63" s="47"/>
      <c r="T63" s="47"/>
      <c r="U63" s="48"/>
      <c r="V63" s="49"/>
      <c r="W63" s="49"/>
      <c r="X63" s="49"/>
      <c r="Y63" s="49"/>
      <c r="Z63" s="49"/>
      <c r="AA63" s="49"/>
      <c r="AB63" s="49"/>
      <c r="AC63" s="49"/>
      <c r="AD63" s="10">
        <f>IF(SUM(B63*Paramêtres!$B$13)=0,0,(IF(SUM(B63*Paramêtres!$B$13)&lt;60,60,SUM(B63*Paramêtres!$B$13))))</f>
        <v>0</v>
      </c>
      <c r="AE63" s="10">
        <f>IF(SUM(C63*Paramêtres!$B$13)=0,0,(IF(SUM(C63*Paramêtres!$B$13)&lt;60,60,SUM(C63*Paramêtres!$B$13))))</f>
        <v>0</v>
      </c>
      <c r="AF63" s="10">
        <f>IF(SUM(D63*Paramêtres!$B$13)=0,0,(IF(SUM(D63*Paramêtres!$B$13)&lt;60,60,SUM(D63*Paramêtres!$B$13))))</f>
        <v>0</v>
      </c>
      <c r="AG63" s="10">
        <f t="shared" si="5"/>
        <v>0</v>
      </c>
      <c r="AH63" s="9">
        <f>IF(SUM(F63*Paramêtres!$B$13)=0,0,SUM(F63*Paramêtres!$B$13))</f>
        <v>0</v>
      </c>
      <c r="AI63" s="9">
        <f>IF(SUM(G63*Paramêtres!$B$13)=0,0,SUM(G63*Paramêtres!$B$13))</f>
        <v>0</v>
      </c>
      <c r="AJ63" s="9">
        <f>SUM(H63*Paramêtres!C62)</f>
        <v>0</v>
      </c>
      <c r="AK63" s="9">
        <f t="shared" si="6"/>
        <v>0</v>
      </c>
      <c r="AL63" s="63">
        <f>SUM(I63*Paramêtres!$B$2)</f>
        <v>0</v>
      </c>
      <c r="AM63" s="63">
        <f>SUM(J63*Paramêtres!$B$3)</f>
        <v>0</v>
      </c>
      <c r="AN63" s="63">
        <f>SUM(K63*Paramêtres!$B$4)</f>
        <v>0</v>
      </c>
      <c r="AO63" s="63">
        <f t="shared" si="7"/>
        <v>0</v>
      </c>
      <c r="AP63" s="65">
        <f>SUM(M63*Paramêtres!$C$2)</f>
        <v>0</v>
      </c>
      <c r="AQ63" s="65">
        <f>SUM(N63*Paramêtres!$C$3)</f>
        <v>0</v>
      </c>
      <c r="AR63" s="65">
        <f>SUM(O63*Paramêtres!$C$4)</f>
        <v>0</v>
      </c>
      <c r="AS63" s="65">
        <f t="shared" si="8"/>
        <v>0</v>
      </c>
      <c r="AT63" s="32">
        <f>SUM(Q63*Paramêtres!$B$5)</f>
        <v>0</v>
      </c>
      <c r="AU63" s="32">
        <f>SUM(R63*Paramêtres!$B$6)</f>
        <v>0</v>
      </c>
      <c r="AV63" s="32">
        <f>SUM(S63*Paramêtres!$B$7)</f>
        <v>0</v>
      </c>
      <c r="AW63" s="32">
        <f t="shared" si="9"/>
        <v>0</v>
      </c>
      <c r="AX63" s="19">
        <f>SUM(T63*Paramêtres!$B$10)</f>
        <v>0</v>
      </c>
      <c r="AY63" s="17">
        <f>SUM((E63*Paramêtres!$B$9)+(H63*Paramêtres!$B$9))</f>
        <v>0</v>
      </c>
      <c r="AZ63" s="55">
        <f>SUM((L63*Paramêtres!$B$9)+(P63*Paramêtres!$B$9))</f>
        <v>0</v>
      </c>
      <c r="BA63" s="57">
        <f>SUM((R63*Paramêtres!$B$8)+(S63*Paramêtres!$B$8))</f>
        <v>0</v>
      </c>
      <c r="BB63" s="15">
        <f t="shared" si="10"/>
        <v>0</v>
      </c>
      <c r="BC63" s="15">
        <f t="shared" si="11"/>
        <v>0</v>
      </c>
      <c r="BD63" s="15">
        <f t="shared" si="12"/>
        <v>0</v>
      </c>
      <c r="BE63" s="16">
        <f t="shared" si="13"/>
        <v>0</v>
      </c>
      <c r="BF63" s="27">
        <f t="shared" si="14"/>
        <v>0</v>
      </c>
      <c r="BG63" s="25" t="str">
        <f t="shared" si="15"/>
        <v xml:space="preserve"> </v>
      </c>
    </row>
    <row r="64" spans="1:59" ht="15.75" customHeight="1" thickTop="1" thickBot="1" x14ac:dyDescent="0.35">
      <c r="A64" s="43"/>
      <c r="B64" s="44"/>
      <c r="C64" s="44"/>
      <c r="D64" s="44"/>
      <c r="E64" s="70">
        <f t="shared" si="1"/>
        <v>0</v>
      </c>
      <c r="F64" s="45"/>
      <c r="G64" s="45"/>
      <c r="H64" s="69">
        <f t="shared" si="2"/>
        <v>0</v>
      </c>
      <c r="I64" s="59"/>
      <c r="J64" s="59"/>
      <c r="K64" s="59"/>
      <c r="L64" s="68">
        <f t="shared" si="3"/>
        <v>0</v>
      </c>
      <c r="M64" s="61"/>
      <c r="N64" s="61"/>
      <c r="O64" s="61"/>
      <c r="P64" s="67">
        <f t="shared" si="4"/>
        <v>0</v>
      </c>
      <c r="Q64" s="46"/>
      <c r="R64" s="46"/>
      <c r="S64" s="47"/>
      <c r="T64" s="47"/>
      <c r="U64" s="48"/>
      <c r="V64" s="49"/>
      <c r="W64" s="49"/>
      <c r="X64" s="49"/>
      <c r="Y64" s="49"/>
      <c r="Z64" s="49"/>
      <c r="AA64" s="49"/>
      <c r="AB64" s="49"/>
      <c r="AC64" s="49"/>
      <c r="AD64" s="10">
        <f>IF(SUM(B64*Paramêtres!$B$13)=0,0,(IF(SUM(B64*Paramêtres!$B$13)&lt;60,60,SUM(B64*Paramêtres!$B$13))))</f>
        <v>0</v>
      </c>
      <c r="AE64" s="10">
        <f>IF(SUM(C64*Paramêtres!$B$13)=0,0,(IF(SUM(C64*Paramêtres!$B$13)&lt;60,60,SUM(C64*Paramêtres!$B$13))))</f>
        <v>0</v>
      </c>
      <c r="AF64" s="10">
        <f>IF(SUM(D64*Paramêtres!$B$13)=0,0,(IF(SUM(D64*Paramêtres!$B$13)&lt;60,60,SUM(D64*Paramêtres!$B$13))))</f>
        <v>0</v>
      </c>
      <c r="AG64" s="10">
        <f t="shared" si="5"/>
        <v>0</v>
      </c>
      <c r="AH64" s="9">
        <f>IF(SUM(F64*Paramêtres!$B$13)=0,0,SUM(F64*Paramêtres!$B$13))</f>
        <v>0</v>
      </c>
      <c r="AI64" s="9">
        <f>IF(SUM(G64*Paramêtres!$B$13)=0,0,SUM(G64*Paramêtres!$B$13))</f>
        <v>0</v>
      </c>
      <c r="AJ64" s="9">
        <f>SUM(H64*Paramêtres!C63)</f>
        <v>0</v>
      </c>
      <c r="AK64" s="9">
        <f t="shared" si="6"/>
        <v>0</v>
      </c>
      <c r="AL64" s="63">
        <f>SUM(I64*Paramêtres!$B$2)</f>
        <v>0</v>
      </c>
      <c r="AM64" s="63">
        <f>SUM(J64*Paramêtres!$B$3)</f>
        <v>0</v>
      </c>
      <c r="AN64" s="63">
        <f>SUM(K64*Paramêtres!$B$4)</f>
        <v>0</v>
      </c>
      <c r="AO64" s="63">
        <f t="shared" si="7"/>
        <v>0</v>
      </c>
      <c r="AP64" s="65">
        <f>SUM(M64*Paramêtres!$C$2)</f>
        <v>0</v>
      </c>
      <c r="AQ64" s="65">
        <f>SUM(N64*Paramêtres!$C$3)</f>
        <v>0</v>
      </c>
      <c r="AR64" s="65">
        <f>SUM(O64*Paramêtres!$C$4)</f>
        <v>0</v>
      </c>
      <c r="AS64" s="65">
        <f t="shared" si="8"/>
        <v>0</v>
      </c>
      <c r="AT64" s="32">
        <f>SUM(Q64*Paramêtres!$B$5)</f>
        <v>0</v>
      </c>
      <c r="AU64" s="32">
        <f>SUM(R64*Paramêtres!$B$6)</f>
        <v>0</v>
      </c>
      <c r="AV64" s="32">
        <f>SUM(S64*Paramêtres!$B$7)</f>
        <v>0</v>
      </c>
      <c r="AW64" s="32">
        <f t="shared" si="9"/>
        <v>0</v>
      </c>
      <c r="AX64" s="19">
        <f>SUM(T64*Paramêtres!$B$10)</f>
        <v>0</v>
      </c>
      <c r="AY64" s="17">
        <f>SUM((E64*Paramêtres!$B$9)+(H64*Paramêtres!$B$9))</f>
        <v>0</v>
      </c>
      <c r="AZ64" s="55">
        <f>SUM((L64*Paramêtres!$B$9)+(P64*Paramêtres!$B$9))</f>
        <v>0</v>
      </c>
      <c r="BA64" s="57">
        <f>SUM((R64*Paramêtres!$B$8)+(S64*Paramêtres!$B$8))</f>
        <v>0</v>
      </c>
      <c r="BB64" s="15">
        <f t="shared" si="10"/>
        <v>0</v>
      </c>
      <c r="BC64" s="15">
        <f t="shared" si="11"/>
        <v>0</v>
      </c>
      <c r="BD64" s="15">
        <f t="shared" si="12"/>
        <v>0</v>
      </c>
      <c r="BE64" s="16">
        <f t="shared" si="13"/>
        <v>0</v>
      </c>
      <c r="BF64" s="27">
        <f t="shared" si="14"/>
        <v>0</v>
      </c>
      <c r="BG64" s="25" t="str">
        <f t="shared" si="15"/>
        <v xml:space="preserve"> </v>
      </c>
    </row>
    <row r="65" spans="1:59" ht="15.75" customHeight="1" thickTop="1" thickBot="1" x14ac:dyDescent="0.35">
      <c r="A65" s="43"/>
      <c r="B65" s="44"/>
      <c r="C65" s="44"/>
      <c r="D65" s="44"/>
      <c r="E65" s="70">
        <f t="shared" si="1"/>
        <v>0</v>
      </c>
      <c r="F65" s="45"/>
      <c r="G65" s="45"/>
      <c r="H65" s="69">
        <f t="shared" si="2"/>
        <v>0</v>
      </c>
      <c r="I65" s="59"/>
      <c r="J65" s="59"/>
      <c r="K65" s="59"/>
      <c r="L65" s="68">
        <f t="shared" si="3"/>
        <v>0</v>
      </c>
      <c r="M65" s="61"/>
      <c r="N65" s="61"/>
      <c r="O65" s="61"/>
      <c r="P65" s="67">
        <f t="shared" si="4"/>
        <v>0</v>
      </c>
      <c r="Q65" s="46"/>
      <c r="R65" s="46"/>
      <c r="S65" s="47"/>
      <c r="T65" s="47"/>
      <c r="U65" s="48"/>
      <c r="V65" s="49"/>
      <c r="W65" s="49"/>
      <c r="X65" s="49"/>
      <c r="Y65" s="49"/>
      <c r="Z65" s="49"/>
      <c r="AA65" s="49"/>
      <c r="AB65" s="49"/>
      <c r="AC65" s="49"/>
      <c r="AD65" s="10">
        <f>IF(SUM(B65*Paramêtres!$B$13)=0,0,(IF(SUM(B65*Paramêtres!$B$13)&lt;60,60,SUM(B65*Paramêtres!$B$13))))</f>
        <v>0</v>
      </c>
      <c r="AE65" s="10">
        <f>IF(SUM(C65*Paramêtres!$B$13)=0,0,(IF(SUM(C65*Paramêtres!$B$13)&lt;60,60,SUM(C65*Paramêtres!$B$13))))</f>
        <v>0</v>
      </c>
      <c r="AF65" s="10">
        <f>IF(SUM(D65*Paramêtres!$B$13)=0,0,(IF(SUM(D65*Paramêtres!$B$13)&lt;60,60,SUM(D65*Paramêtres!$B$13))))</f>
        <v>0</v>
      </c>
      <c r="AG65" s="10">
        <f t="shared" si="5"/>
        <v>0</v>
      </c>
      <c r="AH65" s="9">
        <f>IF(SUM(F65*Paramêtres!$B$13)=0,0,SUM(F65*Paramêtres!$B$13))</f>
        <v>0</v>
      </c>
      <c r="AI65" s="9">
        <f>IF(SUM(G65*Paramêtres!$B$13)=0,0,SUM(G65*Paramêtres!$B$13))</f>
        <v>0</v>
      </c>
      <c r="AJ65" s="9">
        <f>SUM(H65*Paramêtres!C64)</f>
        <v>0</v>
      </c>
      <c r="AK65" s="9">
        <f t="shared" si="6"/>
        <v>0</v>
      </c>
      <c r="AL65" s="63">
        <f>SUM(I65*Paramêtres!$B$2)</f>
        <v>0</v>
      </c>
      <c r="AM65" s="63">
        <f>SUM(J65*Paramêtres!$B$3)</f>
        <v>0</v>
      </c>
      <c r="AN65" s="63">
        <f>SUM(K65*Paramêtres!$B$4)</f>
        <v>0</v>
      </c>
      <c r="AO65" s="63">
        <f t="shared" si="7"/>
        <v>0</v>
      </c>
      <c r="AP65" s="65">
        <f>SUM(M65*Paramêtres!$C$2)</f>
        <v>0</v>
      </c>
      <c r="AQ65" s="65">
        <f>SUM(N65*Paramêtres!$C$3)</f>
        <v>0</v>
      </c>
      <c r="AR65" s="65">
        <f>SUM(O65*Paramêtres!$C$4)</f>
        <v>0</v>
      </c>
      <c r="AS65" s="65">
        <f t="shared" si="8"/>
        <v>0</v>
      </c>
      <c r="AT65" s="32">
        <f>SUM(Q65*Paramêtres!$B$5)</f>
        <v>0</v>
      </c>
      <c r="AU65" s="32">
        <f>SUM(R65*Paramêtres!$B$6)</f>
        <v>0</v>
      </c>
      <c r="AV65" s="32">
        <f>SUM(S65*Paramêtres!$B$7)</f>
        <v>0</v>
      </c>
      <c r="AW65" s="32">
        <f t="shared" si="9"/>
        <v>0</v>
      </c>
      <c r="AX65" s="19">
        <f>SUM(T65*Paramêtres!$B$10)</f>
        <v>0</v>
      </c>
      <c r="AY65" s="17">
        <f>SUM((E65*Paramêtres!$B$9)+(H65*Paramêtres!$B$9))</f>
        <v>0</v>
      </c>
      <c r="AZ65" s="55">
        <f>SUM((L65*Paramêtres!$B$9)+(P65*Paramêtres!$B$9))</f>
        <v>0</v>
      </c>
      <c r="BA65" s="57">
        <f>SUM((R65*Paramêtres!$B$8)+(S65*Paramêtres!$B$8))</f>
        <v>0</v>
      </c>
      <c r="BB65" s="15">
        <f t="shared" si="10"/>
        <v>0</v>
      </c>
      <c r="BC65" s="15">
        <f t="shared" si="11"/>
        <v>0</v>
      </c>
      <c r="BD65" s="15">
        <f t="shared" si="12"/>
        <v>0</v>
      </c>
      <c r="BE65" s="16">
        <f t="shared" si="13"/>
        <v>0</v>
      </c>
      <c r="BF65" s="27">
        <f t="shared" si="14"/>
        <v>0</v>
      </c>
      <c r="BG65" s="25" t="str">
        <f t="shared" si="15"/>
        <v xml:space="preserve"> </v>
      </c>
    </row>
    <row r="66" spans="1:59" ht="15.75" customHeight="1" thickTop="1" thickBot="1" x14ac:dyDescent="0.35">
      <c r="A66" s="43"/>
      <c r="B66" s="44"/>
      <c r="C66" s="44"/>
      <c r="D66" s="44"/>
      <c r="E66" s="70">
        <f t="shared" si="1"/>
        <v>0</v>
      </c>
      <c r="F66" s="45"/>
      <c r="G66" s="45"/>
      <c r="H66" s="69">
        <f t="shared" si="2"/>
        <v>0</v>
      </c>
      <c r="I66" s="59"/>
      <c r="J66" s="59"/>
      <c r="K66" s="59"/>
      <c r="L66" s="68">
        <f t="shared" si="3"/>
        <v>0</v>
      </c>
      <c r="M66" s="61"/>
      <c r="N66" s="61"/>
      <c r="O66" s="61"/>
      <c r="P66" s="67">
        <f t="shared" si="4"/>
        <v>0</v>
      </c>
      <c r="Q66" s="46"/>
      <c r="R66" s="46"/>
      <c r="S66" s="47"/>
      <c r="T66" s="47"/>
      <c r="U66" s="48"/>
      <c r="V66" s="49"/>
      <c r="W66" s="49"/>
      <c r="X66" s="49"/>
      <c r="Y66" s="49"/>
      <c r="Z66" s="49"/>
      <c r="AA66" s="49"/>
      <c r="AB66" s="49"/>
      <c r="AC66" s="49"/>
      <c r="AD66" s="10">
        <f>IF(SUM(B66*Paramêtres!$B$13)=0,0,(IF(SUM(B66*Paramêtres!$B$13)&lt;60,60,SUM(B66*Paramêtres!$B$13))))</f>
        <v>0</v>
      </c>
      <c r="AE66" s="10">
        <f>IF(SUM(C66*Paramêtres!$B$13)=0,0,(IF(SUM(C66*Paramêtres!$B$13)&lt;60,60,SUM(C66*Paramêtres!$B$13))))</f>
        <v>0</v>
      </c>
      <c r="AF66" s="10">
        <f>IF(SUM(D66*Paramêtres!$B$13)=0,0,(IF(SUM(D66*Paramêtres!$B$13)&lt;60,60,SUM(D66*Paramêtres!$B$13))))</f>
        <v>0</v>
      </c>
      <c r="AG66" s="10">
        <f t="shared" si="5"/>
        <v>0</v>
      </c>
      <c r="AH66" s="9">
        <f>IF(SUM(F66*Paramêtres!$B$13)=0,0,SUM(F66*Paramêtres!$B$13))</f>
        <v>0</v>
      </c>
      <c r="AI66" s="9">
        <f>IF(SUM(G66*Paramêtres!$B$13)=0,0,SUM(G66*Paramêtres!$B$13))</f>
        <v>0</v>
      </c>
      <c r="AJ66" s="9">
        <f>SUM(H66*Paramêtres!C65)</f>
        <v>0</v>
      </c>
      <c r="AK66" s="9">
        <f t="shared" si="6"/>
        <v>0</v>
      </c>
      <c r="AL66" s="63">
        <f>SUM(I66*Paramêtres!$B$2)</f>
        <v>0</v>
      </c>
      <c r="AM66" s="63">
        <f>SUM(J66*Paramêtres!$B$3)</f>
        <v>0</v>
      </c>
      <c r="AN66" s="63">
        <f>SUM(K66*Paramêtres!$B$4)</f>
        <v>0</v>
      </c>
      <c r="AO66" s="63">
        <f t="shared" si="7"/>
        <v>0</v>
      </c>
      <c r="AP66" s="65">
        <f>SUM(M66*Paramêtres!$C$2)</f>
        <v>0</v>
      </c>
      <c r="AQ66" s="65">
        <f>SUM(N66*Paramêtres!$C$3)</f>
        <v>0</v>
      </c>
      <c r="AR66" s="65">
        <f>SUM(O66*Paramêtres!$C$4)</f>
        <v>0</v>
      </c>
      <c r="AS66" s="65">
        <f t="shared" si="8"/>
        <v>0</v>
      </c>
      <c r="AT66" s="32">
        <f>SUM(Q66*Paramêtres!$B$5)</f>
        <v>0</v>
      </c>
      <c r="AU66" s="32">
        <f>SUM(R66*Paramêtres!$B$6)</f>
        <v>0</v>
      </c>
      <c r="AV66" s="32">
        <f>SUM(S66*Paramêtres!$B$7)</f>
        <v>0</v>
      </c>
      <c r="AW66" s="32">
        <f t="shared" si="9"/>
        <v>0</v>
      </c>
      <c r="AX66" s="19">
        <f>SUM(T66*Paramêtres!$B$10)</f>
        <v>0</v>
      </c>
      <c r="AY66" s="17">
        <f>SUM((E66*Paramêtres!$B$9)+(H66*Paramêtres!$B$9))</f>
        <v>0</v>
      </c>
      <c r="AZ66" s="55">
        <f>SUM((L66*Paramêtres!$B$9)+(P66*Paramêtres!$B$9))</f>
        <v>0</v>
      </c>
      <c r="BA66" s="57">
        <f>SUM((R66*Paramêtres!$B$8)+(S66*Paramêtres!$B$8))</f>
        <v>0</v>
      </c>
      <c r="BB66" s="15">
        <f t="shared" si="10"/>
        <v>0</v>
      </c>
      <c r="BC66" s="15">
        <f t="shared" si="11"/>
        <v>0</v>
      </c>
      <c r="BD66" s="15">
        <f t="shared" si="12"/>
        <v>0</v>
      </c>
      <c r="BE66" s="16">
        <f t="shared" si="13"/>
        <v>0</v>
      </c>
      <c r="BF66" s="27">
        <f t="shared" si="14"/>
        <v>0</v>
      </c>
      <c r="BG66" s="25" t="str">
        <f t="shared" si="15"/>
        <v xml:space="preserve"> </v>
      </c>
    </row>
    <row r="67" spans="1:59" ht="15.75" customHeight="1" thickTop="1" thickBot="1" x14ac:dyDescent="0.35">
      <c r="A67" s="43"/>
      <c r="B67" s="44"/>
      <c r="C67" s="44"/>
      <c r="D67" s="44"/>
      <c r="E67" s="70">
        <f t="shared" si="1"/>
        <v>0</v>
      </c>
      <c r="F67" s="45"/>
      <c r="G67" s="45"/>
      <c r="H67" s="69">
        <f t="shared" si="2"/>
        <v>0</v>
      </c>
      <c r="I67" s="59"/>
      <c r="J67" s="59"/>
      <c r="K67" s="59"/>
      <c r="L67" s="68">
        <f t="shared" si="3"/>
        <v>0</v>
      </c>
      <c r="M67" s="61"/>
      <c r="N67" s="61"/>
      <c r="O67" s="61"/>
      <c r="P67" s="67">
        <f t="shared" si="4"/>
        <v>0</v>
      </c>
      <c r="Q67" s="46"/>
      <c r="R67" s="46"/>
      <c r="S67" s="47"/>
      <c r="T67" s="47"/>
      <c r="U67" s="48"/>
      <c r="V67" s="49"/>
      <c r="W67" s="49"/>
      <c r="X67" s="49"/>
      <c r="Y67" s="49"/>
      <c r="Z67" s="49"/>
      <c r="AA67" s="49"/>
      <c r="AB67" s="49"/>
      <c r="AC67" s="49"/>
      <c r="AD67" s="10">
        <f>IF(SUM(B67*Paramêtres!$B$13)=0,0,(IF(SUM(B67*Paramêtres!$B$13)&lt;60,60,SUM(B67*Paramêtres!$B$13))))</f>
        <v>0</v>
      </c>
      <c r="AE67" s="10">
        <f>IF(SUM(C67*Paramêtres!$B$13)=0,0,(IF(SUM(C67*Paramêtres!$B$13)&lt;60,60,SUM(C67*Paramêtres!$B$13))))</f>
        <v>0</v>
      </c>
      <c r="AF67" s="10">
        <f>IF(SUM(D67*Paramêtres!$B$13)=0,0,(IF(SUM(D67*Paramêtres!$B$13)&lt;60,60,SUM(D67*Paramêtres!$B$13))))</f>
        <v>0</v>
      </c>
      <c r="AG67" s="10">
        <f t="shared" si="5"/>
        <v>0</v>
      </c>
      <c r="AH67" s="9">
        <f>IF(SUM(F67*Paramêtres!$B$13)=0,0,SUM(F67*Paramêtres!$B$13))</f>
        <v>0</v>
      </c>
      <c r="AI67" s="9">
        <f>IF(SUM(G67*Paramêtres!$B$13)=0,0,SUM(G67*Paramêtres!$B$13))</f>
        <v>0</v>
      </c>
      <c r="AJ67" s="9">
        <f>SUM(H67*Paramêtres!C66)</f>
        <v>0</v>
      </c>
      <c r="AK67" s="9">
        <f t="shared" si="6"/>
        <v>0</v>
      </c>
      <c r="AL67" s="63">
        <f>SUM(I67*Paramêtres!$B$2)</f>
        <v>0</v>
      </c>
      <c r="AM67" s="63">
        <f>SUM(J67*Paramêtres!$B$3)</f>
        <v>0</v>
      </c>
      <c r="AN67" s="63">
        <f>SUM(K67*Paramêtres!$B$4)</f>
        <v>0</v>
      </c>
      <c r="AO67" s="63">
        <f t="shared" si="7"/>
        <v>0</v>
      </c>
      <c r="AP67" s="65">
        <f>SUM(M67*Paramêtres!$C$2)</f>
        <v>0</v>
      </c>
      <c r="AQ67" s="65">
        <f>SUM(N67*Paramêtres!$C$3)</f>
        <v>0</v>
      </c>
      <c r="AR67" s="65">
        <f>SUM(O67*Paramêtres!$C$4)</f>
        <v>0</v>
      </c>
      <c r="AS67" s="65">
        <f t="shared" si="8"/>
        <v>0</v>
      </c>
      <c r="AT67" s="32">
        <f>SUM(Q67*Paramêtres!$B$5)</f>
        <v>0</v>
      </c>
      <c r="AU67" s="32">
        <f>SUM(R67*Paramêtres!$B$6)</f>
        <v>0</v>
      </c>
      <c r="AV67" s="32">
        <f>SUM(S67*Paramêtres!$B$7)</f>
        <v>0</v>
      </c>
      <c r="AW67" s="32">
        <f t="shared" si="9"/>
        <v>0</v>
      </c>
      <c r="AX67" s="19">
        <f>SUM(T67*Paramêtres!$B$10)</f>
        <v>0</v>
      </c>
      <c r="AY67" s="17">
        <f>SUM((E67*Paramêtres!$B$9)+(H67*Paramêtres!$B$9))</f>
        <v>0</v>
      </c>
      <c r="AZ67" s="55">
        <f>SUM((L67*Paramêtres!$B$9)+(P67*Paramêtres!$B$9))</f>
        <v>0</v>
      </c>
      <c r="BA67" s="57">
        <f>SUM((R67*Paramêtres!$B$8)+(S67*Paramêtres!$B$8))</f>
        <v>0</v>
      </c>
      <c r="BB67" s="15">
        <f t="shared" si="10"/>
        <v>0</v>
      </c>
      <c r="BC67" s="15">
        <f t="shared" si="11"/>
        <v>0</v>
      </c>
      <c r="BD67" s="15">
        <f t="shared" si="12"/>
        <v>0</v>
      </c>
      <c r="BE67" s="16">
        <f t="shared" si="13"/>
        <v>0</v>
      </c>
      <c r="BF67" s="27">
        <f t="shared" si="14"/>
        <v>0</v>
      </c>
      <c r="BG67" s="25" t="str">
        <f t="shared" si="15"/>
        <v xml:space="preserve"> </v>
      </c>
    </row>
    <row r="68" spans="1:59" ht="15.75" customHeight="1" thickTop="1" thickBot="1" x14ac:dyDescent="0.35">
      <c r="A68" s="43"/>
      <c r="B68" s="44"/>
      <c r="C68" s="44"/>
      <c r="D68" s="44"/>
      <c r="E68" s="70">
        <f t="shared" si="1"/>
        <v>0</v>
      </c>
      <c r="F68" s="45"/>
      <c r="G68" s="45"/>
      <c r="H68" s="69">
        <f t="shared" si="2"/>
        <v>0</v>
      </c>
      <c r="I68" s="59"/>
      <c r="J68" s="59"/>
      <c r="K68" s="59"/>
      <c r="L68" s="68">
        <f t="shared" si="3"/>
        <v>0</v>
      </c>
      <c r="M68" s="61"/>
      <c r="N68" s="61"/>
      <c r="O68" s="61"/>
      <c r="P68" s="67">
        <f t="shared" si="4"/>
        <v>0</v>
      </c>
      <c r="Q68" s="46"/>
      <c r="R68" s="46"/>
      <c r="S68" s="47"/>
      <c r="T68" s="47"/>
      <c r="U68" s="48"/>
      <c r="V68" s="49"/>
      <c r="W68" s="49"/>
      <c r="X68" s="49"/>
      <c r="Y68" s="49"/>
      <c r="Z68" s="49"/>
      <c r="AA68" s="49"/>
      <c r="AB68" s="49"/>
      <c r="AC68" s="49"/>
      <c r="AD68" s="10">
        <f>IF(SUM(B68*Paramêtres!$B$13)=0,0,(IF(SUM(B68*Paramêtres!$B$13)&lt;60,60,SUM(B68*Paramêtres!$B$13))))</f>
        <v>0</v>
      </c>
      <c r="AE68" s="10">
        <f>IF(SUM(C68*Paramêtres!$B$13)=0,0,(IF(SUM(C68*Paramêtres!$B$13)&lt;60,60,SUM(C68*Paramêtres!$B$13))))</f>
        <v>0</v>
      </c>
      <c r="AF68" s="10">
        <f>IF(SUM(D68*Paramêtres!$B$13)=0,0,(IF(SUM(D68*Paramêtres!$B$13)&lt;60,60,SUM(D68*Paramêtres!$B$13))))</f>
        <v>0</v>
      </c>
      <c r="AG68" s="10">
        <f t="shared" si="5"/>
        <v>0</v>
      </c>
      <c r="AH68" s="9">
        <f>IF(SUM(F68*Paramêtres!$B$13)=0,0,SUM(F68*Paramêtres!$B$13))</f>
        <v>0</v>
      </c>
      <c r="AI68" s="9">
        <f>IF(SUM(G68*Paramêtres!$B$13)=0,0,SUM(G68*Paramêtres!$B$13))</f>
        <v>0</v>
      </c>
      <c r="AJ68" s="9">
        <f>SUM(H68*Paramêtres!C67)</f>
        <v>0</v>
      </c>
      <c r="AK68" s="9">
        <f t="shared" si="6"/>
        <v>0</v>
      </c>
      <c r="AL68" s="63">
        <f>SUM(I68*Paramêtres!$B$2)</f>
        <v>0</v>
      </c>
      <c r="AM68" s="63">
        <f>SUM(J68*Paramêtres!$B$3)</f>
        <v>0</v>
      </c>
      <c r="AN68" s="63">
        <f>SUM(K68*Paramêtres!$B$4)</f>
        <v>0</v>
      </c>
      <c r="AO68" s="63">
        <f t="shared" si="7"/>
        <v>0</v>
      </c>
      <c r="AP68" s="65">
        <f>SUM(M68*Paramêtres!$C$2)</f>
        <v>0</v>
      </c>
      <c r="AQ68" s="65">
        <f>SUM(N68*Paramêtres!$C$3)</f>
        <v>0</v>
      </c>
      <c r="AR68" s="65">
        <f>SUM(O68*Paramêtres!$C$4)</f>
        <v>0</v>
      </c>
      <c r="AS68" s="65">
        <f t="shared" si="8"/>
        <v>0</v>
      </c>
      <c r="AT68" s="32">
        <f>SUM(Q68*Paramêtres!$B$5)</f>
        <v>0</v>
      </c>
      <c r="AU68" s="32">
        <f>SUM(R68*Paramêtres!$B$6)</f>
        <v>0</v>
      </c>
      <c r="AV68" s="32">
        <f>SUM(S68*Paramêtres!$B$7)</f>
        <v>0</v>
      </c>
      <c r="AW68" s="32">
        <f t="shared" si="9"/>
        <v>0</v>
      </c>
      <c r="AX68" s="19">
        <f>SUM(T68*Paramêtres!$B$10)</f>
        <v>0</v>
      </c>
      <c r="AY68" s="17">
        <f>SUM((E68*Paramêtres!$B$9)+(H68*Paramêtres!$B$9))</f>
        <v>0</v>
      </c>
      <c r="AZ68" s="55">
        <f>SUM((L68*Paramêtres!$B$9)+(P68*Paramêtres!$B$9))</f>
        <v>0</v>
      </c>
      <c r="BA68" s="57">
        <f>SUM((R68*Paramêtres!$B$8)+(S68*Paramêtres!$B$8))</f>
        <v>0</v>
      </c>
      <c r="BB68" s="15">
        <f t="shared" si="10"/>
        <v>0</v>
      </c>
      <c r="BC68" s="15">
        <f t="shared" si="11"/>
        <v>0</v>
      </c>
      <c r="BD68" s="15">
        <f t="shared" si="12"/>
        <v>0</v>
      </c>
      <c r="BE68" s="16">
        <f t="shared" si="13"/>
        <v>0</v>
      </c>
      <c r="BF68" s="27">
        <f t="shared" si="14"/>
        <v>0</v>
      </c>
      <c r="BG68" s="25" t="str">
        <f t="shared" si="15"/>
        <v xml:space="preserve"> </v>
      </c>
    </row>
    <row r="69" spans="1:59" ht="15.75" customHeight="1" thickTop="1" thickBot="1" x14ac:dyDescent="0.35">
      <c r="A69" s="43"/>
      <c r="B69" s="44"/>
      <c r="C69" s="44"/>
      <c r="D69" s="44"/>
      <c r="E69" s="70">
        <f t="shared" si="1"/>
        <v>0</v>
      </c>
      <c r="F69" s="45"/>
      <c r="G69" s="45"/>
      <c r="H69" s="69">
        <f t="shared" si="2"/>
        <v>0</v>
      </c>
      <c r="I69" s="59"/>
      <c r="J69" s="59"/>
      <c r="K69" s="59"/>
      <c r="L69" s="68">
        <f t="shared" si="3"/>
        <v>0</v>
      </c>
      <c r="M69" s="61"/>
      <c r="N69" s="61"/>
      <c r="O69" s="61"/>
      <c r="P69" s="67">
        <f t="shared" si="4"/>
        <v>0</v>
      </c>
      <c r="Q69" s="46"/>
      <c r="R69" s="46"/>
      <c r="S69" s="47"/>
      <c r="T69" s="47"/>
      <c r="U69" s="48"/>
      <c r="V69" s="49"/>
      <c r="W69" s="49"/>
      <c r="X69" s="49"/>
      <c r="Y69" s="49"/>
      <c r="Z69" s="49"/>
      <c r="AA69" s="49"/>
      <c r="AB69" s="49"/>
      <c r="AC69" s="49"/>
      <c r="AD69" s="10">
        <f>IF(SUM(B69*Paramêtres!$B$13)=0,0,(IF(SUM(B69*Paramêtres!$B$13)&lt;60,60,SUM(B69*Paramêtres!$B$13))))</f>
        <v>0</v>
      </c>
      <c r="AE69" s="10">
        <f>IF(SUM(C69*Paramêtres!$B$13)=0,0,(IF(SUM(C69*Paramêtres!$B$13)&lt;60,60,SUM(C69*Paramêtres!$B$13))))</f>
        <v>0</v>
      </c>
      <c r="AF69" s="10">
        <f>IF(SUM(D69*Paramêtres!$B$13)=0,0,(IF(SUM(D69*Paramêtres!$B$13)&lt;60,60,SUM(D69*Paramêtres!$B$13))))</f>
        <v>0</v>
      </c>
      <c r="AG69" s="10">
        <f t="shared" si="5"/>
        <v>0</v>
      </c>
      <c r="AH69" s="9">
        <f>IF(SUM(F69*Paramêtres!$B$13)=0,0,SUM(F69*Paramêtres!$B$13))</f>
        <v>0</v>
      </c>
      <c r="AI69" s="9">
        <f>IF(SUM(G69*Paramêtres!$B$13)=0,0,SUM(G69*Paramêtres!$B$13))</f>
        <v>0</v>
      </c>
      <c r="AJ69" s="9">
        <f>SUM(H69*Paramêtres!C68)</f>
        <v>0</v>
      </c>
      <c r="AK69" s="9">
        <f t="shared" si="6"/>
        <v>0</v>
      </c>
      <c r="AL69" s="63">
        <f>SUM(I69*Paramêtres!$B$2)</f>
        <v>0</v>
      </c>
      <c r="AM69" s="63">
        <f>SUM(J69*Paramêtres!$B$3)</f>
        <v>0</v>
      </c>
      <c r="AN69" s="63">
        <f>SUM(K69*Paramêtres!$B$4)</f>
        <v>0</v>
      </c>
      <c r="AO69" s="63">
        <f t="shared" si="7"/>
        <v>0</v>
      </c>
      <c r="AP69" s="65">
        <f>SUM(M69*Paramêtres!$C$2)</f>
        <v>0</v>
      </c>
      <c r="AQ69" s="65">
        <f>SUM(N69*Paramêtres!$C$3)</f>
        <v>0</v>
      </c>
      <c r="AR69" s="65">
        <f>SUM(O69*Paramêtres!$C$4)</f>
        <v>0</v>
      </c>
      <c r="AS69" s="65">
        <f t="shared" si="8"/>
        <v>0</v>
      </c>
      <c r="AT69" s="32">
        <f>SUM(Q69*Paramêtres!$B$5)</f>
        <v>0</v>
      </c>
      <c r="AU69" s="32">
        <f>SUM(R69*Paramêtres!$B$6)</f>
        <v>0</v>
      </c>
      <c r="AV69" s="32">
        <f>SUM(S69*Paramêtres!$B$7)</f>
        <v>0</v>
      </c>
      <c r="AW69" s="32">
        <f t="shared" si="9"/>
        <v>0</v>
      </c>
      <c r="AX69" s="19">
        <f>SUM(T69*Paramêtres!$B$10)</f>
        <v>0</v>
      </c>
      <c r="AY69" s="17">
        <f>SUM((E69*Paramêtres!$B$9)+(H69*Paramêtres!$B$9))</f>
        <v>0</v>
      </c>
      <c r="AZ69" s="55">
        <f>SUM((L69*Paramêtres!$B$9)+(P69*Paramêtres!$B$9))</f>
        <v>0</v>
      </c>
      <c r="BA69" s="57">
        <f>SUM((R69*Paramêtres!$B$8)+(S69*Paramêtres!$B$8))</f>
        <v>0</v>
      </c>
      <c r="BB69" s="15">
        <f t="shared" si="10"/>
        <v>0</v>
      </c>
      <c r="BC69" s="15">
        <f t="shared" si="11"/>
        <v>0</v>
      </c>
      <c r="BD69" s="15">
        <f t="shared" si="12"/>
        <v>0</v>
      </c>
      <c r="BE69" s="16">
        <f t="shared" si="13"/>
        <v>0</v>
      </c>
      <c r="BF69" s="27">
        <f t="shared" si="14"/>
        <v>0</v>
      </c>
      <c r="BG69" s="25" t="str">
        <f t="shared" ref="BG69:BG100" si="16">IF(BB69=0," ",SUM(BF69/BB69))</f>
        <v xml:space="preserve"> </v>
      </c>
    </row>
    <row r="70" spans="1:59" ht="15.75" customHeight="1" thickTop="1" thickBot="1" x14ac:dyDescent="0.35">
      <c r="A70" s="43"/>
      <c r="B70" s="44"/>
      <c r="C70" s="44"/>
      <c r="D70" s="44"/>
      <c r="E70" s="70">
        <f t="shared" ref="E70:E133" si="17">SUM(B70:D70)</f>
        <v>0</v>
      </c>
      <c r="F70" s="45"/>
      <c r="G70" s="45"/>
      <c r="H70" s="69">
        <f t="shared" ref="H70:H133" si="18">SUM(F70:G70)</f>
        <v>0</v>
      </c>
      <c r="I70" s="59"/>
      <c r="J70" s="59"/>
      <c r="K70" s="59"/>
      <c r="L70" s="68">
        <f t="shared" ref="L70:L133" si="19">SUM(I70:K70)</f>
        <v>0</v>
      </c>
      <c r="M70" s="61"/>
      <c r="N70" s="61"/>
      <c r="O70" s="61"/>
      <c r="P70" s="67">
        <f t="shared" ref="P70:P133" si="20">SUM(M70:O70)</f>
        <v>0</v>
      </c>
      <c r="Q70" s="46"/>
      <c r="R70" s="46"/>
      <c r="S70" s="47"/>
      <c r="T70" s="47"/>
      <c r="U70" s="48"/>
      <c r="V70" s="49"/>
      <c r="W70" s="49"/>
      <c r="X70" s="49"/>
      <c r="Y70" s="49"/>
      <c r="Z70" s="49"/>
      <c r="AA70" s="49"/>
      <c r="AB70" s="49"/>
      <c r="AC70" s="49"/>
      <c r="AD70" s="10">
        <f>IF(SUM(B70*Paramêtres!$B$13)=0,0,(IF(SUM(B70*Paramêtres!$B$13)&lt;60,60,SUM(B70*Paramêtres!$B$13))))</f>
        <v>0</v>
      </c>
      <c r="AE70" s="10">
        <f>IF(SUM(C70*Paramêtres!$B$13)=0,0,(IF(SUM(C70*Paramêtres!$B$13)&lt;60,60,SUM(C70*Paramêtres!$B$13))))</f>
        <v>0</v>
      </c>
      <c r="AF70" s="10">
        <f>IF(SUM(D70*Paramêtres!$B$13)=0,0,(IF(SUM(D70*Paramêtres!$B$13)&lt;60,60,SUM(D70*Paramêtres!$B$13))))</f>
        <v>0</v>
      </c>
      <c r="AG70" s="10">
        <f t="shared" ref="AG70:AG133" si="21">SUM(AD70:AF70)</f>
        <v>0</v>
      </c>
      <c r="AH70" s="9">
        <f>IF(SUM(F70*Paramêtres!$B$13)=0,0,SUM(F70*Paramêtres!$B$13))</f>
        <v>0</v>
      </c>
      <c r="AI70" s="9">
        <f>IF(SUM(G70*Paramêtres!$B$13)=0,0,SUM(G70*Paramêtres!$B$13))</f>
        <v>0</v>
      </c>
      <c r="AJ70" s="9">
        <f>SUM(H70*Paramêtres!C69)</f>
        <v>0</v>
      </c>
      <c r="AK70" s="9">
        <f t="shared" ref="AK70:AK133" si="22">SUM(AH70:AI70)</f>
        <v>0</v>
      </c>
      <c r="AL70" s="63">
        <f>SUM(I70*Paramêtres!$B$2)</f>
        <v>0</v>
      </c>
      <c r="AM70" s="63">
        <f>SUM(J70*Paramêtres!$B$3)</f>
        <v>0</v>
      </c>
      <c r="AN70" s="63">
        <f>SUM(K70*Paramêtres!$B$4)</f>
        <v>0</v>
      </c>
      <c r="AO70" s="63">
        <f t="shared" ref="AO70:AO133" si="23">SUM(AL70:AN70)</f>
        <v>0</v>
      </c>
      <c r="AP70" s="65">
        <f>SUM(M70*Paramêtres!$C$2)</f>
        <v>0</v>
      </c>
      <c r="AQ70" s="65">
        <f>SUM(N70*Paramêtres!$C$3)</f>
        <v>0</v>
      </c>
      <c r="AR70" s="65">
        <f>SUM(O70*Paramêtres!$C$4)</f>
        <v>0</v>
      </c>
      <c r="AS70" s="65">
        <f t="shared" ref="AS70:AS133" si="24">SUM(AP70:AR70)</f>
        <v>0</v>
      </c>
      <c r="AT70" s="32">
        <f>SUM(Q70*Paramêtres!$B$5)</f>
        <v>0</v>
      </c>
      <c r="AU70" s="32">
        <f>SUM(R70*Paramêtres!$B$6)</f>
        <v>0</v>
      </c>
      <c r="AV70" s="32">
        <f>SUM(S70*Paramêtres!$B$7)</f>
        <v>0</v>
      </c>
      <c r="AW70" s="32">
        <f t="shared" ref="AW70:AW133" si="25">SUM(AT70:AV70)</f>
        <v>0</v>
      </c>
      <c r="AX70" s="19">
        <f>SUM(T70*Paramêtres!$B$10)</f>
        <v>0</v>
      </c>
      <c r="AY70" s="17">
        <f>SUM((E70*Paramêtres!$B$9)+(H70*Paramêtres!$B$9))</f>
        <v>0</v>
      </c>
      <c r="AZ70" s="55">
        <f>SUM((L70*Paramêtres!$B$9)+(P70*Paramêtres!$B$9))</f>
        <v>0</v>
      </c>
      <c r="BA70" s="57">
        <f>SUM((R70*Paramêtres!$B$8)+(S70*Paramêtres!$B$8))</f>
        <v>0</v>
      </c>
      <c r="BB70" s="15">
        <f t="shared" ref="BB70:BB133" si="26">SUM(V70:AC70,AZ70:BA70)</f>
        <v>0</v>
      </c>
      <c r="BC70" s="15">
        <f t="shared" ref="BC70:BC133" si="27">SUM(AG70,AK70)</f>
        <v>0</v>
      </c>
      <c r="BD70" s="15">
        <f t="shared" ref="BD70:BD133" si="28">SUM(AO70,AS70)</f>
        <v>0</v>
      </c>
      <c r="BE70" s="16">
        <f t="shared" ref="BE70:BE133" si="29">SUM(AW70:AX70,U70,BD70)</f>
        <v>0</v>
      </c>
      <c r="BF70" s="27">
        <f t="shared" ref="BF70:BF133" si="30">SUM(BE70-BB70)</f>
        <v>0</v>
      </c>
      <c r="BG70" s="25" t="str">
        <f t="shared" si="16"/>
        <v xml:space="preserve"> </v>
      </c>
    </row>
    <row r="71" spans="1:59" ht="15.75" customHeight="1" thickTop="1" thickBot="1" x14ac:dyDescent="0.35">
      <c r="A71" s="43"/>
      <c r="B71" s="44"/>
      <c r="C71" s="44"/>
      <c r="D71" s="44"/>
      <c r="E71" s="70">
        <f t="shared" si="17"/>
        <v>0</v>
      </c>
      <c r="F71" s="45"/>
      <c r="G71" s="45"/>
      <c r="H71" s="69">
        <f t="shared" si="18"/>
        <v>0</v>
      </c>
      <c r="I71" s="59"/>
      <c r="J71" s="59"/>
      <c r="K71" s="59"/>
      <c r="L71" s="68">
        <f t="shared" si="19"/>
        <v>0</v>
      </c>
      <c r="M71" s="61"/>
      <c r="N71" s="61"/>
      <c r="O71" s="61"/>
      <c r="P71" s="67">
        <f t="shared" si="20"/>
        <v>0</v>
      </c>
      <c r="Q71" s="46"/>
      <c r="R71" s="46"/>
      <c r="S71" s="47"/>
      <c r="T71" s="47"/>
      <c r="U71" s="48"/>
      <c r="V71" s="49"/>
      <c r="W71" s="49"/>
      <c r="X71" s="49"/>
      <c r="Y71" s="49"/>
      <c r="Z71" s="49"/>
      <c r="AA71" s="49"/>
      <c r="AB71" s="49"/>
      <c r="AC71" s="49"/>
      <c r="AD71" s="10">
        <f>IF(SUM(B71*Paramêtres!$B$13)=0,0,(IF(SUM(B71*Paramêtres!$B$13)&lt;60,60,SUM(B71*Paramêtres!$B$13))))</f>
        <v>0</v>
      </c>
      <c r="AE71" s="10">
        <f>IF(SUM(C71*Paramêtres!$B$13)=0,0,(IF(SUM(C71*Paramêtres!$B$13)&lt;60,60,SUM(C71*Paramêtres!$B$13))))</f>
        <v>0</v>
      </c>
      <c r="AF71" s="10">
        <f>IF(SUM(D71*Paramêtres!$B$13)=0,0,(IF(SUM(D71*Paramêtres!$B$13)&lt;60,60,SUM(D71*Paramêtres!$B$13))))</f>
        <v>0</v>
      </c>
      <c r="AG71" s="10">
        <f t="shared" si="21"/>
        <v>0</v>
      </c>
      <c r="AH71" s="9">
        <f>IF(SUM(F71*Paramêtres!$B$13)=0,0,SUM(F71*Paramêtres!$B$13))</f>
        <v>0</v>
      </c>
      <c r="AI71" s="9">
        <f>IF(SUM(G71*Paramêtres!$B$13)=0,0,SUM(G71*Paramêtres!$B$13))</f>
        <v>0</v>
      </c>
      <c r="AJ71" s="9">
        <f>SUM(H71*Paramêtres!C70)</f>
        <v>0</v>
      </c>
      <c r="AK71" s="9">
        <f t="shared" si="22"/>
        <v>0</v>
      </c>
      <c r="AL71" s="63">
        <f>SUM(I71*Paramêtres!$B$2)</f>
        <v>0</v>
      </c>
      <c r="AM71" s="63">
        <f>SUM(J71*Paramêtres!$B$3)</f>
        <v>0</v>
      </c>
      <c r="AN71" s="63">
        <f>SUM(K71*Paramêtres!$B$4)</f>
        <v>0</v>
      </c>
      <c r="AO71" s="63">
        <f t="shared" si="23"/>
        <v>0</v>
      </c>
      <c r="AP71" s="65">
        <f>SUM(M71*Paramêtres!$C$2)</f>
        <v>0</v>
      </c>
      <c r="AQ71" s="65">
        <f>SUM(N71*Paramêtres!$C$3)</f>
        <v>0</v>
      </c>
      <c r="AR71" s="65">
        <f>SUM(O71*Paramêtres!$C$4)</f>
        <v>0</v>
      </c>
      <c r="AS71" s="65">
        <f t="shared" si="24"/>
        <v>0</v>
      </c>
      <c r="AT71" s="32">
        <f>SUM(Q71*Paramêtres!$B$5)</f>
        <v>0</v>
      </c>
      <c r="AU71" s="32">
        <f>SUM(R71*Paramêtres!$B$6)</f>
        <v>0</v>
      </c>
      <c r="AV71" s="32">
        <f>SUM(S71*Paramêtres!$B$7)</f>
        <v>0</v>
      </c>
      <c r="AW71" s="32">
        <f t="shared" si="25"/>
        <v>0</v>
      </c>
      <c r="AX71" s="19">
        <f>SUM(T71*Paramêtres!$B$10)</f>
        <v>0</v>
      </c>
      <c r="AY71" s="17">
        <f>SUM((E71*Paramêtres!$B$9)+(H71*Paramêtres!$B$9))</f>
        <v>0</v>
      </c>
      <c r="AZ71" s="55">
        <f>SUM((L71*Paramêtres!$B$9)+(P71*Paramêtres!$B$9))</f>
        <v>0</v>
      </c>
      <c r="BA71" s="57">
        <f>SUM((R71*Paramêtres!$B$8)+(S71*Paramêtres!$B$8))</f>
        <v>0</v>
      </c>
      <c r="BB71" s="15">
        <f t="shared" si="26"/>
        <v>0</v>
      </c>
      <c r="BC71" s="15">
        <f t="shared" si="27"/>
        <v>0</v>
      </c>
      <c r="BD71" s="15">
        <f t="shared" si="28"/>
        <v>0</v>
      </c>
      <c r="BE71" s="16">
        <f t="shared" si="29"/>
        <v>0</v>
      </c>
      <c r="BF71" s="27">
        <f t="shared" si="30"/>
        <v>0</v>
      </c>
      <c r="BG71" s="25" t="str">
        <f t="shared" si="16"/>
        <v xml:space="preserve"> </v>
      </c>
    </row>
    <row r="72" spans="1:59" ht="15.75" customHeight="1" thickTop="1" thickBot="1" x14ac:dyDescent="0.35">
      <c r="A72" s="43"/>
      <c r="B72" s="44"/>
      <c r="C72" s="44"/>
      <c r="D72" s="44"/>
      <c r="E72" s="70">
        <f t="shared" si="17"/>
        <v>0</v>
      </c>
      <c r="F72" s="45"/>
      <c r="G72" s="45"/>
      <c r="H72" s="69">
        <f t="shared" si="18"/>
        <v>0</v>
      </c>
      <c r="I72" s="59"/>
      <c r="J72" s="59"/>
      <c r="K72" s="59"/>
      <c r="L72" s="68">
        <f t="shared" si="19"/>
        <v>0</v>
      </c>
      <c r="M72" s="61"/>
      <c r="N72" s="61"/>
      <c r="O72" s="61"/>
      <c r="P72" s="67">
        <f t="shared" si="20"/>
        <v>0</v>
      </c>
      <c r="Q72" s="46"/>
      <c r="R72" s="46"/>
      <c r="S72" s="47"/>
      <c r="T72" s="47"/>
      <c r="U72" s="48"/>
      <c r="V72" s="49"/>
      <c r="W72" s="49"/>
      <c r="X72" s="49"/>
      <c r="Y72" s="49"/>
      <c r="Z72" s="49"/>
      <c r="AA72" s="49"/>
      <c r="AB72" s="49"/>
      <c r="AC72" s="49"/>
      <c r="AD72" s="10">
        <f>IF(SUM(B72*Paramêtres!$B$13)=0,0,(IF(SUM(B72*Paramêtres!$B$13)&lt;60,60,SUM(B72*Paramêtres!$B$13))))</f>
        <v>0</v>
      </c>
      <c r="AE72" s="10">
        <f>IF(SUM(C72*Paramêtres!$B$13)=0,0,(IF(SUM(C72*Paramêtres!$B$13)&lt;60,60,SUM(C72*Paramêtres!$B$13))))</f>
        <v>0</v>
      </c>
      <c r="AF72" s="10">
        <f>IF(SUM(D72*Paramêtres!$B$13)=0,0,(IF(SUM(D72*Paramêtres!$B$13)&lt;60,60,SUM(D72*Paramêtres!$B$13))))</f>
        <v>0</v>
      </c>
      <c r="AG72" s="10">
        <f t="shared" si="21"/>
        <v>0</v>
      </c>
      <c r="AH72" s="9">
        <f>IF(SUM(F72*Paramêtres!$B$13)=0,0,SUM(F72*Paramêtres!$B$13))</f>
        <v>0</v>
      </c>
      <c r="AI72" s="9">
        <f>IF(SUM(G72*Paramêtres!$B$13)=0,0,SUM(G72*Paramêtres!$B$13))</f>
        <v>0</v>
      </c>
      <c r="AJ72" s="9">
        <f>SUM(H72*Paramêtres!C71)</f>
        <v>0</v>
      </c>
      <c r="AK72" s="9">
        <f t="shared" si="22"/>
        <v>0</v>
      </c>
      <c r="AL72" s="63">
        <f>SUM(I72*Paramêtres!$B$2)</f>
        <v>0</v>
      </c>
      <c r="AM72" s="63">
        <f>SUM(J72*Paramêtres!$B$3)</f>
        <v>0</v>
      </c>
      <c r="AN72" s="63">
        <f>SUM(K72*Paramêtres!$B$4)</f>
        <v>0</v>
      </c>
      <c r="AO72" s="63">
        <f t="shared" si="23"/>
        <v>0</v>
      </c>
      <c r="AP72" s="65">
        <f>SUM(M72*Paramêtres!$C$2)</f>
        <v>0</v>
      </c>
      <c r="AQ72" s="65">
        <f>SUM(N72*Paramêtres!$C$3)</f>
        <v>0</v>
      </c>
      <c r="AR72" s="65">
        <f>SUM(O72*Paramêtres!$C$4)</f>
        <v>0</v>
      </c>
      <c r="AS72" s="65">
        <f t="shared" si="24"/>
        <v>0</v>
      </c>
      <c r="AT72" s="32">
        <f>SUM(Q72*Paramêtres!$B$5)</f>
        <v>0</v>
      </c>
      <c r="AU72" s="32">
        <f>SUM(R72*Paramêtres!$B$6)</f>
        <v>0</v>
      </c>
      <c r="AV72" s="32">
        <f>SUM(S72*Paramêtres!$B$7)</f>
        <v>0</v>
      </c>
      <c r="AW72" s="32">
        <f t="shared" si="25"/>
        <v>0</v>
      </c>
      <c r="AX72" s="19">
        <f>SUM(T72*Paramêtres!$B$10)</f>
        <v>0</v>
      </c>
      <c r="AY72" s="17">
        <f>SUM((E72*Paramêtres!$B$9)+(H72*Paramêtres!$B$9))</f>
        <v>0</v>
      </c>
      <c r="AZ72" s="55">
        <f>SUM((L72*Paramêtres!$B$9)+(P72*Paramêtres!$B$9))</f>
        <v>0</v>
      </c>
      <c r="BA72" s="57">
        <f>SUM((R72*Paramêtres!$B$8)+(S72*Paramêtres!$B$8))</f>
        <v>0</v>
      </c>
      <c r="BB72" s="15">
        <f t="shared" si="26"/>
        <v>0</v>
      </c>
      <c r="BC72" s="15">
        <f t="shared" si="27"/>
        <v>0</v>
      </c>
      <c r="BD72" s="15">
        <f t="shared" si="28"/>
        <v>0</v>
      </c>
      <c r="BE72" s="16">
        <f t="shared" si="29"/>
        <v>0</v>
      </c>
      <c r="BF72" s="27">
        <f t="shared" si="30"/>
        <v>0</v>
      </c>
      <c r="BG72" s="25" t="str">
        <f t="shared" si="16"/>
        <v xml:space="preserve"> </v>
      </c>
    </row>
    <row r="73" spans="1:59" ht="15.75" customHeight="1" thickTop="1" thickBot="1" x14ac:dyDescent="0.35">
      <c r="A73" s="43"/>
      <c r="B73" s="44"/>
      <c r="C73" s="44"/>
      <c r="D73" s="44"/>
      <c r="E73" s="70">
        <f t="shared" si="17"/>
        <v>0</v>
      </c>
      <c r="F73" s="45"/>
      <c r="G73" s="45"/>
      <c r="H73" s="69">
        <f t="shared" si="18"/>
        <v>0</v>
      </c>
      <c r="I73" s="59"/>
      <c r="J73" s="59"/>
      <c r="K73" s="59"/>
      <c r="L73" s="68">
        <f t="shared" si="19"/>
        <v>0</v>
      </c>
      <c r="M73" s="61"/>
      <c r="N73" s="61"/>
      <c r="O73" s="61"/>
      <c r="P73" s="67">
        <f t="shared" si="20"/>
        <v>0</v>
      </c>
      <c r="Q73" s="46"/>
      <c r="R73" s="46"/>
      <c r="S73" s="47"/>
      <c r="T73" s="47"/>
      <c r="U73" s="48"/>
      <c r="V73" s="49"/>
      <c r="W73" s="49"/>
      <c r="X73" s="49"/>
      <c r="Y73" s="49"/>
      <c r="Z73" s="49"/>
      <c r="AA73" s="49"/>
      <c r="AB73" s="49"/>
      <c r="AC73" s="49"/>
      <c r="AD73" s="10">
        <f>IF(SUM(B73*Paramêtres!$B$13)=0,0,(IF(SUM(B73*Paramêtres!$B$13)&lt;60,60,SUM(B73*Paramêtres!$B$13))))</f>
        <v>0</v>
      </c>
      <c r="AE73" s="10">
        <f>IF(SUM(C73*Paramêtres!$B$13)=0,0,(IF(SUM(C73*Paramêtres!$B$13)&lt;60,60,SUM(C73*Paramêtres!$B$13))))</f>
        <v>0</v>
      </c>
      <c r="AF73" s="10">
        <f>IF(SUM(D73*Paramêtres!$B$13)=0,0,(IF(SUM(D73*Paramêtres!$B$13)&lt;60,60,SUM(D73*Paramêtres!$B$13))))</f>
        <v>0</v>
      </c>
      <c r="AG73" s="10">
        <f t="shared" si="21"/>
        <v>0</v>
      </c>
      <c r="AH73" s="9">
        <f>IF(SUM(F73*Paramêtres!$B$13)=0,0,SUM(F73*Paramêtres!$B$13))</f>
        <v>0</v>
      </c>
      <c r="AI73" s="9">
        <f>IF(SUM(G73*Paramêtres!$B$13)=0,0,SUM(G73*Paramêtres!$B$13))</f>
        <v>0</v>
      </c>
      <c r="AJ73" s="9">
        <f>SUM(H73*Paramêtres!C72)</f>
        <v>0</v>
      </c>
      <c r="AK73" s="9">
        <f t="shared" si="22"/>
        <v>0</v>
      </c>
      <c r="AL73" s="63">
        <f>SUM(I73*Paramêtres!$B$2)</f>
        <v>0</v>
      </c>
      <c r="AM73" s="63">
        <f>SUM(J73*Paramêtres!$B$3)</f>
        <v>0</v>
      </c>
      <c r="AN73" s="63">
        <f>SUM(K73*Paramêtres!$B$4)</f>
        <v>0</v>
      </c>
      <c r="AO73" s="63">
        <f t="shared" si="23"/>
        <v>0</v>
      </c>
      <c r="AP73" s="65">
        <f>SUM(M73*Paramêtres!$C$2)</f>
        <v>0</v>
      </c>
      <c r="AQ73" s="65">
        <f>SUM(N73*Paramêtres!$C$3)</f>
        <v>0</v>
      </c>
      <c r="AR73" s="65">
        <f>SUM(O73*Paramêtres!$C$4)</f>
        <v>0</v>
      </c>
      <c r="AS73" s="65">
        <f t="shared" si="24"/>
        <v>0</v>
      </c>
      <c r="AT73" s="32">
        <f>SUM(Q73*Paramêtres!$B$5)</f>
        <v>0</v>
      </c>
      <c r="AU73" s="32">
        <f>SUM(R73*Paramêtres!$B$6)</f>
        <v>0</v>
      </c>
      <c r="AV73" s="32">
        <f>SUM(S73*Paramêtres!$B$7)</f>
        <v>0</v>
      </c>
      <c r="AW73" s="32">
        <f t="shared" si="25"/>
        <v>0</v>
      </c>
      <c r="AX73" s="19">
        <f>SUM(T73*Paramêtres!$B$10)</f>
        <v>0</v>
      </c>
      <c r="AY73" s="17">
        <f>SUM((E73*Paramêtres!$B$9)+(H73*Paramêtres!$B$9))</f>
        <v>0</v>
      </c>
      <c r="AZ73" s="55">
        <f>SUM((L73*Paramêtres!$B$9)+(P73*Paramêtres!$B$9))</f>
        <v>0</v>
      </c>
      <c r="BA73" s="57">
        <f>SUM((R73*Paramêtres!$B$8)+(S73*Paramêtres!$B$8))</f>
        <v>0</v>
      </c>
      <c r="BB73" s="15">
        <f t="shared" si="26"/>
        <v>0</v>
      </c>
      <c r="BC73" s="15">
        <f t="shared" si="27"/>
        <v>0</v>
      </c>
      <c r="BD73" s="15">
        <f t="shared" si="28"/>
        <v>0</v>
      </c>
      <c r="BE73" s="16">
        <f t="shared" si="29"/>
        <v>0</v>
      </c>
      <c r="BF73" s="27">
        <f t="shared" si="30"/>
        <v>0</v>
      </c>
      <c r="BG73" s="25" t="str">
        <f t="shared" si="16"/>
        <v xml:space="preserve"> </v>
      </c>
    </row>
    <row r="74" spans="1:59" ht="15.75" customHeight="1" thickTop="1" thickBot="1" x14ac:dyDescent="0.35">
      <c r="A74" s="43"/>
      <c r="B74" s="44"/>
      <c r="C74" s="44"/>
      <c r="D74" s="44"/>
      <c r="E74" s="70">
        <f t="shared" si="17"/>
        <v>0</v>
      </c>
      <c r="F74" s="45"/>
      <c r="G74" s="45"/>
      <c r="H74" s="69">
        <f t="shared" si="18"/>
        <v>0</v>
      </c>
      <c r="I74" s="59"/>
      <c r="J74" s="59"/>
      <c r="K74" s="59"/>
      <c r="L74" s="68">
        <f t="shared" si="19"/>
        <v>0</v>
      </c>
      <c r="M74" s="61"/>
      <c r="N74" s="61"/>
      <c r="O74" s="61"/>
      <c r="P74" s="67">
        <f t="shared" si="20"/>
        <v>0</v>
      </c>
      <c r="Q74" s="46"/>
      <c r="R74" s="46"/>
      <c r="S74" s="47"/>
      <c r="T74" s="47"/>
      <c r="U74" s="48"/>
      <c r="V74" s="49"/>
      <c r="W74" s="49"/>
      <c r="X74" s="49"/>
      <c r="Y74" s="49"/>
      <c r="Z74" s="49"/>
      <c r="AA74" s="49"/>
      <c r="AB74" s="49"/>
      <c r="AC74" s="49"/>
      <c r="AD74" s="10">
        <f>IF(SUM(B74*Paramêtres!$B$13)=0,0,(IF(SUM(B74*Paramêtres!$B$13)&lt;60,60,SUM(B74*Paramêtres!$B$13))))</f>
        <v>0</v>
      </c>
      <c r="AE74" s="10">
        <f>IF(SUM(C74*Paramêtres!$B$13)=0,0,(IF(SUM(C74*Paramêtres!$B$13)&lt;60,60,SUM(C74*Paramêtres!$B$13))))</f>
        <v>0</v>
      </c>
      <c r="AF74" s="10">
        <f>IF(SUM(D74*Paramêtres!$B$13)=0,0,(IF(SUM(D74*Paramêtres!$B$13)&lt;60,60,SUM(D74*Paramêtres!$B$13))))</f>
        <v>0</v>
      </c>
      <c r="AG74" s="10">
        <f t="shared" si="21"/>
        <v>0</v>
      </c>
      <c r="AH74" s="9">
        <f>IF(SUM(F74*Paramêtres!$B$13)=0,0,SUM(F74*Paramêtres!$B$13))</f>
        <v>0</v>
      </c>
      <c r="AI74" s="9">
        <f>IF(SUM(G74*Paramêtres!$B$13)=0,0,SUM(G74*Paramêtres!$B$13))</f>
        <v>0</v>
      </c>
      <c r="AJ74" s="9">
        <f>SUM(H74*Paramêtres!C73)</f>
        <v>0</v>
      </c>
      <c r="AK74" s="9">
        <f t="shared" si="22"/>
        <v>0</v>
      </c>
      <c r="AL74" s="63">
        <f>SUM(I74*Paramêtres!$B$2)</f>
        <v>0</v>
      </c>
      <c r="AM74" s="63">
        <f>SUM(J74*Paramêtres!$B$3)</f>
        <v>0</v>
      </c>
      <c r="AN74" s="63">
        <f>SUM(K74*Paramêtres!$B$4)</f>
        <v>0</v>
      </c>
      <c r="AO74" s="63">
        <f t="shared" si="23"/>
        <v>0</v>
      </c>
      <c r="AP74" s="65">
        <f>SUM(M74*Paramêtres!$C$2)</f>
        <v>0</v>
      </c>
      <c r="AQ74" s="65">
        <f>SUM(N74*Paramêtres!$C$3)</f>
        <v>0</v>
      </c>
      <c r="AR74" s="65">
        <f>SUM(O74*Paramêtres!$C$4)</f>
        <v>0</v>
      </c>
      <c r="AS74" s="65">
        <f t="shared" si="24"/>
        <v>0</v>
      </c>
      <c r="AT74" s="32">
        <f>SUM(Q74*Paramêtres!$B$5)</f>
        <v>0</v>
      </c>
      <c r="AU74" s="32">
        <f>SUM(R74*Paramêtres!$B$6)</f>
        <v>0</v>
      </c>
      <c r="AV74" s="32">
        <f>SUM(S74*Paramêtres!$B$7)</f>
        <v>0</v>
      </c>
      <c r="AW74" s="32">
        <f t="shared" si="25"/>
        <v>0</v>
      </c>
      <c r="AX74" s="19">
        <f>SUM(T74*Paramêtres!$B$10)</f>
        <v>0</v>
      </c>
      <c r="AY74" s="17">
        <f>SUM((E74*Paramêtres!$B$9)+(H74*Paramêtres!$B$9))</f>
        <v>0</v>
      </c>
      <c r="AZ74" s="55">
        <f>SUM((L74*Paramêtres!$B$9)+(P74*Paramêtres!$B$9))</f>
        <v>0</v>
      </c>
      <c r="BA74" s="57">
        <f>SUM((R74*Paramêtres!$B$8)+(S74*Paramêtres!$B$8))</f>
        <v>0</v>
      </c>
      <c r="BB74" s="15">
        <f t="shared" si="26"/>
        <v>0</v>
      </c>
      <c r="BC74" s="15">
        <f t="shared" si="27"/>
        <v>0</v>
      </c>
      <c r="BD74" s="15">
        <f t="shared" si="28"/>
        <v>0</v>
      </c>
      <c r="BE74" s="16">
        <f t="shared" si="29"/>
        <v>0</v>
      </c>
      <c r="BF74" s="27">
        <f t="shared" si="30"/>
        <v>0</v>
      </c>
      <c r="BG74" s="25" t="str">
        <f t="shared" si="16"/>
        <v xml:space="preserve"> </v>
      </c>
    </row>
    <row r="75" spans="1:59" ht="15.75" customHeight="1" thickTop="1" thickBot="1" x14ac:dyDescent="0.35">
      <c r="A75" s="43"/>
      <c r="B75" s="44"/>
      <c r="C75" s="44"/>
      <c r="D75" s="44"/>
      <c r="E75" s="70">
        <f t="shared" si="17"/>
        <v>0</v>
      </c>
      <c r="F75" s="45"/>
      <c r="G75" s="45"/>
      <c r="H75" s="69">
        <f t="shared" si="18"/>
        <v>0</v>
      </c>
      <c r="I75" s="59"/>
      <c r="J75" s="59"/>
      <c r="K75" s="59"/>
      <c r="L75" s="68">
        <f t="shared" si="19"/>
        <v>0</v>
      </c>
      <c r="M75" s="61"/>
      <c r="N75" s="61"/>
      <c r="O75" s="61"/>
      <c r="P75" s="67">
        <f t="shared" si="20"/>
        <v>0</v>
      </c>
      <c r="Q75" s="46"/>
      <c r="R75" s="46"/>
      <c r="S75" s="47"/>
      <c r="T75" s="47"/>
      <c r="U75" s="48"/>
      <c r="V75" s="49"/>
      <c r="W75" s="49"/>
      <c r="X75" s="49"/>
      <c r="Y75" s="49"/>
      <c r="Z75" s="49"/>
      <c r="AA75" s="49"/>
      <c r="AB75" s="49"/>
      <c r="AC75" s="49"/>
      <c r="AD75" s="10">
        <f>IF(SUM(B75*Paramêtres!$B$13)=0,0,(IF(SUM(B75*Paramêtres!$B$13)&lt;60,60,SUM(B75*Paramêtres!$B$13))))</f>
        <v>0</v>
      </c>
      <c r="AE75" s="10">
        <f>IF(SUM(C75*Paramêtres!$B$13)=0,0,(IF(SUM(C75*Paramêtres!$B$13)&lt;60,60,SUM(C75*Paramêtres!$B$13))))</f>
        <v>0</v>
      </c>
      <c r="AF75" s="10">
        <f>IF(SUM(D75*Paramêtres!$B$13)=0,0,(IF(SUM(D75*Paramêtres!$B$13)&lt;60,60,SUM(D75*Paramêtres!$B$13))))</f>
        <v>0</v>
      </c>
      <c r="AG75" s="10">
        <f t="shared" si="21"/>
        <v>0</v>
      </c>
      <c r="AH75" s="9">
        <f>IF(SUM(F75*Paramêtres!$B$13)=0,0,SUM(F75*Paramêtres!$B$13))</f>
        <v>0</v>
      </c>
      <c r="AI75" s="9">
        <f>IF(SUM(G75*Paramêtres!$B$13)=0,0,SUM(G75*Paramêtres!$B$13))</f>
        <v>0</v>
      </c>
      <c r="AJ75" s="9">
        <f>SUM(H75*Paramêtres!C74)</f>
        <v>0</v>
      </c>
      <c r="AK75" s="9">
        <f t="shared" si="22"/>
        <v>0</v>
      </c>
      <c r="AL75" s="63">
        <f>SUM(I75*Paramêtres!$B$2)</f>
        <v>0</v>
      </c>
      <c r="AM75" s="63">
        <f>SUM(J75*Paramêtres!$B$3)</f>
        <v>0</v>
      </c>
      <c r="AN75" s="63">
        <f>SUM(K75*Paramêtres!$B$4)</f>
        <v>0</v>
      </c>
      <c r="AO75" s="63">
        <f t="shared" si="23"/>
        <v>0</v>
      </c>
      <c r="AP75" s="65">
        <f>SUM(M75*Paramêtres!$C$2)</f>
        <v>0</v>
      </c>
      <c r="AQ75" s="65">
        <f>SUM(N75*Paramêtres!$C$3)</f>
        <v>0</v>
      </c>
      <c r="AR75" s="65">
        <f>SUM(O75*Paramêtres!$C$4)</f>
        <v>0</v>
      </c>
      <c r="AS75" s="65">
        <f t="shared" si="24"/>
        <v>0</v>
      </c>
      <c r="AT75" s="32">
        <f>SUM(Q75*Paramêtres!$B$5)</f>
        <v>0</v>
      </c>
      <c r="AU75" s="32">
        <f>SUM(R75*Paramêtres!$B$6)</f>
        <v>0</v>
      </c>
      <c r="AV75" s="32">
        <f>SUM(S75*Paramêtres!$B$7)</f>
        <v>0</v>
      </c>
      <c r="AW75" s="32">
        <f t="shared" si="25"/>
        <v>0</v>
      </c>
      <c r="AX75" s="19">
        <f>SUM(T75*Paramêtres!$B$10)</f>
        <v>0</v>
      </c>
      <c r="AY75" s="17">
        <f>SUM((E75*Paramêtres!$B$9)+(H75*Paramêtres!$B$9))</f>
        <v>0</v>
      </c>
      <c r="AZ75" s="55">
        <f>SUM((L75*Paramêtres!$B$9)+(P75*Paramêtres!$B$9))</f>
        <v>0</v>
      </c>
      <c r="BA75" s="57">
        <f>SUM((R75*Paramêtres!$B$8)+(S75*Paramêtres!$B$8))</f>
        <v>0</v>
      </c>
      <c r="BB75" s="15">
        <f t="shared" si="26"/>
        <v>0</v>
      </c>
      <c r="BC75" s="15">
        <f t="shared" si="27"/>
        <v>0</v>
      </c>
      <c r="BD75" s="15">
        <f t="shared" si="28"/>
        <v>0</v>
      </c>
      <c r="BE75" s="16">
        <f t="shared" si="29"/>
        <v>0</v>
      </c>
      <c r="BF75" s="27">
        <f t="shared" si="30"/>
        <v>0</v>
      </c>
      <c r="BG75" s="25" t="str">
        <f t="shared" si="16"/>
        <v xml:space="preserve"> </v>
      </c>
    </row>
    <row r="76" spans="1:59" ht="15.75" customHeight="1" thickTop="1" thickBot="1" x14ac:dyDescent="0.35">
      <c r="A76" s="43"/>
      <c r="B76" s="44"/>
      <c r="C76" s="44"/>
      <c r="D76" s="44"/>
      <c r="E76" s="70">
        <f t="shared" si="17"/>
        <v>0</v>
      </c>
      <c r="F76" s="45"/>
      <c r="G76" s="45"/>
      <c r="H76" s="69">
        <f t="shared" si="18"/>
        <v>0</v>
      </c>
      <c r="I76" s="59"/>
      <c r="J76" s="59"/>
      <c r="K76" s="59"/>
      <c r="L76" s="68">
        <f t="shared" si="19"/>
        <v>0</v>
      </c>
      <c r="M76" s="61"/>
      <c r="N76" s="61"/>
      <c r="O76" s="61"/>
      <c r="P76" s="67">
        <f t="shared" si="20"/>
        <v>0</v>
      </c>
      <c r="Q76" s="46"/>
      <c r="R76" s="46"/>
      <c r="S76" s="47"/>
      <c r="T76" s="47"/>
      <c r="U76" s="48"/>
      <c r="V76" s="49"/>
      <c r="W76" s="49"/>
      <c r="X76" s="49"/>
      <c r="Y76" s="49"/>
      <c r="Z76" s="49"/>
      <c r="AA76" s="49"/>
      <c r="AB76" s="49"/>
      <c r="AC76" s="49"/>
      <c r="AD76" s="10">
        <f>IF(SUM(B76*Paramêtres!$B$13)=0,0,(IF(SUM(B76*Paramêtres!$B$13)&lt;60,60,SUM(B76*Paramêtres!$B$13))))</f>
        <v>0</v>
      </c>
      <c r="AE76" s="10">
        <f>IF(SUM(C76*Paramêtres!$B$13)=0,0,(IF(SUM(C76*Paramêtres!$B$13)&lt;60,60,SUM(C76*Paramêtres!$B$13))))</f>
        <v>0</v>
      </c>
      <c r="AF76" s="10">
        <f>IF(SUM(D76*Paramêtres!$B$13)=0,0,(IF(SUM(D76*Paramêtres!$B$13)&lt;60,60,SUM(D76*Paramêtres!$B$13))))</f>
        <v>0</v>
      </c>
      <c r="AG76" s="10">
        <f t="shared" si="21"/>
        <v>0</v>
      </c>
      <c r="AH76" s="9">
        <f>IF(SUM(F76*Paramêtres!$B$13)=0,0,SUM(F76*Paramêtres!$B$13))</f>
        <v>0</v>
      </c>
      <c r="AI76" s="9">
        <f>IF(SUM(G76*Paramêtres!$B$13)=0,0,SUM(G76*Paramêtres!$B$13))</f>
        <v>0</v>
      </c>
      <c r="AJ76" s="9">
        <f>SUM(H76*Paramêtres!C75)</f>
        <v>0</v>
      </c>
      <c r="AK76" s="9">
        <f t="shared" si="22"/>
        <v>0</v>
      </c>
      <c r="AL76" s="63">
        <f>SUM(I76*Paramêtres!$B$2)</f>
        <v>0</v>
      </c>
      <c r="AM76" s="63">
        <f>SUM(J76*Paramêtres!$B$3)</f>
        <v>0</v>
      </c>
      <c r="AN76" s="63">
        <f>SUM(K76*Paramêtres!$B$4)</f>
        <v>0</v>
      </c>
      <c r="AO76" s="63">
        <f t="shared" si="23"/>
        <v>0</v>
      </c>
      <c r="AP76" s="65">
        <f>SUM(M76*Paramêtres!$C$2)</f>
        <v>0</v>
      </c>
      <c r="AQ76" s="65">
        <f>SUM(N76*Paramêtres!$C$3)</f>
        <v>0</v>
      </c>
      <c r="AR76" s="65">
        <f>SUM(O76*Paramêtres!$C$4)</f>
        <v>0</v>
      </c>
      <c r="AS76" s="65">
        <f t="shared" si="24"/>
        <v>0</v>
      </c>
      <c r="AT76" s="32">
        <f>SUM(Q76*Paramêtres!$B$5)</f>
        <v>0</v>
      </c>
      <c r="AU76" s="32">
        <f>SUM(R76*Paramêtres!$B$6)</f>
        <v>0</v>
      </c>
      <c r="AV76" s="32">
        <f>SUM(S76*Paramêtres!$B$7)</f>
        <v>0</v>
      </c>
      <c r="AW76" s="32">
        <f t="shared" si="25"/>
        <v>0</v>
      </c>
      <c r="AX76" s="19">
        <f>SUM(T76*Paramêtres!$B$10)</f>
        <v>0</v>
      </c>
      <c r="AY76" s="17">
        <f>SUM((E76*Paramêtres!$B$9)+(H76*Paramêtres!$B$9))</f>
        <v>0</v>
      </c>
      <c r="AZ76" s="55">
        <f>SUM((L76*Paramêtres!$B$9)+(P76*Paramêtres!$B$9))</f>
        <v>0</v>
      </c>
      <c r="BA76" s="57">
        <f>SUM((R76*Paramêtres!$B$8)+(S76*Paramêtres!$B$8))</f>
        <v>0</v>
      </c>
      <c r="BB76" s="15">
        <f t="shared" si="26"/>
        <v>0</v>
      </c>
      <c r="BC76" s="15">
        <f t="shared" si="27"/>
        <v>0</v>
      </c>
      <c r="BD76" s="15">
        <f t="shared" si="28"/>
        <v>0</v>
      </c>
      <c r="BE76" s="16">
        <f t="shared" si="29"/>
        <v>0</v>
      </c>
      <c r="BF76" s="27">
        <f t="shared" si="30"/>
        <v>0</v>
      </c>
      <c r="BG76" s="25" t="str">
        <f t="shared" si="16"/>
        <v xml:space="preserve"> </v>
      </c>
    </row>
    <row r="77" spans="1:59" ht="15.75" customHeight="1" thickTop="1" thickBot="1" x14ac:dyDescent="0.35">
      <c r="A77" s="43"/>
      <c r="B77" s="44"/>
      <c r="C77" s="44"/>
      <c r="D77" s="44"/>
      <c r="E77" s="70">
        <f t="shared" si="17"/>
        <v>0</v>
      </c>
      <c r="F77" s="45"/>
      <c r="G77" s="45"/>
      <c r="H77" s="69">
        <f t="shared" si="18"/>
        <v>0</v>
      </c>
      <c r="I77" s="59"/>
      <c r="J77" s="59"/>
      <c r="K77" s="59"/>
      <c r="L77" s="68">
        <f t="shared" si="19"/>
        <v>0</v>
      </c>
      <c r="M77" s="61"/>
      <c r="N77" s="61"/>
      <c r="O77" s="61"/>
      <c r="P77" s="67">
        <f t="shared" si="20"/>
        <v>0</v>
      </c>
      <c r="Q77" s="46"/>
      <c r="R77" s="46"/>
      <c r="S77" s="47"/>
      <c r="T77" s="47"/>
      <c r="U77" s="48"/>
      <c r="V77" s="49"/>
      <c r="W77" s="49"/>
      <c r="X77" s="49"/>
      <c r="Y77" s="49"/>
      <c r="Z77" s="49"/>
      <c r="AA77" s="49"/>
      <c r="AB77" s="49"/>
      <c r="AC77" s="49"/>
      <c r="AD77" s="10">
        <f>IF(SUM(B77*Paramêtres!$B$13)=0,0,(IF(SUM(B77*Paramêtres!$B$13)&lt;60,60,SUM(B77*Paramêtres!$B$13))))</f>
        <v>0</v>
      </c>
      <c r="AE77" s="10">
        <f>IF(SUM(C77*Paramêtres!$B$13)=0,0,(IF(SUM(C77*Paramêtres!$B$13)&lt;60,60,SUM(C77*Paramêtres!$B$13))))</f>
        <v>0</v>
      </c>
      <c r="AF77" s="10">
        <f>IF(SUM(D77*Paramêtres!$B$13)=0,0,(IF(SUM(D77*Paramêtres!$B$13)&lt;60,60,SUM(D77*Paramêtres!$B$13))))</f>
        <v>0</v>
      </c>
      <c r="AG77" s="10">
        <f t="shared" si="21"/>
        <v>0</v>
      </c>
      <c r="AH77" s="9">
        <f>IF(SUM(F77*Paramêtres!$B$13)=0,0,SUM(F77*Paramêtres!$B$13))</f>
        <v>0</v>
      </c>
      <c r="AI77" s="9">
        <f>IF(SUM(G77*Paramêtres!$B$13)=0,0,SUM(G77*Paramêtres!$B$13))</f>
        <v>0</v>
      </c>
      <c r="AJ77" s="9">
        <f>SUM(H77*Paramêtres!C76)</f>
        <v>0</v>
      </c>
      <c r="AK77" s="9">
        <f t="shared" si="22"/>
        <v>0</v>
      </c>
      <c r="AL77" s="63">
        <f>SUM(I77*Paramêtres!$B$2)</f>
        <v>0</v>
      </c>
      <c r="AM77" s="63">
        <f>SUM(J77*Paramêtres!$B$3)</f>
        <v>0</v>
      </c>
      <c r="AN77" s="63">
        <f>SUM(K77*Paramêtres!$B$4)</f>
        <v>0</v>
      </c>
      <c r="AO77" s="63">
        <f t="shared" si="23"/>
        <v>0</v>
      </c>
      <c r="AP77" s="65">
        <f>SUM(M77*Paramêtres!$C$2)</f>
        <v>0</v>
      </c>
      <c r="AQ77" s="65">
        <f>SUM(N77*Paramêtres!$C$3)</f>
        <v>0</v>
      </c>
      <c r="AR77" s="65">
        <f>SUM(O77*Paramêtres!$C$4)</f>
        <v>0</v>
      </c>
      <c r="AS77" s="65">
        <f t="shared" si="24"/>
        <v>0</v>
      </c>
      <c r="AT77" s="32">
        <f>SUM(Q77*Paramêtres!$B$5)</f>
        <v>0</v>
      </c>
      <c r="AU77" s="32">
        <f>SUM(R77*Paramêtres!$B$6)</f>
        <v>0</v>
      </c>
      <c r="AV77" s="32">
        <f>SUM(S77*Paramêtres!$B$7)</f>
        <v>0</v>
      </c>
      <c r="AW77" s="32">
        <f t="shared" si="25"/>
        <v>0</v>
      </c>
      <c r="AX77" s="19">
        <f>SUM(T77*Paramêtres!$B$10)</f>
        <v>0</v>
      </c>
      <c r="AY77" s="17">
        <f>SUM((E77*Paramêtres!$B$9)+(H77*Paramêtres!$B$9))</f>
        <v>0</v>
      </c>
      <c r="AZ77" s="55">
        <f>SUM((L77*Paramêtres!$B$9)+(P77*Paramêtres!$B$9))</f>
        <v>0</v>
      </c>
      <c r="BA77" s="57">
        <f>SUM((R77*Paramêtres!$B$8)+(S77*Paramêtres!$B$8))</f>
        <v>0</v>
      </c>
      <c r="BB77" s="15">
        <f t="shared" si="26"/>
        <v>0</v>
      </c>
      <c r="BC77" s="15">
        <f t="shared" si="27"/>
        <v>0</v>
      </c>
      <c r="BD77" s="15">
        <f t="shared" si="28"/>
        <v>0</v>
      </c>
      <c r="BE77" s="16">
        <f t="shared" si="29"/>
        <v>0</v>
      </c>
      <c r="BF77" s="27">
        <f t="shared" si="30"/>
        <v>0</v>
      </c>
      <c r="BG77" s="25" t="str">
        <f t="shared" si="16"/>
        <v xml:space="preserve"> </v>
      </c>
    </row>
    <row r="78" spans="1:59" ht="15.75" customHeight="1" thickTop="1" thickBot="1" x14ac:dyDescent="0.35">
      <c r="A78" s="43"/>
      <c r="B78" s="44"/>
      <c r="C78" s="44"/>
      <c r="D78" s="44"/>
      <c r="E78" s="70">
        <f t="shared" si="17"/>
        <v>0</v>
      </c>
      <c r="F78" s="45"/>
      <c r="G78" s="45"/>
      <c r="H78" s="69">
        <f t="shared" si="18"/>
        <v>0</v>
      </c>
      <c r="I78" s="59"/>
      <c r="J78" s="59"/>
      <c r="K78" s="59"/>
      <c r="L78" s="68">
        <f t="shared" si="19"/>
        <v>0</v>
      </c>
      <c r="M78" s="61"/>
      <c r="N78" s="61"/>
      <c r="O78" s="61"/>
      <c r="P78" s="67">
        <f t="shared" si="20"/>
        <v>0</v>
      </c>
      <c r="Q78" s="46"/>
      <c r="R78" s="46"/>
      <c r="S78" s="47"/>
      <c r="T78" s="47"/>
      <c r="U78" s="48"/>
      <c r="V78" s="49"/>
      <c r="W78" s="49"/>
      <c r="X78" s="49"/>
      <c r="Y78" s="49"/>
      <c r="Z78" s="49"/>
      <c r="AA78" s="49"/>
      <c r="AB78" s="49"/>
      <c r="AC78" s="49"/>
      <c r="AD78" s="10">
        <f>IF(SUM(B78*Paramêtres!$B$13)=0,0,(IF(SUM(B78*Paramêtres!$B$13)&lt;60,60,SUM(B78*Paramêtres!$B$13))))</f>
        <v>0</v>
      </c>
      <c r="AE78" s="10">
        <f>IF(SUM(C78*Paramêtres!$B$13)=0,0,(IF(SUM(C78*Paramêtres!$B$13)&lt;60,60,SUM(C78*Paramêtres!$B$13))))</f>
        <v>0</v>
      </c>
      <c r="AF78" s="10">
        <f>IF(SUM(D78*Paramêtres!$B$13)=0,0,(IF(SUM(D78*Paramêtres!$B$13)&lt;60,60,SUM(D78*Paramêtres!$B$13))))</f>
        <v>0</v>
      </c>
      <c r="AG78" s="10">
        <f t="shared" si="21"/>
        <v>0</v>
      </c>
      <c r="AH78" s="9">
        <f>IF(SUM(F78*Paramêtres!$B$13)=0,0,SUM(F78*Paramêtres!$B$13))</f>
        <v>0</v>
      </c>
      <c r="AI78" s="9">
        <f>IF(SUM(G78*Paramêtres!$B$13)=0,0,SUM(G78*Paramêtres!$B$13))</f>
        <v>0</v>
      </c>
      <c r="AJ78" s="9">
        <f>SUM(H78*Paramêtres!C77)</f>
        <v>0</v>
      </c>
      <c r="AK78" s="9">
        <f t="shared" si="22"/>
        <v>0</v>
      </c>
      <c r="AL78" s="63">
        <f>SUM(I78*Paramêtres!$B$2)</f>
        <v>0</v>
      </c>
      <c r="AM78" s="63">
        <f>SUM(J78*Paramêtres!$B$3)</f>
        <v>0</v>
      </c>
      <c r="AN78" s="63">
        <f>SUM(K78*Paramêtres!$B$4)</f>
        <v>0</v>
      </c>
      <c r="AO78" s="63">
        <f t="shared" si="23"/>
        <v>0</v>
      </c>
      <c r="AP78" s="65">
        <f>SUM(M78*Paramêtres!$C$2)</f>
        <v>0</v>
      </c>
      <c r="AQ78" s="65">
        <f>SUM(N78*Paramêtres!$C$3)</f>
        <v>0</v>
      </c>
      <c r="AR78" s="65">
        <f>SUM(O78*Paramêtres!$C$4)</f>
        <v>0</v>
      </c>
      <c r="AS78" s="65">
        <f t="shared" si="24"/>
        <v>0</v>
      </c>
      <c r="AT78" s="32">
        <f>SUM(Q78*Paramêtres!$B$5)</f>
        <v>0</v>
      </c>
      <c r="AU78" s="32">
        <f>SUM(R78*Paramêtres!$B$6)</f>
        <v>0</v>
      </c>
      <c r="AV78" s="32">
        <f>SUM(S78*Paramêtres!$B$7)</f>
        <v>0</v>
      </c>
      <c r="AW78" s="32">
        <f t="shared" si="25"/>
        <v>0</v>
      </c>
      <c r="AX78" s="19">
        <f>SUM(T78*Paramêtres!$B$10)</f>
        <v>0</v>
      </c>
      <c r="AY78" s="17">
        <f>SUM((E78*Paramêtres!$B$9)+(H78*Paramêtres!$B$9))</f>
        <v>0</v>
      </c>
      <c r="AZ78" s="55">
        <f>SUM((L78*Paramêtres!$B$9)+(P78*Paramêtres!$B$9))</f>
        <v>0</v>
      </c>
      <c r="BA78" s="57">
        <f>SUM((R78*Paramêtres!$B$8)+(S78*Paramêtres!$B$8))</f>
        <v>0</v>
      </c>
      <c r="BB78" s="15">
        <f t="shared" si="26"/>
        <v>0</v>
      </c>
      <c r="BC78" s="15">
        <f t="shared" si="27"/>
        <v>0</v>
      </c>
      <c r="BD78" s="15">
        <f t="shared" si="28"/>
        <v>0</v>
      </c>
      <c r="BE78" s="16">
        <f t="shared" si="29"/>
        <v>0</v>
      </c>
      <c r="BF78" s="27">
        <f t="shared" si="30"/>
        <v>0</v>
      </c>
      <c r="BG78" s="25" t="str">
        <f t="shared" si="16"/>
        <v xml:space="preserve"> </v>
      </c>
    </row>
    <row r="79" spans="1:59" ht="15.75" customHeight="1" thickTop="1" thickBot="1" x14ac:dyDescent="0.35">
      <c r="A79" s="43"/>
      <c r="B79" s="44"/>
      <c r="C79" s="44"/>
      <c r="D79" s="44"/>
      <c r="E79" s="70">
        <f t="shared" si="17"/>
        <v>0</v>
      </c>
      <c r="F79" s="45"/>
      <c r="G79" s="45"/>
      <c r="H79" s="69">
        <f t="shared" si="18"/>
        <v>0</v>
      </c>
      <c r="I79" s="59"/>
      <c r="J79" s="59"/>
      <c r="K79" s="59"/>
      <c r="L79" s="68">
        <f t="shared" si="19"/>
        <v>0</v>
      </c>
      <c r="M79" s="61"/>
      <c r="N79" s="61"/>
      <c r="O79" s="61"/>
      <c r="P79" s="67">
        <f t="shared" si="20"/>
        <v>0</v>
      </c>
      <c r="Q79" s="46"/>
      <c r="R79" s="46"/>
      <c r="S79" s="47"/>
      <c r="T79" s="47"/>
      <c r="U79" s="48"/>
      <c r="V79" s="49"/>
      <c r="W79" s="49"/>
      <c r="X79" s="49"/>
      <c r="Y79" s="49"/>
      <c r="Z79" s="49"/>
      <c r="AA79" s="49"/>
      <c r="AB79" s="49"/>
      <c r="AC79" s="49"/>
      <c r="AD79" s="10">
        <f>IF(SUM(B79*Paramêtres!$B$13)=0,0,(IF(SUM(B79*Paramêtres!$B$13)&lt;60,60,SUM(B79*Paramêtres!$B$13))))</f>
        <v>0</v>
      </c>
      <c r="AE79" s="10">
        <f>IF(SUM(C79*Paramêtres!$B$13)=0,0,(IF(SUM(C79*Paramêtres!$B$13)&lt;60,60,SUM(C79*Paramêtres!$B$13))))</f>
        <v>0</v>
      </c>
      <c r="AF79" s="10">
        <f>IF(SUM(D79*Paramêtres!$B$13)=0,0,(IF(SUM(D79*Paramêtres!$B$13)&lt;60,60,SUM(D79*Paramêtres!$B$13))))</f>
        <v>0</v>
      </c>
      <c r="AG79" s="10">
        <f t="shared" si="21"/>
        <v>0</v>
      </c>
      <c r="AH79" s="9">
        <f>IF(SUM(F79*Paramêtres!$B$13)=0,0,SUM(F79*Paramêtres!$B$13))</f>
        <v>0</v>
      </c>
      <c r="AI79" s="9">
        <f>IF(SUM(G79*Paramêtres!$B$13)=0,0,SUM(G79*Paramêtres!$B$13))</f>
        <v>0</v>
      </c>
      <c r="AJ79" s="9">
        <f>SUM(H79*Paramêtres!C78)</f>
        <v>0</v>
      </c>
      <c r="AK79" s="9">
        <f t="shared" si="22"/>
        <v>0</v>
      </c>
      <c r="AL79" s="63">
        <f>SUM(I79*Paramêtres!$B$2)</f>
        <v>0</v>
      </c>
      <c r="AM79" s="63">
        <f>SUM(J79*Paramêtres!$B$3)</f>
        <v>0</v>
      </c>
      <c r="AN79" s="63">
        <f>SUM(K79*Paramêtres!$B$4)</f>
        <v>0</v>
      </c>
      <c r="AO79" s="63">
        <f t="shared" si="23"/>
        <v>0</v>
      </c>
      <c r="AP79" s="65">
        <f>SUM(M79*Paramêtres!$C$2)</f>
        <v>0</v>
      </c>
      <c r="AQ79" s="65">
        <f>SUM(N79*Paramêtres!$C$3)</f>
        <v>0</v>
      </c>
      <c r="AR79" s="65">
        <f>SUM(O79*Paramêtres!$C$4)</f>
        <v>0</v>
      </c>
      <c r="AS79" s="65">
        <f t="shared" si="24"/>
        <v>0</v>
      </c>
      <c r="AT79" s="32">
        <f>SUM(Q79*Paramêtres!$B$5)</f>
        <v>0</v>
      </c>
      <c r="AU79" s="32">
        <f>SUM(R79*Paramêtres!$B$6)</f>
        <v>0</v>
      </c>
      <c r="AV79" s="32">
        <f>SUM(S79*Paramêtres!$B$7)</f>
        <v>0</v>
      </c>
      <c r="AW79" s="32">
        <f t="shared" si="25"/>
        <v>0</v>
      </c>
      <c r="AX79" s="19">
        <f>SUM(T79*Paramêtres!$B$10)</f>
        <v>0</v>
      </c>
      <c r="AY79" s="17">
        <f>SUM((E79*Paramêtres!$B$9)+(H79*Paramêtres!$B$9))</f>
        <v>0</v>
      </c>
      <c r="AZ79" s="55">
        <f>SUM((L79*Paramêtres!$B$9)+(P79*Paramêtres!$B$9))</f>
        <v>0</v>
      </c>
      <c r="BA79" s="57">
        <f>SUM((R79*Paramêtres!$B$8)+(S79*Paramêtres!$B$8))</f>
        <v>0</v>
      </c>
      <c r="BB79" s="15">
        <f t="shared" si="26"/>
        <v>0</v>
      </c>
      <c r="BC79" s="15">
        <f t="shared" si="27"/>
        <v>0</v>
      </c>
      <c r="BD79" s="15">
        <f t="shared" si="28"/>
        <v>0</v>
      </c>
      <c r="BE79" s="16">
        <f t="shared" si="29"/>
        <v>0</v>
      </c>
      <c r="BF79" s="27">
        <f t="shared" si="30"/>
        <v>0</v>
      </c>
      <c r="BG79" s="25" t="str">
        <f t="shared" si="16"/>
        <v xml:space="preserve"> </v>
      </c>
    </row>
    <row r="80" spans="1:59" ht="15.75" customHeight="1" thickTop="1" thickBot="1" x14ac:dyDescent="0.35">
      <c r="A80" s="43"/>
      <c r="B80" s="44"/>
      <c r="C80" s="44"/>
      <c r="D80" s="44"/>
      <c r="E80" s="70">
        <f t="shared" si="17"/>
        <v>0</v>
      </c>
      <c r="F80" s="45"/>
      <c r="G80" s="45"/>
      <c r="H80" s="69">
        <f t="shared" si="18"/>
        <v>0</v>
      </c>
      <c r="I80" s="59"/>
      <c r="J80" s="59"/>
      <c r="K80" s="59"/>
      <c r="L80" s="68">
        <f t="shared" si="19"/>
        <v>0</v>
      </c>
      <c r="M80" s="61"/>
      <c r="N80" s="61"/>
      <c r="O80" s="61"/>
      <c r="P80" s="67">
        <f t="shared" si="20"/>
        <v>0</v>
      </c>
      <c r="Q80" s="46"/>
      <c r="R80" s="46"/>
      <c r="S80" s="47"/>
      <c r="T80" s="47"/>
      <c r="U80" s="48"/>
      <c r="V80" s="49"/>
      <c r="W80" s="49"/>
      <c r="X80" s="49"/>
      <c r="Y80" s="49"/>
      <c r="Z80" s="49"/>
      <c r="AA80" s="49"/>
      <c r="AB80" s="49"/>
      <c r="AC80" s="49"/>
      <c r="AD80" s="10">
        <f>IF(SUM(B80*Paramêtres!$B$13)=0,0,(IF(SUM(B80*Paramêtres!$B$13)&lt;60,60,SUM(B80*Paramêtres!$B$13))))</f>
        <v>0</v>
      </c>
      <c r="AE80" s="10">
        <f>IF(SUM(C80*Paramêtres!$B$13)=0,0,(IF(SUM(C80*Paramêtres!$B$13)&lt;60,60,SUM(C80*Paramêtres!$B$13))))</f>
        <v>0</v>
      </c>
      <c r="AF80" s="10">
        <f>IF(SUM(D80*Paramêtres!$B$13)=0,0,(IF(SUM(D80*Paramêtres!$B$13)&lt;60,60,SUM(D80*Paramêtres!$B$13))))</f>
        <v>0</v>
      </c>
      <c r="AG80" s="10">
        <f t="shared" si="21"/>
        <v>0</v>
      </c>
      <c r="AH80" s="9">
        <f>IF(SUM(F80*Paramêtres!$B$13)=0,0,SUM(F80*Paramêtres!$B$13))</f>
        <v>0</v>
      </c>
      <c r="AI80" s="9">
        <f>IF(SUM(G80*Paramêtres!$B$13)=0,0,SUM(G80*Paramêtres!$B$13))</f>
        <v>0</v>
      </c>
      <c r="AJ80" s="9">
        <f>SUM(H80*Paramêtres!C79)</f>
        <v>0</v>
      </c>
      <c r="AK80" s="9">
        <f t="shared" si="22"/>
        <v>0</v>
      </c>
      <c r="AL80" s="63">
        <f>SUM(I80*Paramêtres!$B$2)</f>
        <v>0</v>
      </c>
      <c r="AM80" s="63">
        <f>SUM(J80*Paramêtres!$B$3)</f>
        <v>0</v>
      </c>
      <c r="AN80" s="63">
        <f>SUM(K80*Paramêtres!$B$4)</f>
        <v>0</v>
      </c>
      <c r="AO80" s="63">
        <f t="shared" si="23"/>
        <v>0</v>
      </c>
      <c r="AP80" s="65">
        <f>SUM(M80*Paramêtres!$C$2)</f>
        <v>0</v>
      </c>
      <c r="AQ80" s="65">
        <f>SUM(N80*Paramêtres!$C$3)</f>
        <v>0</v>
      </c>
      <c r="AR80" s="65">
        <f>SUM(O80*Paramêtres!$C$4)</f>
        <v>0</v>
      </c>
      <c r="AS80" s="65">
        <f t="shared" si="24"/>
        <v>0</v>
      </c>
      <c r="AT80" s="32">
        <f>SUM(Q80*Paramêtres!$B$5)</f>
        <v>0</v>
      </c>
      <c r="AU80" s="32">
        <f>SUM(R80*Paramêtres!$B$6)</f>
        <v>0</v>
      </c>
      <c r="AV80" s="32">
        <f>SUM(S80*Paramêtres!$B$7)</f>
        <v>0</v>
      </c>
      <c r="AW80" s="32">
        <f t="shared" si="25"/>
        <v>0</v>
      </c>
      <c r="AX80" s="19">
        <f>SUM(T80*Paramêtres!$B$10)</f>
        <v>0</v>
      </c>
      <c r="AY80" s="17">
        <f>SUM((E80*Paramêtres!$B$9)+(H80*Paramêtres!$B$9))</f>
        <v>0</v>
      </c>
      <c r="AZ80" s="55">
        <f>SUM((L80*Paramêtres!$B$9)+(P80*Paramêtres!$B$9))</f>
        <v>0</v>
      </c>
      <c r="BA80" s="57">
        <f>SUM((R80*Paramêtres!$B$8)+(S80*Paramêtres!$B$8))</f>
        <v>0</v>
      </c>
      <c r="BB80" s="15">
        <f t="shared" si="26"/>
        <v>0</v>
      </c>
      <c r="BC80" s="15">
        <f t="shared" si="27"/>
        <v>0</v>
      </c>
      <c r="BD80" s="15">
        <f t="shared" si="28"/>
        <v>0</v>
      </c>
      <c r="BE80" s="16">
        <f t="shared" si="29"/>
        <v>0</v>
      </c>
      <c r="BF80" s="27">
        <f t="shared" si="30"/>
        <v>0</v>
      </c>
      <c r="BG80" s="25" t="str">
        <f t="shared" si="16"/>
        <v xml:space="preserve"> </v>
      </c>
    </row>
    <row r="81" spans="1:59" ht="15.75" customHeight="1" thickTop="1" thickBot="1" x14ac:dyDescent="0.35">
      <c r="A81" s="43"/>
      <c r="B81" s="44"/>
      <c r="C81" s="44"/>
      <c r="D81" s="44"/>
      <c r="E81" s="70">
        <f t="shared" si="17"/>
        <v>0</v>
      </c>
      <c r="F81" s="45"/>
      <c r="G81" s="45"/>
      <c r="H81" s="69">
        <f t="shared" si="18"/>
        <v>0</v>
      </c>
      <c r="I81" s="59"/>
      <c r="J81" s="59"/>
      <c r="K81" s="59"/>
      <c r="L81" s="68">
        <f t="shared" si="19"/>
        <v>0</v>
      </c>
      <c r="M81" s="61"/>
      <c r="N81" s="61"/>
      <c r="O81" s="61"/>
      <c r="P81" s="67">
        <f t="shared" si="20"/>
        <v>0</v>
      </c>
      <c r="Q81" s="46"/>
      <c r="R81" s="46"/>
      <c r="S81" s="47"/>
      <c r="T81" s="47"/>
      <c r="U81" s="48"/>
      <c r="V81" s="49"/>
      <c r="W81" s="49"/>
      <c r="X81" s="49"/>
      <c r="Y81" s="49"/>
      <c r="Z81" s="49"/>
      <c r="AA81" s="49"/>
      <c r="AB81" s="49"/>
      <c r="AC81" s="49"/>
      <c r="AD81" s="10">
        <f>IF(SUM(B81*Paramêtres!$B$13)=0,0,(IF(SUM(B81*Paramêtres!$B$13)&lt;60,60,SUM(B81*Paramêtres!$B$13))))</f>
        <v>0</v>
      </c>
      <c r="AE81" s="10">
        <f>IF(SUM(C81*Paramêtres!$B$13)=0,0,(IF(SUM(C81*Paramêtres!$B$13)&lt;60,60,SUM(C81*Paramêtres!$B$13))))</f>
        <v>0</v>
      </c>
      <c r="AF81" s="10">
        <f>IF(SUM(D81*Paramêtres!$B$13)=0,0,(IF(SUM(D81*Paramêtres!$B$13)&lt;60,60,SUM(D81*Paramêtres!$B$13))))</f>
        <v>0</v>
      </c>
      <c r="AG81" s="10">
        <f t="shared" si="21"/>
        <v>0</v>
      </c>
      <c r="AH81" s="9">
        <f>IF(SUM(F81*Paramêtres!$B$13)=0,0,SUM(F81*Paramêtres!$B$13))</f>
        <v>0</v>
      </c>
      <c r="AI81" s="9">
        <f>IF(SUM(G81*Paramêtres!$B$13)=0,0,SUM(G81*Paramêtres!$B$13))</f>
        <v>0</v>
      </c>
      <c r="AJ81" s="9">
        <f>SUM(H81*Paramêtres!C80)</f>
        <v>0</v>
      </c>
      <c r="AK81" s="9">
        <f t="shared" si="22"/>
        <v>0</v>
      </c>
      <c r="AL81" s="63">
        <f>SUM(I81*Paramêtres!$B$2)</f>
        <v>0</v>
      </c>
      <c r="AM81" s="63">
        <f>SUM(J81*Paramêtres!$B$3)</f>
        <v>0</v>
      </c>
      <c r="AN81" s="63">
        <f>SUM(K81*Paramêtres!$B$4)</f>
        <v>0</v>
      </c>
      <c r="AO81" s="63">
        <f t="shared" si="23"/>
        <v>0</v>
      </c>
      <c r="AP81" s="65">
        <f>SUM(M81*Paramêtres!$C$2)</f>
        <v>0</v>
      </c>
      <c r="AQ81" s="65">
        <f>SUM(N81*Paramêtres!$C$3)</f>
        <v>0</v>
      </c>
      <c r="AR81" s="65">
        <f>SUM(O81*Paramêtres!$C$4)</f>
        <v>0</v>
      </c>
      <c r="AS81" s="65">
        <f t="shared" si="24"/>
        <v>0</v>
      </c>
      <c r="AT81" s="32">
        <f>SUM(Q81*Paramêtres!$B$5)</f>
        <v>0</v>
      </c>
      <c r="AU81" s="32">
        <f>SUM(R81*Paramêtres!$B$6)</f>
        <v>0</v>
      </c>
      <c r="AV81" s="32">
        <f>SUM(S81*Paramêtres!$B$7)</f>
        <v>0</v>
      </c>
      <c r="AW81" s="32">
        <f t="shared" si="25"/>
        <v>0</v>
      </c>
      <c r="AX81" s="19">
        <f>SUM(T81*Paramêtres!$B$10)</f>
        <v>0</v>
      </c>
      <c r="AY81" s="17">
        <f>SUM((E81*Paramêtres!$B$9)+(H81*Paramêtres!$B$9))</f>
        <v>0</v>
      </c>
      <c r="AZ81" s="55">
        <f>SUM((L81*Paramêtres!$B$9)+(P81*Paramêtres!$B$9))</f>
        <v>0</v>
      </c>
      <c r="BA81" s="57">
        <f>SUM((R81*Paramêtres!$B$8)+(S81*Paramêtres!$B$8))</f>
        <v>0</v>
      </c>
      <c r="BB81" s="15">
        <f t="shared" si="26"/>
        <v>0</v>
      </c>
      <c r="BC81" s="15">
        <f t="shared" si="27"/>
        <v>0</v>
      </c>
      <c r="BD81" s="15">
        <f t="shared" si="28"/>
        <v>0</v>
      </c>
      <c r="BE81" s="16">
        <f t="shared" si="29"/>
        <v>0</v>
      </c>
      <c r="BF81" s="27">
        <f t="shared" si="30"/>
        <v>0</v>
      </c>
      <c r="BG81" s="25" t="str">
        <f t="shared" si="16"/>
        <v xml:space="preserve"> </v>
      </c>
    </row>
    <row r="82" spans="1:59" ht="15.75" customHeight="1" thickTop="1" thickBot="1" x14ac:dyDescent="0.35">
      <c r="A82" s="43"/>
      <c r="B82" s="44"/>
      <c r="C82" s="44"/>
      <c r="D82" s="44"/>
      <c r="E82" s="70">
        <f t="shared" si="17"/>
        <v>0</v>
      </c>
      <c r="F82" s="45"/>
      <c r="G82" s="45"/>
      <c r="H82" s="69">
        <f t="shared" si="18"/>
        <v>0</v>
      </c>
      <c r="I82" s="59"/>
      <c r="J82" s="59"/>
      <c r="K82" s="59"/>
      <c r="L82" s="68">
        <f t="shared" si="19"/>
        <v>0</v>
      </c>
      <c r="M82" s="61"/>
      <c r="N82" s="61"/>
      <c r="O82" s="61"/>
      <c r="P82" s="67">
        <f t="shared" si="20"/>
        <v>0</v>
      </c>
      <c r="Q82" s="46"/>
      <c r="R82" s="46"/>
      <c r="S82" s="47"/>
      <c r="T82" s="47"/>
      <c r="U82" s="48"/>
      <c r="V82" s="49"/>
      <c r="W82" s="49"/>
      <c r="X82" s="49"/>
      <c r="Y82" s="49"/>
      <c r="Z82" s="49"/>
      <c r="AA82" s="49"/>
      <c r="AB82" s="49"/>
      <c r="AC82" s="49"/>
      <c r="AD82" s="10">
        <f>IF(SUM(B82*Paramêtres!$B$13)=0,0,(IF(SUM(B82*Paramêtres!$B$13)&lt;60,60,SUM(B82*Paramêtres!$B$13))))</f>
        <v>0</v>
      </c>
      <c r="AE82" s="10">
        <f>IF(SUM(C82*Paramêtres!$B$13)=0,0,(IF(SUM(C82*Paramêtres!$B$13)&lt;60,60,SUM(C82*Paramêtres!$B$13))))</f>
        <v>0</v>
      </c>
      <c r="AF82" s="10">
        <f>IF(SUM(D82*Paramêtres!$B$13)=0,0,(IF(SUM(D82*Paramêtres!$B$13)&lt;60,60,SUM(D82*Paramêtres!$B$13))))</f>
        <v>0</v>
      </c>
      <c r="AG82" s="10">
        <f t="shared" si="21"/>
        <v>0</v>
      </c>
      <c r="AH82" s="9">
        <f>IF(SUM(F82*Paramêtres!$B$13)=0,0,SUM(F82*Paramêtres!$B$13))</f>
        <v>0</v>
      </c>
      <c r="AI82" s="9">
        <f>IF(SUM(G82*Paramêtres!$B$13)=0,0,SUM(G82*Paramêtres!$B$13))</f>
        <v>0</v>
      </c>
      <c r="AJ82" s="9">
        <f>SUM(H82*Paramêtres!C81)</f>
        <v>0</v>
      </c>
      <c r="AK82" s="9">
        <f t="shared" si="22"/>
        <v>0</v>
      </c>
      <c r="AL82" s="63">
        <f>SUM(I82*Paramêtres!$B$2)</f>
        <v>0</v>
      </c>
      <c r="AM82" s="63">
        <f>SUM(J82*Paramêtres!$B$3)</f>
        <v>0</v>
      </c>
      <c r="AN82" s="63">
        <f>SUM(K82*Paramêtres!$B$4)</f>
        <v>0</v>
      </c>
      <c r="AO82" s="63">
        <f t="shared" si="23"/>
        <v>0</v>
      </c>
      <c r="AP82" s="65">
        <f>SUM(M82*Paramêtres!$C$2)</f>
        <v>0</v>
      </c>
      <c r="AQ82" s="65">
        <f>SUM(N82*Paramêtres!$C$3)</f>
        <v>0</v>
      </c>
      <c r="AR82" s="65">
        <f>SUM(O82*Paramêtres!$C$4)</f>
        <v>0</v>
      </c>
      <c r="AS82" s="65">
        <f t="shared" si="24"/>
        <v>0</v>
      </c>
      <c r="AT82" s="32">
        <f>SUM(Q82*Paramêtres!$B$5)</f>
        <v>0</v>
      </c>
      <c r="AU82" s="32">
        <f>SUM(R82*Paramêtres!$B$6)</f>
        <v>0</v>
      </c>
      <c r="AV82" s="32">
        <f>SUM(S82*Paramêtres!$B$7)</f>
        <v>0</v>
      </c>
      <c r="AW82" s="32">
        <f t="shared" si="25"/>
        <v>0</v>
      </c>
      <c r="AX82" s="19">
        <f>SUM(T82*Paramêtres!$B$10)</f>
        <v>0</v>
      </c>
      <c r="AY82" s="17">
        <f>SUM((E82*Paramêtres!$B$9)+(H82*Paramêtres!$B$9))</f>
        <v>0</v>
      </c>
      <c r="AZ82" s="55">
        <f>SUM((L82*Paramêtres!$B$9)+(P82*Paramêtres!$B$9))</f>
        <v>0</v>
      </c>
      <c r="BA82" s="57">
        <f>SUM((R82*Paramêtres!$B$8)+(S82*Paramêtres!$B$8))</f>
        <v>0</v>
      </c>
      <c r="BB82" s="15">
        <f t="shared" si="26"/>
        <v>0</v>
      </c>
      <c r="BC82" s="15">
        <f t="shared" si="27"/>
        <v>0</v>
      </c>
      <c r="BD82" s="15">
        <f t="shared" si="28"/>
        <v>0</v>
      </c>
      <c r="BE82" s="16">
        <f t="shared" si="29"/>
        <v>0</v>
      </c>
      <c r="BF82" s="27">
        <f t="shared" si="30"/>
        <v>0</v>
      </c>
      <c r="BG82" s="25" t="str">
        <f t="shared" si="16"/>
        <v xml:space="preserve"> </v>
      </c>
    </row>
    <row r="83" spans="1:59" ht="15.75" customHeight="1" thickTop="1" thickBot="1" x14ac:dyDescent="0.35">
      <c r="A83" s="43"/>
      <c r="B83" s="44"/>
      <c r="C83" s="44"/>
      <c r="D83" s="44"/>
      <c r="E83" s="70">
        <f t="shared" si="17"/>
        <v>0</v>
      </c>
      <c r="F83" s="45"/>
      <c r="G83" s="45"/>
      <c r="H83" s="69">
        <f t="shared" si="18"/>
        <v>0</v>
      </c>
      <c r="I83" s="59"/>
      <c r="J83" s="59"/>
      <c r="K83" s="59"/>
      <c r="L83" s="68">
        <f t="shared" si="19"/>
        <v>0</v>
      </c>
      <c r="M83" s="61"/>
      <c r="N83" s="61"/>
      <c r="O83" s="61"/>
      <c r="P83" s="67">
        <f t="shared" si="20"/>
        <v>0</v>
      </c>
      <c r="Q83" s="46"/>
      <c r="R83" s="46"/>
      <c r="S83" s="47"/>
      <c r="T83" s="47"/>
      <c r="U83" s="48"/>
      <c r="V83" s="49"/>
      <c r="W83" s="49"/>
      <c r="X83" s="49"/>
      <c r="Y83" s="49"/>
      <c r="Z83" s="49"/>
      <c r="AA83" s="49"/>
      <c r="AB83" s="49"/>
      <c r="AC83" s="49"/>
      <c r="AD83" s="10">
        <f>IF(SUM(B83*Paramêtres!$B$13)=0,0,(IF(SUM(B83*Paramêtres!$B$13)&lt;60,60,SUM(B83*Paramêtres!$B$13))))</f>
        <v>0</v>
      </c>
      <c r="AE83" s="10">
        <f>IF(SUM(C83*Paramêtres!$B$13)=0,0,(IF(SUM(C83*Paramêtres!$B$13)&lt;60,60,SUM(C83*Paramêtres!$B$13))))</f>
        <v>0</v>
      </c>
      <c r="AF83" s="10">
        <f>IF(SUM(D83*Paramêtres!$B$13)=0,0,(IF(SUM(D83*Paramêtres!$B$13)&lt;60,60,SUM(D83*Paramêtres!$B$13))))</f>
        <v>0</v>
      </c>
      <c r="AG83" s="10">
        <f t="shared" si="21"/>
        <v>0</v>
      </c>
      <c r="AH83" s="9">
        <f>IF(SUM(F83*Paramêtres!$B$13)=0,0,SUM(F83*Paramêtres!$B$13))</f>
        <v>0</v>
      </c>
      <c r="AI83" s="9">
        <f>IF(SUM(G83*Paramêtres!$B$13)=0,0,SUM(G83*Paramêtres!$B$13))</f>
        <v>0</v>
      </c>
      <c r="AJ83" s="9">
        <f>SUM(H83*Paramêtres!C82)</f>
        <v>0</v>
      </c>
      <c r="AK83" s="9">
        <f t="shared" si="22"/>
        <v>0</v>
      </c>
      <c r="AL83" s="63">
        <f>SUM(I83*Paramêtres!$B$2)</f>
        <v>0</v>
      </c>
      <c r="AM83" s="63">
        <f>SUM(J83*Paramêtres!$B$3)</f>
        <v>0</v>
      </c>
      <c r="AN83" s="63">
        <f>SUM(K83*Paramêtres!$B$4)</f>
        <v>0</v>
      </c>
      <c r="AO83" s="63">
        <f t="shared" si="23"/>
        <v>0</v>
      </c>
      <c r="AP83" s="65">
        <f>SUM(M83*Paramêtres!$C$2)</f>
        <v>0</v>
      </c>
      <c r="AQ83" s="65">
        <f>SUM(N83*Paramêtres!$C$3)</f>
        <v>0</v>
      </c>
      <c r="AR83" s="65">
        <f>SUM(O83*Paramêtres!$C$4)</f>
        <v>0</v>
      </c>
      <c r="AS83" s="65">
        <f t="shared" si="24"/>
        <v>0</v>
      </c>
      <c r="AT83" s="32">
        <f>SUM(Q83*Paramêtres!$B$5)</f>
        <v>0</v>
      </c>
      <c r="AU83" s="32">
        <f>SUM(R83*Paramêtres!$B$6)</f>
        <v>0</v>
      </c>
      <c r="AV83" s="32">
        <f>SUM(S83*Paramêtres!$B$7)</f>
        <v>0</v>
      </c>
      <c r="AW83" s="32">
        <f t="shared" si="25"/>
        <v>0</v>
      </c>
      <c r="AX83" s="19">
        <f>SUM(T83*Paramêtres!$B$10)</f>
        <v>0</v>
      </c>
      <c r="AY83" s="17">
        <f>SUM((E83*Paramêtres!$B$9)+(H83*Paramêtres!$B$9))</f>
        <v>0</v>
      </c>
      <c r="AZ83" s="55">
        <f>SUM((L83*Paramêtres!$B$9)+(P83*Paramêtres!$B$9))</f>
        <v>0</v>
      </c>
      <c r="BA83" s="57">
        <f>SUM((R83*Paramêtres!$B$8)+(S83*Paramêtres!$B$8))</f>
        <v>0</v>
      </c>
      <c r="BB83" s="15">
        <f t="shared" si="26"/>
        <v>0</v>
      </c>
      <c r="BC83" s="15">
        <f t="shared" si="27"/>
        <v>0</v>
      </c>
      <c r="BD83" s="15">
        <f t="shared" si="28"/>
        <v>0</v>
      </c>
      <c r="BE83" s="16">
        <f t="shared" si="29"/>
        <v>0</v>
      </c>
      <c r="BF83" s="27">
        <f t="shared" si="30"/>
        <v>0</v>
      </c>
      <c r="BG83" s="25" t="str">
        <f t="shared" si="16"/>
        <v xml:space="preserve"> </v>
      </c>
    </row>
    <row r="84" spans="1:59" ht="15.75" customHeight="1" thickTop="1" thickBot="1" x14ac:dyDescent="0.35">
      <c r="A84" s="43"/>
      <c r="B84" s="44"/>
      <c r="C84" s="44"/>
      <c r="D84" s="44"/>
      <c r="E84" s="70">
        <f t="shared" si="17"/>
        <v>0</v>
      </c>
      <c r="F84" s="45"/>
      <c r="G84" s="45"/>
      <c r="H84" s="69">
        <f t="shared" si="18"/>
        <v>0</v>
      </c>
      <c r="I84" s="59"/>
      <c r="J84" s="59"/>
      <c r="K84" s="59"/>
      <c r="L84" s="68">
        <f t="shared" si="19"/>
        <v>0</v>
      </c>
      <c r="M84" s="61"/>
      <c r="N84" s="61"/>
      <c r="O84" s="61"/>
      <c r="P84" s="67">
        <f t="shared" si="20"/>
        <v>0</v>
      </c>
      <c r="Q84" s="46"/>
      <c r="R84" s="46"/>
      <c r="S84" s="47"/>
      <c r="T84" s="47"/>
      <c r="U84" s="48"/>
      <c r="V84" s="49"/>
      <c r="W84" s="49"/>
      <c r="X84" s="49"/>
      <c r="Y84" s="49"/>
      <c r="Z84" s="49"/>
      <c r="AA84" s="49"/>
      <c r="AB84" s="49"/>
      <c r="AC84" s="49"/>
      <c r="AD84" s="10">
        <f>IF(SUM(B84*Paramêtres!$B$13)=0,0,(IF(SUM(B84*Paramêtres!$B$13)&lt;60,60,SUM(B84*Paramêtres!$B$13))))</f>
        <v>0</v>
      </c>
      <c r="AE84" s="10">
        <f>IF(SUM(C84*Paramêtres!$B$13)=0,0,(IF(SUM(C84*Paramêtres!$B$13)&lt;60,60,SUM(C84*Paramêtres!$B$13))))</f>
        <v>0</v>
      </c>
      <c r="AF84" s="10">
        <f>IF(SUM(D84*Paramêtres!$B$13)=0,0,(IF(SUM(D84*Paramêtres!$B$13)&lt;60,60,SUM(D84*Paramêtres!$B$13))))</f>
        <v>0</v>
      </c>
      <c r="AG84" s="10">
        <f t="shared" si="21"/>
        <v>0</v>
      </c>
      <c r="AH84" s="9">
        <f>IF(SUM(F84*Paramêtres!$B$13)=0,0,SUM(F84*Paramêtres!$B$13))</f>
        <v>0</v>
      </c>
      <c r="AI84" s="9">
        <f>IF(SUM(G84*Paramêtres!$B$13)=0,0,SUM(G84*Paramêtres!$B$13))</f>
        <v>0</v>
      </c>
      <c r="AJ84" s="9">
        <f>SUM(H84*Paramêtres!C83)</f>
        <v>0</v>
      </c>
      <c r="AK84" s="9">
        <f t="shared" si="22"/>
        <v>0</v>
      </c>
      <c r="AL84" s="63">
        <f>SUM(I84*Paramêtres!$B$2)</f>
        <v>0</v>
      </c>
      <c r="AM84" s="63">
        <f>SUM(J84*Paramêtres!$B$3)</f>
        <v>0</v>
      </c>
      <c r="AN84" s="63">
        <f>SUM(K84*Paramêtres!$B$4)</f>
        <v>0</v>
      </c>
      <c r="AO84" s="63">
        <f t="shared" si="23"/>
        <v>0</v>
      </c>
      <c r="AP84" s="65">
        <f>SUM(M84*Paramêtres!$C$2)</f>
        <v>0</v>
      </c>
      <c r="AQ84" s="65">
        <f>SUM(N84*Paramêtres!$C$3)</f>
        <v>0</v>
      </c>
      <c r="AR84" s="65">
        <f>SUM(O84*Paramêtres!$C$4)</f>
        <v>0</v>
      </c>
      <c r="AS84" s="65">
        <f t="shared" si="24"/>
        <v>0</v>
      </c>
      <c r="AT84" s="32">
        <f>SUM(Q84*Paramêtres!$B$5)</f>
        <v>0</v>
      </c>
      <c r="AU84" s="32">
        <f>SUM(R84*Paramêtres!$B$6)</f>
        <v>0</v>
      </c>
      <c r="AV84" s="32">
        <f>SUM(S84*Paramêtres!$B$7)</f>
        <v>0</v>
      </c>
      <c r="AW84" s="32">
        <f t="shared" si="25"/>
        <v>0</v>
      </c>
      <c r="AX84" s="19">
        <f>SUM(T84*Paramêtres!$B$10)</f>
        <v>0</v>
      </c>
      <c r="AY84" s="17">
        <f>SUM((E84*Paramêtres!$B$9)+(H84*Paramêtres!$B$9))</f>
        <v>0</v>
      </c>
      <c r="AZ84" s="55">
        <f>SUM((L84*Paramêtres!$B$9)+(P84*Paramêtres!$B$9))</f>
        <v>0</v>
      </c>
      <c r="BA84" s="57">
        <f>SUM((R84*Paramêtres!$B$8)+(S84*Paramêtres!$B$8))</f>
        <v>0</v>
      </c>
      <c r="BB84" s="15">
        <f t="shared" si="26"/>
        <v>0</v>
      </c>
      <c r="BC84" s="15">
        <f t="shared" si="27"/>
        <v>0</v>
      </c>
      <c r="BD84" s="15">
        <f t="shared" si="28"/>
        <v>0</v>
      </c>
      <c r="BE84" s="16">
        <f t="shared" si="29"/>
        <v>0</v>
      </c>
      <c r="BF84" s="27">
        <f t="shared" si="30"/>
        <v>0</v>
      </c>
      <c r="BG84" s="25" t="str">
        <f t="shared" si="16"/>
        <v xml:space="preserve"> </v>
      </c>
    </row>
    <row r="85" spans="1:59" ht="15.75" customHeight="1" thickTop="1" thickBot="1" x14ac:dyDescent="0.35">
      <c r="A85" s="43"/>
      <c r="B85" s="44"/>
      <c r="C85" s="44"/>
      <c r="D85" s="44"/>
      <c r="E85" s="70">
        <f t="shared" si="17"/>
        <v>0</v>
      </c>
      <c r="F85" s="45"/>
      <c r="G85" s="45"/>
      <c r="H85" s="69">
        <f t="shared" si="18"/>
        <v>0</v>
      </c>
      <c r="I85" s="59"/>
      <c r="J85" s="59"/>
      <c r="K85" s="59"/>
      <c r="L85" s="68">
        <f t="shared" si="19"/>
        <v>0</v>
      </c>
      <c r="M85" s="61"/>
      <c r="N85" s="61"/>
      <c r="O85" s="61"/>
      <c r="P85" s="67">
        <f t="shared" si="20"/>
        <v>0</v>
      </c>
      <c r="Q85" s="46"/>
      <c r="R85" s="46"/>
      <c r="S85" s="47"/>
      <c r="T85" s="47"/>
      <c r="U85" s="48"/>
      <c r="V85" s="49"/>
      <c r="W85" s="49"/>
      <c r="X85" s="49"/>
      <c r="Y85" s="49"/>
      <c r="Z85" s="49"/>
      <c r="AA85" s="49"/>
      <c r="AB85" s="49"/>
      <c r="AC85" s="49"/>
      <c r="AD85" s="10">
        <f>IF(SUM(B85*Paramêtres!$B$13)=0,0,(IF(SUM(B85*Paramêtres!$B$13)&lt;60,60,SUM(B85*Paramêtres!$B$13))))</f>
        <v>0</v>
      </c>
      <c r="AE85" s="10">
        <f>IF(SUM(C85*Paramêtres!$B$13)=0,0,(IF(SUM(C85*Paramêtres!$B$13)&lt;60,60,SUM(C85*Paramêtres!$B$13))))</f>
        <v>0</v>
      </c>
      <c r="AF85" s="10">
        <f>IF(SUM(D85*Paramêtres!$B$13)=0,0,(IF(SUM(D85*Paramêtres!$B$13)&lt;60,60,SUM(D85*Paramêtres!$B$13))))</f>
        <v>0</v>
      </c>
      <c r="AG85" s="10">
        <f t="shared" si="21"/>
        <v>0</v>
      </c>
      <c r="AH85" s="9">
        <f>IF(SUM(F85*Paramêtres!$B$13)=0,0,SUM(F85*Paramêtres!$B$13))</f>
        <v>0</v>
      </c>
      <c r="AI85" s="9">
        <f>IF(SUM(G85*Paramêtres!$B$13)=0,0,SUM(G85*Paramêtres!$B$13))</f>
        <v>0</v>
      </c>
      <c r="AJ85" s="9">
        <f>SUM(H85*Paramêtres!C84)</f>
        <v>0</v>
      </c>
      <c r="AK85" s="9">
        <f t="shared" si="22"/>
        <v>0</v>
      </c>
      <c r="AL85" s="63">
        <f>SUM(I85*Paramêtres!$B$2)</f>
        <v>0</v>
      </c>
      <c r="AM85" s="63">
        <f>SUM(J85*Paramêtres!$B$3)</f>
        <v>0</v>
      </c>
      <c r="AN85" s="63">
        <f>SUM(K85*Paramêtres!$B$4)</f>
        <v>0</v>
      </c>
      <c r="AO85" s="63">
        <f t="shared" si="23"/>
        <v>0</v>
      </c>
      <c r="AP85" s="65">
        <f>SUM(M85*Paramêtres!$C$2)</f>
        <v>0</v>
      </c>
      <c r="AQ85" s="65">
        <f>SUM(N85*Paramêtres!$C$3)</f>
        <v>0</v>
      </c>
      <c r="AR85" s="65">
        <f>SUM(O85*Paramêtres!$C$4)</f>
        <v>0</v>
      </c>
      <c r="AS85" s="65">
        <f t="shared" si="24"/>
        <v>0</v>
      </c>
      <c r="AT85" s="32">
        <f>SUM(Q85*Paramêtres!$B$5)</f>
        <v>0</v>
      </c>
      <c r="AU85" s="32">
        <f>SUM(R85*Paramêtres!$B$6)</f>
        <v>0</v>
      </c>
      <c r="AV85" s="32">
        <f>SUM(S85*Paramêtres!$B$7)</f>
        <v>0</v>
      </c>
      <c r="AW85" s="32">
        <f t="shared" si="25"/>
        <v>0</v>
      </c>
      <c r="AX85" s="19">
        <f>SUM(T85*Paramêtres!$B$10)</f>
        <v>0</v>
      </c>
      <c r="AY85" s="17">
        <f>SUM((E85*Paramêtres!$B$9)+(H85*Paramêtres!$B$9))</f>
        <v>0</v>
      </c>
      <c r="AZ85" s="55">
        <f>SUM((L85*Paramêtres!$B$9)+(P85*Paramêtres!$B$9))</f>
        <v>0</v>
      </c>
      <c r="BA85" s="57">
        <f>SUM((R85*Paramêtres!$B$8)+(S85*Paramêtres!$B$8))</f>
        <v>0</v>
      </c>
      <c r="BB85" s="15">
        <f t="shared" si="26"/>
        <v>0</v>
      </c>
      <c r="BC85" s="15">
        <f t="shared" si="27"/>
        <v>0</v>
      </c>
      <c r="BD85" s="15">
        <f t="shared" si="28"/>
        <v>0</v>
      </c>
      <c r="BE85" s="16">
        <f t="shared" si="29"/>
        <v>0</v>
      </c>
      <c r="BF85" s="27">
        <f t="shared" si="30"/>
        <v>0</v>
      </c>
      <c r="BG85" s="25" t="str">
        <f t="shared" si="16"/>
        <v xml:space="preserve"> </v>
      </c>
    </row>
    <row r="86" spans="1:59" ht="15.75" customHeight="1" thickTop="1" thickBot="1" x14ac:dyDescent="0.35">
      <c r="A86" s="43"/>
      <c r="B86" s="44"/>
      <c r="C86" s="44"/>
      <c r="D86" s="44"/>
      <c r="E86" s="70">
        <f t="shared" si="17"/>
        <v>0</v>
      </c>
      <c r="F86" s="45"/>
      <c r="G86" s="45"/>
      <c r="H86" s="69">
        <f t="shared" si="18"/>
        <v>0</v>
      </c>
      <c r="I86" s="59"/>
      <c r="J86" s="59"/>
      <c r="K86" s="59"/>
      <c r="L86" s="68">
        <f t="shared" si="19"/>
        <v>0</v>
      </c>
      <c r="M86" s="61"/>
      <c r="N86" s="61"/>
      <c r="O86" s="61"/>
      <c r="P86" s="67">
        <f t="shared" si="20"/>
        <v>0</v>
      </c>
      <c r="Q86" s="46"/>
      <c r="R86" s="46"/>
      <c r="S86" s="47"/>
      <c r="T86" s="47"/>
      <c r="U86" s="48"/>
      <c r="V86" s="49"/>
      <c r="W86" s="49"/>
      <c r="X86" s="49"/>
      <c r="Y86" s="49"/>
      <c r="Z86" s="49"/>
      <c r="AA86" s="49"/>
      <c r="AB86" s="49"/>
      <c r="AC86" s="49"/>
      <c r="AD86" s="10">
        <f>IF(SUM(B86*Paramêtres!$B$13)=0,0,(IF(SUM(B86*Paramêtres!$B$13)&lt;60,60,SUM(B86*Paramêtres!$B$13))))</f>
        <v>0</v>
      </c>
      <c r="AE86" s="10">
        <f>IF(SUM(C86*Paramêtres!$B$13)=0,0,(IF(SUM(C86*Paramêtres!$B$13)&lt;60,60,SUM(C86*Paramêtres!$B$13))))</f>
        <v>0</v>
      </c>
      <c r="AF86" s="10">
        <f>IF(SUM(D86*Paramêtres!$B$13)=0,0,(IF(SUM(D86*Paramêtres!$B$13)&lt;60,60,SUM(D86*Paramêtres!$B$13))))</f>
        <v>0</v>
      </c>
      <c r="AG86" s="10">
        <f t="shared" si="21"/>
        <v>0</v>
      </c>
      <c r="AH86" s="9">
        <f>IF(SUM(F86*Paramêtres!$B$13)=0,0,SUM(F86*Paramêtres!$B$13))</f>
        <v>0</v>
      </c>
      <c r="AI86" s="9">
        <f>IF(SUM(G86*Paramêtres!$B$13)=0,0,SUM(G86*Paramêtres!$B$13))</f>
        <v>0</v>
      </c>
      <c r="AJ86" s="9">
        <f>SUM(H86*Paramêtres!C85)</f>
        <v>0</v>
      </c>
      <c r="AK86" s="9">
        <f t="shared" si="22"/>
        <v>0</v>
      </c>
      <c r="AL86" s="63">
        <f>SUM(I86*Paramêtres!$B$2)</f>
        <v>0</v>
      </c>
      <c r="AM86" s="63">
        <f>SUM(J86*Paramêtres!$B$3)</f>
        <v>0</v>
      </c>
      <c r="AN86" s="63">
        <f>SUM(K86*Paramêtres!$B$4)</f>
        <v>0</v>
      </c>
      <c r="AO86" s="63">
        <f t="shared" si="23"/>
        <v>0</v>
      </c>
      <c r="AP86" s="65">
        <f>SUM(M86*Paramêtres!$C$2)</f>
        <v>0</v>
      </c>
      <c r="AQ86" s="65">
        <f>SUM(N86*Paramêtres!$C$3)</f>
        <v>0</v>
      </c>
      <c r="AR86" s="65">
        <f>SUM(O86*Paramêtres!$C$4)</f>
        <v>0</v>
      </c>
      <c r="AS86" s="65">
        <f t="shared" si="24"/>
        <v>0</v>
      </c>
      <c r="AT86" s="32">
        <f>SUM(Q86*Paramêtres!$B$5)</f>
        <v>0</v>
      </c>
      <c r="AU86" s="32">
        <f>SUM(R86*Paramêtres!$B$6)</f>
        <v>0</v>
      </c>
      <c r="AV86" s="32">
        <f>SUM(S86*Paramêtres!$B$7)</f>
        <v>0</v>
      </c>
      <c r="AW86" s="32">
        <f t="shared" si="25"/>
        <v>0</v>
      </c>
      <c r="AX86" s="19">
        <f>SUM(T86*Paramêtres!$B$10)</f>
        <v>0</v>
      </c>
      <c r="AY86" s="17">
        <f>SUM((E86*Paramêtres!$B$9)+(H86*Paramêtres!$B$9))</f>
        <v>0</v>
      </c>
      <c r="AZ86" s="55">
        <f>SUM((L86*Paramêtres!$B$9)+(P86*Paramêtres!$B$9))</f>
        <v>0</v>
      </c>
      <c r="BA86" s="57">
        <f>SUM((R86*Paramêtres!$B$8)+(S86*Paramêtres!$B$8))</f>
        <v>0</v>
      </c>
      <c r="BB86" s="15">
        <f t="shared" si="26"/>
        <v>0</v>
      </c>
      <c r="BC86" s="15">
        <f t="shared" si="27"/>
        <v>0</v>
      </c>
      <c r="BD86" s="15">
        <f t="shared" si="28"/>
        <v>0</v>
      </c>
      <c r="BE86" s="16">
        <f t="shared" si="29"/>
        <v>0</v>
      </c>
      <c r="BF86" s="27">
        <f t="shared" si="30"/>
        <v>0</v>
      </c>
      <c r="BG86" s="25" t="str">
        <f t="shared" si="16"/>
        <v xml:space="preserve"> </v>
      </c>
    </row>
    <row r="87" spans="1:59" ht="15.75" customHeight="1" thickTop="1" thickBot="1" x14ac:dyDescent="0.35">
      <c r="A87" s="43"/>
      <c r="B87" s="44"/>
      <c r="C87" s="44"/>
      <c r="D87" s="44"/>
      <c r="E87" s="70">
        <f t="shared" si="17"/>
        <v>0</v>
      </c>
      <c r="F87" s="45"/>
      <c r="G87" s="45"/>
      <c r="H87" s="69">
        <f t="shared" si="18"/>
        <v>0</v>
      </c>
      <c r="I87" s="59"/>
      <c r="J87" s="59"/>
      <c r="K87" s="59"/>
      <c r="L87" s="68">
        <f t="shared" si="19"/>
        <v>0</v>
      </c>
      <c r="M87" s="61"/>
      <c r="N87" s="61"/>
      <c r="O87" s="61"/>
      <c r="P87" s="67">
        <f t="shared" si="20"/>
        <v>0</v>
      </c>
      <c r="Q87" s="46"/>
      <c r="R87" s="46"/>
      <c r="S87" s="47"/>
      <c r="T87" s="47"/>
      <c r="U87" s="48"/>
      <c r="V87" s="49"/>
      <c r="W87" s="49"/>
      <c r="X87" s="49"/>
      <c r="Y87" s="49"/>
      <c r="Z87" s="49"/>
      <c r="AA87" s="49"/>
      <c r="AB87" s="49"/>
      <c r="AC87" s="49"/>
      <c r="AD87" s="10">
        <f>IF(SUM(B87*Paramêtres!$B$13)=0,0,(IF(SUM(B87*Paramêtres!$B$13)&lt;60,60,SUM(B87*Paramêtres!$B$13))))</f>
        <v>0</v>
      </c>
      <c r="AE87" s="10">
        <f>IF(SUM(C87*Paramêtres!$B$13)=0,0,(IF(SUM(C87*Paramêtres!$B$13)&lt;60,60,SUM(C87*Paramêtres!$B$13))))</f>
        <v>0</v>
      </c>
      <c r="AF87" s="10">
        <f>IF(SUM(D87*Paramêtres!$B$13)=0,0,(IF(SUM(D87*Paramêtres!$B$13)&lt;60,60,SUM(D87*Paramêtres!$B$13))))</f>
        <v>0</v>
      </c>
      <c r="AG87" s="10">
        <f t="shared" si="21"/>
        <v>0</v>
      </c>
      <c r="AH87" s="9">
        <f>IF(SUM(F87*Paramêtres!$B$13)=0,0,SUM(F87*Paramêtres!$B$13))</f>
        <v>0</v>
      </c>
      <c r="AI87" s="9">
        <f>IF(SUM(G87*Paramêtres!$B$13)=0,0,SUM(G87*Paramêtres!$B$13))</f>
        <v>0</v>
      </c>
      <c r="AJ87" s="9">
        <f>SUM(H87*Paramêtres!C86)</f>
        <v>0</v>
      </c>
      <c r="AK87" s="9">
        <f t="shared" si="22"/>
        <v>0</v>
      </c>
      <c r="AL87" s="63">
        <f>SUM(I87*Paramêtres!$B$2)</f>
        <v>0</v>
      </c>
      <c r="AM87" s="63">
        <f>SUM(J87*Paramêtres!$B$3)</f>
        <v>0</v>
      </c>
      <c r="AN87" s="63">
        <f>SUM(K87*Paramêtres!$B$4)</f>
        <v>0</v>
      </c>
      <c r="AO87" s="63">
        <f t="shared" si="23"/>
        <v>0</v>
      </c>
      <c r="AP87" s="65">
        <f>SUM(M87*Paramêtres!$C$2)</f>
        <v>0</v>
      </c>
      <c r="AQ87" s="65">
        <f>SUM(N87*Paramêtres!$C$3)</f>
        <v>0</v>
      </c>
      <c r="AR87" s="65">
        <f>SUM(O87*Paramêtres!$C$4)</f>
        <v>0</v>
      </c>
      <c r="AS87" s="65">
        <f t="shared" si="24"/>
        <v>0</v>
      </c>
      <c r="AT87" s="32">
        <f>SUM(Q87*Paramêtres!$B$5)</f>
        <v>0</v>
      </c>
      <c r="AU87" s="32">
        <f>SUM(R87*Paramêtres!$B$6)</f>
        <v>0</v>
      </c>
      <c r="AV87" s="32">
        <f>SUM(S87*Paramêtres!$B$7)</f>
        <v>0</v>
      </c>
      <c r="AW87" s="32">
        <f t="shared" si="25"/>
        <v>0</v>
      </c>
      <c r="AX87" s="19">
        <f>SUM(T87*Paramêtres!$B$10)</f>
        <v>0</v>
      </c>
      <c r="AY87" s="17">
        <f>SUM((E87*Paramêtres!$B$9)+(H87*Paramêtres!$B$9))</f>
        <v>0</v>
      </c>
      <c r="AZ87" s="55">
        <f>SUM((L87*Paramêtres!$B$9)+(P87*Paramêtres!$B$9))</f>
        <v>0</v>
      </c>
      <c r="BA87" s="57">
        <f>SUM((R87*Paramêtres!$B$8)+(S87*Paramêtres!$B$8))</f>
        <v>0</v>
      </c>
      <c r="BB87" s="15">
        <f t="shared" si="26"/>
        <v>0</v>
      </c>
      <c r="BC87" s="15">
        <f t="shared" si="27"/>
        <v>0</v>
      </c>
      <c r="BD87" s="15">
        <f t="shared" si="28"/>
        <v>0</v>
      </c>
      <c r="BE87" s="16">
        <f t="shared" si="29"/>
        <v>0</v>
      </c>
      <c r="BF87" s="27">
        <f t="shared" si="30"/>
        <v>0</v>
      </c>
      <c r="BG87" s="25" t="str">
        <f t="shared" si="16"/>
        <v xml:space="preserve"> </v>
      </c>
    </row>
    <row r="88" spans="1:59" ht="15.75" customHeight="1" thickTop="1" thickBot="1" x14ac:dyDescent="0.35">
      <c r="A88" s="43"/>
      <c r="B88" s="44"/>
      <c r="C88" s="44"/>
      <c r="D88" s="44"/>
      <c r="E88" s="70">
        <f t="shared" si="17"/>
        <v>0</v>
      </c>
      <c r="F88" s="45"/>
      <c r="G88" s="45"/>
      <c r="H88" s="69">
        <f t="shared" si="18"/>
        <v>0</v>
      </c>
      <c r="I88" s="59"/>
      <c r="J88" s="59"/>
      <c r="K88" s="59"/>
      <c r="L88" s="68">
        <f t="shared" si="19"/>
        <v>0</v>
      </c>
      <c r="M88" s="61"/>
      <c r="N88" s="61"/>
      <c r="O88" s="61"/>
      <c r="P88" s="67">
        <f t="shared" si="20"/>
        <v>0</v>
      </c>
      <c r="Q88" s="46"/>
      <c r="R88" s="46"/>
      <c r="S88" s="47"/>
      <c r="T88" s="47"/>
      <c r="U88" s="48"/>
      <c r="V88" s="49"/>
      <c r="W88" s="49"/>
      <c r="X88" s="49"/>
      <c r="Y88" s="49"/>
      <c r="Z88" s="49"/>
      <c r="AA88" s="49"/>
      <c r="AB88" s="49"/>
      <c r="AC88" s="49"/>
      <c r="AD88" s="10">
        <f>IF(SUM(B88*Paramêtres!$B$13)=0,0,(IF(SUM(B88*Paramêtres!$B$13)&lt;60,60,SUM(B88*Paramêtres!$B$13))))</f>
        <v>0</v>
      </c>
      <c r="AE88" s="10">
        <f>IF(SUM(C88*Paramêtres!$B$13)=0,0,(IF(SUM(C88*Paramêtres!$B$13)&lt;60,60,SUM(C88*Paramêtres!$B$13))))</f>
        <v>0</v>
      </c>
      <c r="AF88" s="10">
        <f>IF(SUM(D88*Paramêtres!$B$13)=0,0,(IF(SUM(D88*Paramêtres!$B$13)&lt;60,60,SUM(D88*Paramêtres!$B$13))))</f>
        <v>0</v>
      </c>
      <c r="AG88" s="10">
        <f t="shared" si="21"/>
        <v>0</v>
      </c>
      <c r="AH88" s="9">
        <f>IF(SUM(F88*Paramêtres!$B$13)=0,0,SUM(F88*Paramêtres!$B$13))</f>
        <v>0</v>
      </c>
      <c r="AI88" s="9">
        <f>IF(SUM(G88*Paramêtres!$B$13)=0,0,SUM(G88*Paramêtres!$B$13))</f>
        <v>0</v>
      </c>
      <c r="AJ88" s="9">
        <f>SUM(H88*Paramêtres!C87)</f>
        <v>0</v>
      </c>
      <c r="AK88" s="9">
        <f t="shared" si="22"/>
        <v>0</v>
      </c>
      <c r="AL88" s="63">
        <f>SUM(I88*Paramêtres!$B$2)</f>
        <v>0</v>
      </c>
      <c r="AM88" s="63">
        <f>SUM(J88*Paramêtres!$B$3)</f>
        <v>0</v>
      </c>
      <c r="AN88" s="63">
        <f>SUM(K88*Paramêtres!$B$4)</f>
        <v>0</v>
      </c>
      <c r="AO88" s="63">
        <f t="shared" si="23"/>
        <v>0</v>
      </c>
      <c r="AP88" s="65">
        <f>SUM(M88*Paramêtres!$C$2)</f>
        <v>0</v>
      </c>
      <c r="AQ88" s="65">
        <f>SUM(N88*Paramêtres!$C$3)</f>
        <v>0</v>
      </c>
      <c r="AR88" s="65">
        <f>SUM(O88*Paramêtres!$C$4)</f>
        <v>0</v>
      </c>
      <c r="AS88" s="65">
        <f t="shared" si="24"/>
        <v>0</v>
      </c>
      <c r="AT88" s="32">
        <f>SUM(Q88*Paramêtres!$B$5)</f>
        <v>0</v>
      </c>
      <c r="AU88" s="32">
        <f>SUM(R88*Paramêtres!$B$6)</f>
        <v>0</v>
      </c>
      <c r="AV88" s="32">
        <f>SUM(S88*Paramêtres!$B$7)</f>
        <v>0</v>
      </c>
      <c r="AW88" s="32">
        <f t="shared" si="25"/>
        <v>0</v>
      </c>
      <c r="AX88" s="19">
        <f>SUM(T88*Paramêtres!$B$10)</f>
        <v>0</v>
      </c>
      <c r="AY88" s="17">
        <f>SUM((E88*Paramêtres!$B$9)+(H88*Paramêtres!$B$9))</f>
        <v>0</v>
      </c>
      <c r="AZ88" s="55">
        <f>SUM((L88*Paramêtres!$B$9)+(P88*Paramêtres!$B$9))</f>
        <v>0</v>
      </c>
      <c r="BA88" s="57">
        <f>SUM((R88*Paramêtres!$B$8)+(S88*Paramêtres!$B$8))</f>
        <v>0</v>
      </c>
      <c r="BB88" s="15">
        <f t="shared" si="26"/>
        <v>0</v>
      </c>
      <c r="BC88" s="15">
        <f t="shared" si="27"/>
        <v>0</v>
      </c>
      <c r="BD88" s="15">
        <f t="shared" si="28"/>
        <v>0</v>
      </c>
      <c r="BE88" s="16">
        <f t="shared" si="29"/>
        <v>0</v>
      </c>
      <c r="BF88" s="27">
        <f t="shared" si="30"/>
        <v>0</v>
      </c>
      <c r="BG88" s="25" t="str">
        <f t="shared" si="16"/>
        <v xml:space="preserve"> </v>
      </c>
    </row>
    <row r="89" spans="1:59" ht="15.75" customHeight="1" thickTop="1" thickBot="1" x14ac:dyDescent="0.35">
      <c r="A89" s="43"/>
      <c r="B89" s="44"/>
      <c r="C89" s="44"/>
      <c r="D89" s="44"/>
      <c r="E89" s="70">
        <f t="shared" si="17"/>
        <v>0</v>
      </c>
      <c r="F89" s="45"/>
      <c r="G89" s="45"/>
      <c r="H89" s="69">
        <f t="shared" si="18"/>
        <v>0</v>
      </c>
      <c r="I89" s="59"/>
      <c r="J89" s="59"/>
      <c r="K89" s="59"/>
      <c r="L89" s="68">
        <f t="shared" si="19"/>
        <v>0</v>
      </c>
      <c r="M89" s="61"/>
      <c r="N89" s="61"/>
      <c r="O89" s="61"/>
      <c r="P89" s="67">
        <f t="shared" si="20"/>
        <v>0</v>
      </c>
      <c r="Q89" s="46"/>
      <c r="R89" s="46"/>
      <c r="S89" s="47"/>
      <c r="T89" s="47"/>
      <c r="U89" s="48"/>
      <c r="V89" s="49"/>
      <c r="W89" s="49"/>
      <c r="X89" s="49"/>
      <c r="Y89" s="49"/>
      <c r="Z89" s="49"/>
      <c r="AA89" s="49"/>
      <c r="AB89" s="49"/>
      <c r="AC89" s="49"/>
      <c r="AD89" s="10">
        <f>IF(SUM(B89*Paramêtres!$B$13)=0,0,(IF(SUM(B89*Paramêtres!$B$13)&lt;60,60,SUM(B89*Paramêtres!$B$13))))</f>
        <v>0</v>
      </c>
      <c r="AE89" s="10">
        <f>IF(SUM(C89*Paramêtres!$B$13)=0,0,(IF(SUM(C89*Paramêtres!$B$13)&lt;60,60,SUM(C89*Paramêtres!$B$13))))</f>
        <v>0</v>
      </c>
      <c r="AF89" s="10">
        <f>IF(SUM(D89*Paramêtres!$B$13)=0,0,(IF(SUM(D89*Paramêtres!$B$13)&lt;60,60,SUM(D89*Paramêtres!$B$13))))</f>
        <v>0</v>
      </c>
      <c r="AG89" s="10">
        <f t="shared" si="21"/>
        <v>0</v>
      </c>
      <c r="AH89" s="9">
        <f>IF(SUM(F89*Paramêtres!$B$13)=0,0,SUM(F89*Paramêtres!$B$13))</f>
        <v>0</v>
      </c>
      <c r="AI89" s="9">
        <f>IF(SUM(G89*Paramêtres!$B$13)=0,0,SUM(G89*Paramêtres!$B$13))</f>
        <v>0</v>
      </c>
      <c r="AJ89" s="9">
        <f>SUM(H89*Paramêtres!C88)</f>
        <v>0</v>
      </c>
      <c r="AK89" s="9">
        <f t="shared" si="22"/>
        <v>0</v>
      </c>
      <c r="AL89" s="63">
        <f>SUM(I89*Paramêtres!$B$2)</f>
        <v>0</v>
      </c>
      <c r="AM89" s="63">
        <f>SUM(J89*Paramêtres!$B$3)</f>
        <v>0</v>
      </c>
      <c r="AN89" s="63">
        <f>SUM(K89*Paramêtres!$B$4)</f>
        <v>0</v>
      </c>
      <c r="AO89" s="63">
        <f t="shared" si="23"/>
        <v>0</v>
      </c>
      <c r="AP89" s="65">
        <f>SUM(M89*Paramêtres!$C$2)</f>
        <v>0</v>
      </c>
      <c r="AQ89" s="65">
        <f>SUM(N89*Paramêtres!$C$3)</f>
        <v>0</v>
      </c>
      <c r="AR89" s="65">
        <f>SUM(O89*Paramêtres!$C$4)</f>
        <v>0</v>
      </c>
      <c r="AS89" s="65">
        <f t="shared" si="24"/>
        <v>0</v>
      </c>
      <c r="AT89" s="32">
        <f>SUM(Q89*Paramêtres!$B$5)</f>
        <v>0</v>
      </c>
      <c r="AU89" s="32">
        <f>SUM(R89*Paramêtres!$B$6)</f>
        <v>0</v>
      </c>
      <c r="AV89" s="32">
        <f>SUM(S89*Paramêtres!$B$7)</f>
        <v>0</v>
      </c>
      <c r="AW89" s="32">
        <f t="shared" si="25"/>
        <v>0</v>
      </c>
      <c r="AX89" s="19">
        <f>SUM(T89*Paramêtres!$B$10)</f>
        <v>0</v>
      </c>
      <c r="AY89" s="17">
        <f>SUM((E89*Paramêtres!$B$9)+(H89*Paramêtres!$B$9))</f>
        <v>0</v>
      </c>
      <c r="AZ89" s="55">
        <f>SUM((L89*Paramêtres!$B$9)+(P89*Paramêtres!$B$9))</f>
        <v>0</v>
      </c>
      <c r="BA89" s="57">
        <f>SUM((R89*Paramêtres!$B$8)+(S89*Paramêtres!$B$8))</f>
        <v>0</v>
      </c>
      <c r="BB89" s="15">
        <f t="shared" si="26"/>
        <v>0</v>
      </c>
      <c r="BC89" s="15">
        <f t="shared" si="27"/>
        <v>0</v>
      </c>
      <c r="BD89" s="15">
        <f t="shared" si="28"/>
        <v>0</v>
      </c>
      <c r="BE89" s="16">
        <f t="shared" si="29"/>
        <v>0</v>
      </c>
      <c r="BF89" s="27">
        <f t="shared" si="30"/>
        <v>0</v>
      </c>
      <c r="BG89" s="25" t="str">
        <f t="shared" si="16"/>
        <v xml:space="preserve"> </v>
      </c>
    </row>
    <row r="90" spans="1:59" ht="15.75" customHeight="1" thickTop="1" thickBot="1" x14ac:dyDescent="0.35">
      <c r="A90" s="43"/>
      <c r="B90" s="44"/>
      <c r="C90" s="44"/>
      <c r="D90" s="44"/>
      <c r="E90" s="70">
        <f t="shared" si="17"/>
        <v>0</v>
      </c>
      <c r="F90" s="45"/>
      <c r="G90" s="45"/>
      <c r="H90" s="69">
        <f t="shared" si="18"/>
        <v>0</v>
      </c>
      <c r="I90" s="59"/>
      <c r="J90" s="59"/>
      <c r="K90" s="59"/>
      <c r="L90" s="68">
        <f t="shared" si="19"/>
        <v>0</v>
      </c>
      <c r="M90" s="61"/>
      <c r="N90" s="61"/>
      <c r="O90" s="61"/>
      <c r="P90" s="67">
        <f t="shared" si="20"/>
        <v>0</v>
      </c>
      <c r="Q90" s="46"/>
      <c r="R90" s="46"/>
      <c r="S90" s="47"/>
      <c r="T90" s="47"/>
      <c r="U90" s="48"/>
      <c r="V90" s="49"/>
      <c r="W90" s="49"/>
      <c r="X90" s="49"/>
      <c r="Y90" s="49"/>
      <c r="Z90" s="49"/>
      <c r="AA90" s="49"/>
      <c r="AB90" s="49"/>
      <c r="AC90" s="49"/>
      <c r="AD90" s="10">
        <f>IF(SUM(B90*Paramêtres!$B$13)=0,0,(IF(SUM(B90*Paramêtres!$B$13)&lt;60,60,SUM(B90*Paramêtres!$B$13))))</f>
        <v>0</v>
      </c>
      <c r="AE90" s="10">
        <f>IF(SUM(C90*Paramêtres!$B$13)=0,0,(IF(SUM(C90*Paramêtres!$B$13)&lt;60,60,SUM(C90*Paramêtres!$B$13))))</f>
        <v>0</v>
      </c>
      <c r="AF90" s="10">
        <f>IF(SUM(D90*Paramêtres!$B$13)=0,0,(IF(SUM(D90*Paramêtres!$B$13)&lt;60,60,SUM(D90*Paramêtres!$B$13))))</f>
        <v>0</v>
      </c>
      <c r="AG90" s="10">
        <f t="shared" si="21"/>
        <v>0</v>
      </c>
      <c r="AH90" s="9">
        <f>IF(SUM(F90*Paramêtres!$B$13)=0,0,SUM(F90*Paramêtres!$B$13))</f>
        <v>0</v>
      </c>
      <c r="AI90" s="9">
        <f>IF(SUM(G90*Paramêtres!$B$13)=0,0,SUM(G90*Paramêtres!$B$13))</f>
        <v>0</v>
      </c>
      <c r="AJ90" s="9">
        <f>SUM(H90*Paramêtres!C89)</f>
        <v>0</v>
      </c>
      <c r="AK90" s="9">
        <f t="shared" si="22"/>
        <v>0</v>
      </c>
      <c r="AL90" s="63">
        <f>SUM(I90*Paramêtres!$B$2)</f>
        <v>0</v>
      </c>
      <c r="AM90" s="63">
        <f>SUM(J90*Paramêtres!$B$3)</f>
        <v>0</v>
      </c>
      <c r="AN90" s="63">
        <f>SUM(K90*Paramêtres!$B$4)</f>
        <v>0</v>
      </c>
      <c r="AO90" s="63">
        <f t="shared" si="23"/>
        <v>0</v>
      </c>
      <c r="AP90" s="65">
        <f>SUM(M90*Paramêtres!$C$2)</f>
        <v>0</v>
      </c>
      <c r="AQ90" s="65">
        <f>SUM(N90*Paramêtres!$C$3)</f>
        <v>0</v>
      </c>
      <c r="AR90" s="65">
        <f>SUM(O90*Paramêtres!$C$4)</f>
        <v>0</v>
      </c>
      <c r="AS90" s="65">
        <f t="shared" si="24"/>
        <v>0</v>
      </c>
      <c r="AT90" s="32">
        <f>SUM(Q90*Paramêtres!$B$5)</f>
        <v>0</v>
      </c>
      <c r="AU90" s="32">
        <f>SUM(R90*Paramêtres!$B$6)</f>
        <v>0</v>
      </c>
      <c r="AV90" s="32">
        <f>SUM(S90*Paramêtres!$B$7)</f>
        <v>0</v>
      </c>
      <c r="AW90" s="32">
        <f t="shared" si="25"/>
        <v>0</v>
      </c>
      <c r="AX90" s="19">
        <f>SUM(T90*Paramêtres!$B$10)</f>
        <v>0</v>
      </c>
      <c r="AY90" s="17">
        <f>SUM((E90*Paramêtres!$B$9)+(H90*Paramêtres!$B$9))</f>
        <v>0</v>
      </c>
      <c r="AZ90" s="55">
        <f>SUM((L90*Paramêtres!$B$9)+(P90*Paramêtres!$B$9))</f>
        <v>0</v>
      </c>
      <c r="BA90" s="57">
        <f>SUM((R90*Paramêtres!$B$8)+(S90*Paramêtres!$B$8))</f>
        <v>0</v>
      </c>
      <c r="BB90" s="15">
        <f t="shared" si="26"/>
        <v>0</v>
      </c>
      <c r="BC90" s="15">
        <f t="shared" si="27"/>
        <v>0</v>
      </c>
      <c r="BD90" s="15">
        <f t="shared" si="28"/>
        <v>0</v>
      </c>
      <c r="BE90" s="16">
        <f t="shared" si="29"/>
        <v>0</v>
      </c>
      <c r="BF90" s="27">
        <f t="shared" si="30"/>
        <v>0</v>
      </c>
      <c r="BG90" s="25" t="str">
        <f t="shared" si="16"/>
        <v xml:space="preserve"> </v>
      </c>
    </row>
    <row r="91" spans="1:59" ht="15.75" customHeight="1" thickTop="1" thickBot="1" x14ac:dyDescent="0.35">
      <c r="A91" s="43"/>
      <c r="B91" s="44"/>
      <c r="C91" s="44"/>
      <c r="D91" s="44"/>
      <c r="E91" s="70">
        <f t="shared" si="17"/>
        <v>0</v>
      </c>
      <c r="F91" s="45"/>
      <c r="G91" s="45"/>
      <c r="H91" s="69">
        <f t="shared" si="18"/>
        <v>0</v>
      </c>
      <c r="I91" s="59"/>
      <c r="J91" s="59"/>
      <c r="K91" s="59"/>
      <c r="L91" s="68">
        <f t="shared" si="19"/>
        <v>0</v>
      </c>
      <c r="M91" s="61"/>
      <c r="N91" s="61"/>
      <c r="O91" s="61"/>
      <c r="P91" s="67">
        <f t="shared" si="20"/>
        <v>0</v>
      </c>
      <c r="Q91" s="46"/>
      <c r="R91" s="46"/>
      <c r="S91" s="47"/>
      <c r="T91" s="47"/>
      <c r="U91" s="48"/>
      <c r="V91" s="49"/>
      <c r="W91" s="49"/>
      <c r="X91" s="49"/>
      <c r="Y91" s="49"/>
      <c r="Z91" s="49"/>
      <c r="AA91" s="49"/>
      <c r="AB91" s="49"/>
      <c r="AC91" s="49"/>
      <c r="AD91" s="10">
        <f>IF(SUM(B91*Paramêtres!$B$13)=0,0,(IF(SUM(B91*Paramêtres!$B$13)&lt;60,60,SUM(B91*Paramêtres!$B$13))))</f>
        <v>0</v>
      </c>
      <c r="AE91" s="10">
        <f>IF(SUM(C91*Paramêtres!$B$13)=0,0,(IF(SUM(C91*Paramêtres!$B$13)&lt;60,60,SUM(C91*Paramêtres!$B$13))))</f>
        <v>0</v>
      </c>
      <c r="AF91" s="10">
        <f>IF(SUM(D91*Paramêtres!$B$13)=0,0,(IF(SUM(D91*Paramêtres!$B$13)&lt;60,60,SUM(D91*Paramêtres!$B$13))))</f>
        <v>0</v>
      </c>
      <c r="AG91" s="10">
        <f t="shared" si="21"/>
        <v>0</v>
      </c>
      <c r="AH91" s="9">
        <f>IF(SUM(F91*Paramêtres!$B$13)=0,0,SUM(F91*Paramêtres!$B$13))</f>
        <v>0</v>
      </c>
      <c r="AI91" s="9">
        <f>IF(SUM(G91*Paramêtres!$B$13)=0,0,SUM(G91*Paramêtres!$B$13))</f>
        <v>0</v>
      </c>
      <c r="AJ91" s="9">
        <f>SUM(H91*Paramêtres!C90)</f>
        <v>0</v>
      </c>
      <c r="AK91" s="9">
        <f t="shared" si="22"/>
        <v>0</v>
      </c>
      <c r="AL91" s="63">
        <f>SUM(I91*Paramêtres!$B$2)</f>
        <v>0</v>
      </c>
      <c r="AM91" s="63">
        <f>SUM(J91*Paramêtres!$B$3)</f>
        <v>0</v>
      </c>
      <c r="AN91" s="63">
        <f>SUM(K91*Paramêtres!$B$4)</f>
        <v>0</v>
      </c>
      <c r="AO91" s="63">
        <f t="shared" si="23"/>
        <v>0</v>
      </c>
      <c r="AP91" s="65">
        <f>SUM(M91*Paramêtres!$C$2)</f>
        <v>0</v>
      </c>
      <c r="AQ91" s="65">
        <f>SUM(N91*Paramêtres!$C$3)</f>
        <v>0</v>
      </c>
      <c r="AR91" s="65">
        <f>SUM(O91*Paramêtres!$C$4)</f>
        <v>0</v>
      </c>
      <c r="AS91" s="65">
        <f t="shared" si="24"/>
        <v>0</v>
      </c>
      <c r="AT91" s="32">
        <f>SUM(Q91*Paramêtres!$B$5)</f>
        <v>0</v>
      </c>
      <c r="AU91" s="32">
        <f>SUM(R91*Paramêtres!$B$6)</f>
        <v>0</v>
      </c>
      <c r="AV91" s="32">
        <f>SUM(S91*Paramêtres!$B$7)</f>
        <v>0</v>
      </c>
      <c r="AW91" s="32">
        <f t="shared" si="25"/>
        <v>0</v>
      </c>
      <c r="AX91" s="19">
        <f>SUM(T91*Paramêtres!$B$10)</f>
        <v>0</v>
      </c>
      <c r="AY91" s="17">
        <f>SUM((E91*Paramêtres!$B$9)+(H91*Paramêtres!$B$9))</f>
        <v>0</v>
      </c>
      <c r="AZ91" s="55">
        <f>SUM((L91*Paramêtres!$B$9)+(P91*Paramêtres!$B$9))</f>
        <v>0</v>
      </c>
      <c r="BA91" s="57">
        <f>SUM((R91*Paramêtres!$B$8)+(S91*Paramêtres!$B$8))</f>
        <v>0</v>
      </c>
      <c r="BB91" s="15">
        <f t="shared" si="26"/>
        <v>0</v>
      </c>
      <c r="BC91" s="15">
        <f t="shared" si="27"/>
        <v>0</v>
      </c>
      <c r="BD91" s="15">
        <f t="shared" si="28"/>
        <v>0</v>
      </c>
      <c r="BE91" s="16">
        <f t="shared" si="29"/>
        <v>0</v>
      </c>
      <c r="BF91" s="27">
        <f t="shared" si="30"/>
        <v>0</v>
      </c>
      <c r="BG91" s="25" t="str">
        <f t="shared" si="16"/>
        <v xml:space="preserve"> </v>
      </c>
    </row>
    <row r="92" spans="1:59" ht="15.75" customHeight="1" thickTop="1" thickBot="1" x14ac:dyDescent="0.35">
      <c r="A92" s="43"/>
      <c r="B92" s="44"/>
      <c r="C92" s="44"/>
      <c r="D92" s="44"/>
      <c r="E92" s="70">
        <f t="shared" si="17"/>
        <v>0</v>
      </c>
      <c r="F92" s="45"/>
      <c r="G92" s="45"/>
      <c r="H92" s="69">
        <f t="shared" si="18"/>
        <v>0</v>
      </c>
      <c r="I92" s="59"/>
      <c r="J92" s="59"/>
      <c r="K92" s="59"/>
      <c r="L92" s="68">
        <f t="shared" si="19"/>
        <v>0</v>
      </c>
      <c r="M92" s="61"/>
      <c r="N92" s="61"/>
      <c r="O92" s="61"/>
      <c r="P92" s="67">
        <f t="shared" si="20"/>
        <v>0</v>
      </c>
      <c r="Q92" s="46"/>
      <c r="R92" s="46"/>
      <c r="S92" s="47"/>
      <c r="T92" s="47"/>
      <c r="U92" s="48"/>
      <c r="V92" s="49"/>
      <c r="W92" s="49"/>
      <c r="X92" s="49"/>
      <c r="Y92" s="49"/>
      <c r="Z92" s="49"/>
      <c r="AA92" s="49"/>
      <c r="AB92" s="49"/>
      <c r="AC92" s="49"/>
      <c r="AD92" s="10">
        <f>IF(SUM(B92*Paramêtres!$B$13)=0,0,(IF(SUM(B92*Paramêtres!$B$13)&lt;60,60,SUM(B92*Paramêtres!$B$13))))</f>
        <v>0</v>
      </c>
      <c r="AE92" s="10">
        <f>IF(SUM(C92*Paramêtres!$B$13)=0,0,(IF(SUM(C92*Paramêtres!$B$13)&lt;60,60,SUM(C92*Paramêtres!$B$13))))</f>
        <v>0</v>
      </c>
      <c r="AF92" s="10">
        <f>IF(SUM(D92*Paramêtres!$B$13)=0,0,(IF(SUM(D92*Paramêtres!$B$13)&lt;60,60,SUM(D92*Paramêtres!$B$13))))</f>
        <v>0</v>
      </c>
      <c r="AG92" s="10">
        <f t="shared" si="21"/>
        <v>0</v>
      </c>
      <c r="AH92" s="9">
        <f>IF(SUM(F92*Paramêtres!$B$13)=0,0,SUM(F92*Paramêtres!$B$13))</f>
        <v>0</v>
      </c>
      <c r="AI92" s="9">
        <f>IF(SUM(G92*Paramêtres!$B$13)=0,0,SUM(G92*Paramêtres!$B$13))</f>
        <v>0</v>
      </c>
      <c r="AJ92" s="9">
        <f>SUM(H92*Paramêtres!C91)</f>
        <v>0</v>
      </c>
      <c r="AK92" s="9">
        <f t="shared" si="22"/>
        <v>0</v>
      </c>
      <c r="AL92" s="63">
        <f>SUM(I92*Paramêtres!$B$2)</f>
        <v>0</v>
      </c>
      <c r="AM92" s="63">
        <f>SUM(J92*Paramêtres!$B$3)</f>
        <v>0</v>
      </c>
      <c r="AN92" s="63">
        <f>SUM(K92*Paramêtres!$B$4)</f>
        <v>0</v>
      </c>
      <c r="AO92" s="63">
        <f t="shared" si="23"/>
        <v>0</v>
      </c>
      <c r="AP92" s="65">
        <f>SUM(M92*Paramêtres!$C$2)</f>
        <v>0</v>
      </c>
      <c r="AQ92" s="65">
        <f>SUM(N92*Paramêtres!$C$3)</f>
        <v>0</v>
      </c>
      <c r="AR92" s="65">
        <f>SUM(O92*Paramêtres!$C$4)</f>
        <v>0</v>
      </c>
      <c r="AS92" s="65">
        <f t="shared" si="24"/>
        <v>0</v>
      </c>
      <c r="AT92" s="32">
        <f>SUM(Q92*Paramêtres!$B$5)</f>
        <v>0</v>
      </c>
      <c r="AU92" s="32">
        <f>SUM(R92*Paramêtres!$B$6)</f>
        <v>0</v>
      </c>
      <c r="AV92" s="32">
        <f>SUM(S92*Paramêtres!$B$7)</f>
        <v>0</v>
      </c>
      <c r="AW92" s="32">
        <f t="shared" si="25"/>
        <v>0</v>
      </c>
      <c r="AX92" s="19">
        <f>SUM(T92*Paramêtres!$B$10)</f>
        <v>0</v>
      </c>
      <c r="AY92" s="17">
        <f>SUM((E92*Paramêtres!$B$9)+(H92*Paramêtres!$B$9))</f>
        <v>0</v>
      </c>
      <c r="AZ92" s="55">
        <f>SUM((L92*Paramêtres!$B$9)+(P92*Paramêtres!$B$9))</f>
        <v>0</v>
      </c>
      <c r="BA92" s="57">
        <f>SUM((R92*Paramêtres!$B$8)+(S92*Paramêtres!$B$8))</f>
        <v>0</v>
      </c>
      <c r="BB92" s="15">
        <f t="shared" si="26"/>
        <v>0</v>
      </c>
      <c r="BC92" s="15">
        <f t="shared" si="27"/>
        <v>0</v>
      </c>
      <c r="BD92" s="15">
        <f t="shared" si="28"/>
        <v>0</v>
      </c>
      <c r="BE92" s="16">
        <f t="shared" si="29"/>
        <v>0</v>
      </c>
      <c r="BF92" s="27">
        <f t="shared" si="30"/>
        <v>0</v>
      </c>
      <c r="BG92" s="25" t="str">
        <f t="shared" si="16"/>
        <v xml:space="preserve"> </v>
      </c>
    </row>
    <row r="93" spans="1:59" ht="15.75" customHeight="1" thickTop="1" thickBot="1" x14ac:dyDescent="0.35">
      <c r="A93" s="43"/>
      <c r="B93" s="44"/>
      <c r="C93" s="44"/>
      <c r="D93" s="44"/>
      <c r="E93" s="70">
        <f t="shared" si="17"/>
        <v>0</v>
      </c>
      <c r="F93" s="45"/>
      <c r="G93" s="45"/>
      <c r="H93" s="69">
        <f t="shared" si="18"/>
        <v>0</v>
      </c>
      <c r="I93" s="59"/>
      <c r="J93" s="59"/>
      <c r="K93" s="59"/>
      <c r="L93" s="68">
        <f t="shared" si="19"/>
        <v>0</v>
      </c>
      <c r="M93" s="61"/>
      <c r="N93" s="61"/>
      <c r="O93" s="61"/>
      <c r="P93" s="67">
        <f t="shared" si="20"/>
        <v>0</v>
      </c>
      <c r="Q93" s="46"/>
      <c r="R93" s="46"/>
      <c r="S93" s="47"/>
      <c r="T93" s="47"/>
      <c r="U93" s="48"/>
      <c r="V93" s="49"/>
      <c r="W93" s="49"/>
      <c r="X93" s="49"/>
      <c r="Y93" s="49"/>
      <c r="Z93" s="49"/>
      <c r="AA93" s="49"/>
      <c r="AB93" s="49"/>
      <c r="AC93" s="49"/>
      <c r="AD93" s="10">
        <f>IF(SUM(B93*Paramêtres!$B$13)=0,0,(IF(SUM(B93*Paramêtres!$B$13)&lt;60,60,SUM(B93*Paramêtres!$B$13))))</f>
        <v>0</v>
      </c>
      <c r="AE93" s="10">
        <f>IF(SUM(C93*Paramêtres!$B$13)=0,0,(IF(SUM(C93*Paramêtres!$B$13)&lt;60,60,SUM(C93*Paramêtres!$B$13))))</f>
        <v>0</v>
      </c>
      <c r="AF93" s="10">
        <f>IF(SUM(D93*Paramêtres!$B$13)=0,0,(IF(SUM(D93*Paramêtres!$B$13)&lt;60,60,SUM(D93*Paramêtres!$B$13))))</f>
        <v>0</v>
      </c>
      <c r="AG93" s="10">
        <f t="shared" si="21"/>
        <v>0</v>
      </c>
      <c r="AH93" s="9">
        <f>IF(SUM(F93*Paramêtres!$B$13)=0,0,SUM(F93*Paramêtres!$B$13))</f>
        <v>0</v>
      </c>
      <c r="AI93" s="9">
        <f>IF(SUM(G93*Paramêtres!$B$13)=0,0,SUM(G93*Paramêtres!$B$13))</f>
        <v>0</v>
      </c>
      <c r="AJ93" s="9">
        <f>SUM(H93*Paramêtres!C92)</f>
        <v>0</v>
      </c>
      <c r="AK93" s="9">
        <f t="shared" si="22"/>
        <v>0</v>
      </c>
      <c r="AL93" s="63">
        <f>SUM(I93*Paramêtres!$B$2)</f>
        <v>0</v>
      </c>
      <c r="AM93" s="63">
        <f>SUM(J93*Paramêtres!$B$3)</f>
        <v>0</v>
      </c>
      <c r="AN93" s="63">
        <f>SUM(K93*Paramêtres!$B$4)</f>
        <v>0</v>
      </c>
      <c r="AO93" s="63">
        <f t="shared" si="23"/>
        <v>0</v>
      </c>
      <c r="AP93" s="65">
        <f>SUM(M93*Paramêtres!$C$2)</f>
        <v>0</v>
      </c>
      <c r="AQ93" s="65">
        <f>SUM(N93*Paramêtres!$C$3)</f>
        <v>0</v>
      </c>
      <c r="AR93" s="65">
        <f>SUM(O93*Paramêtres!$C$4)</f>
        <v>0</v>
      </c>
      <c r="AS93" s="65">
        <f t="shared" si="24"/>
        <v>0</v>
      </c>
      <c r="AT93" s="32">
        <f>SUM(Q93*Paramêtres!$B$5)</f>
        <v>0</v>
      </c>
      <c r="AU93" s="32">
        <f>SUM(R93*Paramêtres!$B$6)</f>
        <v>0</v>
      </c>
      <c r="AV93" s="32">
        <f>SUM(S93*Paramêtres!$B$7)</f>
        <v>0</v>
      </c>
      <c r="AW93" s="32">
        <f t="shared" si="25"/>
        <v>0</v>
      </c>
      <c r="AX93" s="19">
        <f>SUM(T93*Paramêtres!$B$10)</f>
        <v>0</v>
      </c>
      <c r="AY93" s="17">
        <f>SUM((E93*Paramêtres!$B$9)+(H93*Paramêtres!$B$9))</f>
        <v>0</v>
      </c>
      <c r="AZ93" s="55">
        <f>SUM((L93*Paramêtres!$B$9)+(P93*Paramêtres!$B$9))</f>
        <v>0</v>
      </c>
      <c r="BA93" s="57">
        <f>SUM((R93*Paramêtres!$B$8)+(S93*Paramêtres!$B$8))</f>
        <v>0</v>
      </c>
      <c r="BB93" s="15">
        <f t="shared" si="26"/>
        <v>0</v>
      </c>
      <c r="BC93" s="15">
        <f t="shared" si="27"/>
        <v>0</v>
      </c>
      <c r="BD93" s="15">
        <f t="shared" si="28"/>
        <v>0</v>
      </c>
      <c r="BE93" s="16">
        <f t="shared" si="29"/>
        <v>0</v>
      </c>
      <c r="BF93" s="27">
        <f t="shared" si="30"/>
        <v>0</v>
      </c>
      <c r="BG93" s="25" t="str">
        <f t="shared" si="16"/>
        <v xml:space="preserve"> </v>
      </c>
    </row>
    <row r="94" spans="1:59" ht="15.75" customHeight="1" thickTop="1" thickBot="1" x14ac:dyDescent="0.35">
      <c r="A94" s="43"/>
      <c r="B94" s="44"/>
      <c r="C94" s="44"/>
      <c r="D94" s="44"/>
      <c r="E94" s="70">
        <f t="shared" si="17"/>
        <v>0</v>
      </c>
      <c r="F94" s="45"/>
      <c r="G94" s="45"/>
      <c r="H94" s="69">
        <f t="shared" si="18"/>
        <v>0</v>
      </c>
      <c r="I94" s="59"/>
      <c r="J94" s="59"/>
      <c r="K94" s="59"/>
      <c r="L94" s="68">
        <f t="shared" si="19"/>
        <v>0</v>
      </c>
      <c r="M94" s="61"/>
      <c r="N94" s="61"/>
      <c r="O94" s="61"/>
      <c r="P94" s="67">
        <f t="shared" si="20"/>
        <v>0</v>
      </c>
      <c r="Q94" s="46"/>
      <c r="R94" s="46"/>
      <c r="S94" s="47"/>
      <c r="T94" s="47"/>
      <c r="U94" s="48"/>
      <c r="V94" s="49"/>
      <c r="W94" s="49"/>
      <c r="X94" s="49"/>
      <c r="Y94" s="49"/>
      <c r="Z94" s="49"/>
      <c r="AA94" s="49"/>
      <c r="AB94" s="49"/>
      <c r="AC94" s="49"/>
      <c r="AD94" s="10">
        <f>IF(SUM(B94*Paramêtres!$B$13)=0,0,(IF(SUM(B94*Paramêtres!$B$13)&lt;60,60,SUM(B94*Paramêtres!$B$13))))</f>
        <v>0</v>
      </c>
      <c r="AE94" s="10">
        <f>IF(SUM(C94*Paramêtres!$B$13)=0,0,(IF(SUM(C94*Paramêtres!$B$13)&lt;60,60,SUM(C94*Paramêtres!$B$13))))</f>
        <v>0</v>
      </c>
      <c r="AF94" s="10">
        <f>IF(SUM(D94*Paramêtres!$B$13)=0,0,(IF(SUM(D94*Paramêtres!$B$13)&lt;60,60,SUM(D94*Paramêtres!$B$13))))</f>
        <v>0</v>
      </c>
      <c r="AG94" s="10">
        <f t="shared" si="21"/>
        <v>0</v>
      </c>
      <c r="AH94" s="9">
        <f>IF(SUM(F94*Paramêtres!$B$13)=0,0,SUM(F94*Paramêtres!$B$13))</f>
        <v>0</v>
      </c>
      <c r="AI94" s="9">
        <f>IF(SUM(G94*Paramêtres!$B$13)=0,0,SUM(G94*Paramêtres!$B$13))</f>
        <v>0</v>
      </c>
      <c r="AJ94" s="9">
        <f>SUM(H94*Paramêtres!C93)</f>
        <v>0</v>
      </c>
      <c r="AK94" s="9">
        <f t="shared" si="22"/>
        <v>0</v>
      </c>
      <c r="AL94" s="63">
        <f>SUM(I94*Paramêtres!$B$2)</f>
        <v>0</v>
      </c>
      <c r="AM94" s="63">
        <f>SUM(J94*Paramêtres!$B$3)</f>
        <v>0</v>
      </c>
      <c r="AN94" s="63">
        <f>SUM(K94*Paramêtres!$B$4)</f>
        <v>0</v>
      </c>
      <c r="AO94" s="63">
        <f t="shared" si="23"/>
        <v>0</v>
      </c>
      <c r="AP94" s="65">
        <f>SUM(M94*Paramêtres!$C$2)</f>
        <v>0</v>
      </c>
      <c r="AQ94" s="65">
        <f>SUM(N94*Paramêtres!$C$3)</f>
        <v>0</v>
      </c>
      <c r="AR94" s="65">
        <f>SUM(O94*Paramêtres!$C$4)</f>
        <v>0</v>
      </c>
      <c r="AS94" s="65">
        <f t="shared" si="24"/>
        <v>0</v>
      </c>
      <c r="AT94" s="32">
        <f>SUM(Q94*Paramêtres!$B$5)</f>
        <v>0</v>
      </c>
      <c r="AU94" s="32">
        <f>SUM(R94*Paramêtres!$B$6)</f>
        <v>0</v>
      </c>
      <c r="AV94" s="32">
        <f>SUM(S94*Paramêtres!$B$7)</f>
        <v>0</v>
      </c>
      <c r="AW94" s="32">
        <f t="shared" si="25"/>
        <v>0</v>
      </c>
      <c r="AX94" s="19">
        <f>SUM(T94*Paramêtres!$B$10)</f>
        <v>0</v>
      </c>
      <c r="AY94" s="17">
        <f>SUM((E94*Paramêtres!$B$9)+(H94*Paramêtres!$B$9))</f>
        <v>0</v>
      </c>
      <c r="AZ94" s="55">
        <f>SUM((L94*Paramêtres!$B$9)+(P94*Paramêtres!$B$9))</f>
        <v>0</v>
      </c>
      <c r="BA94" s="57">
        <f>SUM((R94*Paramêtres!$B$8)+(S94*Paramêtres!$B$8))</f>
        <v>0</v>
      </c>
      <c r="BB94" s="15">
        <f t="shared" si="26"/>
        <v>0</v>
      </c>
      <c r="BC94" s="15">
        <f t="shared" si="27"/>
        <v>0</v>
      </c>
      <c r="BD94" s="15">
        <f t="shared" si="28"/>
        <v>0</v>
      </c>
      <c r="BE94" s="16">
        <f t="shared" si="29"/>
        <v>0</v>
      </c>
      <c r="BF94" s="27">
        <f t="shared" si="30"/>
        <v>0</v>
      </c>
      <c r="BG94" s="25" t="str">
        <f t="shared" si="16"/>
        <v xml:space="preserve"> </v>
      </c>
    </row>
    <row r="95" spans="1:59" ht="15.75" customHeight="1" thickTop="1" thickBot="1" x14ac:dyDescent="0.35">
      <c r="A95" s="43"/>
      <c r="B95" s="44"/>
      <c r="C95" s="44"/>
      <c r="D95" s="44"/>
      <c r="E95" s="70">
        <f t="shared" si="17"/>
        <v>0</v>
      </c>
      <c r="F95" s="45"/>
      <c r="G95" s="45"/>
      <c r="H95" s="69">
        <f t="shared" si="18"/>
        <v>0</v>
      </c>
      <c r="I95" s="59"/>
      <c r="J95" s="59"/>
      <c r="K95" s="59"/>
      <c r="L95" s="68">
        <f t="shared" si="19"/>
        <v>0</v>
      </c>
      <c r="M95" s="61"/>
      <c r="N95" s="61"/>
      <c r="O95" s="61"/>
      <c r="P95" s="67">
        <f t="shared" si="20"/>
        <v>0</v>
      </c>
      <c r="Q95" s="46"/>
      <c r="R95" s="46"/>
      <c r="S95" s="47"/>
      <c r="T95" s="47"/>
      <c r="U95" s="48"/>
      <c r="V95" s="49"/>
      <c r="W95" s="49"/>
      <c r="X95" s="49"/>
      <c r="Y95" s="49"/>
      <c r="Z95" s="49"/>
      <c r="AA95" s="49"/>
      <c r="AB95" s="49"/>
      <c r="AC95" s="49"/>
      <c r="AD95" s="10">
        <f>IF(SUM(B95*Paramêtres!$B$13)=0,0,(IF(SUM(B95*Paramêtres!$B$13)&lt;60,60,SUM(B95*Paramêtres!$B$13))))</f>
        <v>0</v>
      </c>
      <c r="AE95" s="10">
        <f>IF(SUM(C95*Paramêtres!$B$13)=0,0,(IF(SUM(C95*Paramêtres!$B$13)&lt;60,60,SUM(C95*Paramêtres!$B$13))))</f>
        <v>0</v>
      </c>
      <c r="AF95" s="10">
        <f>IF(SUM(D95*Paramêtres!$B$13)=0,0,(IF(SUM(D95*Paramêtres!$B$13)&lt;60,60,SUM(D95*Paramêtres!$B$13))))</f>
        <v>0</v>
      </c>
      <c r="AG95" s="10">
        <f t="shared" si="21"/>
        <v>0</v>
      </c>
      <c r="AH95" s="9">
        <f>IF(SUM(F95*Paramêtres!$B$13)=0,0,SUM(F95*Paramêtres!$B$13))</f>
        <v>0</v>
      </c>
      <c r="AI95" s="9">
        <f>IF(SUM(G95*Paramêtres!$B$13)=0,0,SUM(G95*Paramêtres!$B$13))</f>
        <v>0</v>
      </c>
      <c r="AJ95" s="9">
        <f>SUM(H95*Paramêtres!C94)</f>
        <v>0</v>
      </c>
      <c r="AK95" s="9">
        <f t="shared" si="22"/>
        <v>0</v>
      </c>
      <c r="AL95" s="63">
        <f>SUM(I95*Paramêtres!$B$2)</f>
        <v>0</v>
      </c>
      <c r="AM95" s="63">
        <f>SUM(J95*Paramêtres!$B$3)</f>
        <v>0</v>
      </c>
      <c r="AN95" s="63">
        <f>SUM(K95*Paramêtres!$B$4)</f>
        <v>0</v>
      </c>
      <c r="AO95" s="63">
        <f t="shared" si="23"/>
        <v>0</v>
      </c>
      <c r="AP95" s="65">
        <f>SUM(M95*Paramêtres!$C$2)</f>
        <v>0</v>
      </c>
      <c r="AQ95" s="65">
        <f>SUM(N95*Paramêtres!$C$3)</f>
        <v>0</v>
      </c>
      <c r="AR95" s="65">
        <f>SUM(O95*Paramêtres!$C$4)</f>
        <v>0</v>
      </c>
      <c r="AS95" s="65">
        <f t="shared" si="24"/>
        <v>0</v>
      </c>
      <c r="AT95" s="32">
        <f>SUM(Q95*Paramêtres!$B$5)</f>
        <v>0</v>
      </c>
      <c r="AU95" s="32">
        <f>SUM(R95*Paramêtres!$B$6)</f>
        <v>0</v>
      </c>
      <c r="AV95" s="32">
        <f>SUM(S95*Paramêtres!$B$7)</f>
        <v>0</v>
      </c>
      <c r="AW95" s="32">
        <f t="shared" si="25"/>
        <v>0</v>
      </c>
      <c r="AX95" s="19">
        <f>SUM(T95*Paramêtres!$B$10)</f>
        <v>0</v>
      </c>
      <c r="AY95" s="17">
        <f>SUM((E95*Paramêtres!$B$9)+(H95*Paramêtres!$B$9))</f>
        <v>0</v>
      </c>
      <c r="AZ95" s="55">
        <f>SUM((L95*Paramêtres!$B$9)+(P95*Paramêtres!$B$9))</f>
        <v>0</v>
      </c>
      <c r="BA95" s="57">
        <f>SUM((R95*Paramêtres!$B$8)+(S95*Paramêtres!$B$8))</f>
        <v>0</v>
      </c>
      <c r="BB95" s="15">
        <f t="shared" si="26"/>
        <v>0</v>
      </c>
      <c r="BC95" s="15">
        <f t="shared" si="27"/>
        <v>0</v>
      </c>
      <c r="BD95" s="15">
        <f t="shared" si="28"/>
        <v>0</v>
      </c>
      <c r="BE95" s="16">
        <f t="shared" si="29"/>
        <v>0</v>
      </c>
      <c r="BF95" s="27">
        <f t="shared" si="30"/>
        <v>0</v>
      </c>
      <c r="BG95" s="25" t="str">
        <f t="shared" si="16"/>
        <v xml:space="preserve"> </v>
      </c>
    </row>
    <row r="96" spans="1:59" ht="15.75" customHeight="1" thickTop="1" thickBot="1" x14ac:dyDescent="0.35">
      <c r="A96" s="43"/>
      <c r="B96" s="44"/>
      <c r="C96" s="44"/>
      <c r="D96" s="44"/>
      <c r="E96" s="70">
        <f t="shared" si="17"/>
        <v>0</v>
      </c>
      <c r="F96" s="45"/>
      <c r="G96" s="45"/>
      <c r="H96" s="69">
        <f t="shared" si="18"/>
        <v>0</v>
      </c>
      <c r="I96" s="59"/>
      <c r="J96" s="59"/>
      <c r="K96" s="59"/>
      <c r="L96" s="68">
        <f t="shared" si="19"/>
        <v>0</v>
      </c>
      <c r="M96" s="61"/>
      <c r="N96" s="61"/>
      <c r="O96" s="61"/>
      <c r="P96" s="67">
        <f t="shared" si="20"/>
        <v>0</v>
      </c>
      <c r="Q96" s="46"/>
      <c r="R96" s="46"/>
      <c r="S96" s="47"/>
      <c r="T96" s="47"/>
      <c r="U96" s="48"/>
      <c r="V96" s="49"/>
      <c r="W96" s="49"/>
      <c r="X96" s="49"/>
      <c r="Y96" s="49"/>
      <c r="Z96" s="49"/>
      <c r="AA96" s="49"/>
      <c r="AB96" s="49"/>
      <c r="AC96" s="49"/>
      <c r="AD96" s="10">
        <f>IF(SUM(B96*Paramêtres!$B$13)=0,0,(IF(SUM(B96*Paramêtres!$B$13)&lt;60,60,SUM(B96*Paramêtres!$B$13))))</f>
        <v>0</v>
      </c>
      <c r="AE96" s="10">
        <f>IF(SUM(C96*Paramêtres!$B$13)=0,0,(IF(SUM(C96*Paramêtres!$B$13)&lt;60,60,SUM(C96*Paramêtres!$B$13))))</f>
        <v>0</v>
      </c>
      <c r="AF96" s="10">
        <f>IF(SUM(D96*Paramêtres!$B$13)=0,0,(IF(SUM(D96*Paramêtres!$B$13)&lt;60,60,SUM(D96*Paramêtres!$B$13))))</f>
        <v>0</v>
      </c>
      <c r="AG96" s="10">
        <f t="shared" si="21"/>
        <v>0</v>
      </c>
      <c r="AH96" s="9">
        <f>IF(SUM(F96*Paramêtres!$B$13)=0,0,SUM(F96*Paramêtres!$B$13))</f>
        <v>0</v>
      </c>
      <c r="AI96" s="9">
        <f>IF(SUM(G96*Paramêtres!$B$13)=0,0,SUM(G96*Paramêtres!$B$13))</f>
        <v>0</v>
      </c>
      <c r="AJ96" s="9">
        <f>SUM(H96*Paramêtres!C95)</f>
        <v>0</v>
      </c>
      <c r="AK96" s="9">
        <f t="shared" si="22"/>
        <v>0</v>
      </c>
      <c r="AL96" s="63">
        <f>SUM(I96*Paramêtres!$B$2)</f>
        <v>0</v>
      </c>
      <c r="AM96" s="63">
        <f>SUM(J96*Paramêtres!$B$3)</f>
        <v>0</v>
      </c>
      <c r="AN96" s="63">
        <f>SUM(K96*Paramêtres!$B$4)</f>
        <v>0</v>
      </c>
      <c r="AO96" s="63">
        <f t="shared" si="23"/>
        <v>0</v>
      </c>
      <c r="AP96" s="65">
        <f>SUM(M96*Paramêtres!$C$2)</f>
        <v>0</v>
      </c>
      <c r="AQ96" s="65">
        <f>SUM(N96*Paramêtres!$C$3)</f>
        <v>0</v>
      </c>
      <c r="AR96" s="65">
        <f>SUM(O96*Paramêtres!$C$4)</f>
        <v>0</v>
      </c>
      <c r="AS96" s="65">
        <f t="shared" si="24"/>
        <v>0</v>
      </c>
      <c r="AT96" s="32">
        <f>SUM(Q96*Paramêtres!$B$5)</f>
        <v>0</v>
      </c>
      <c r="AU96" s="32">
        <f>SUM(R96*Paramêtres!$B$6)</f>
        <v>0</v>
      </c>
      <c r="AV96" s="32">
        <f>SUM(S96*Paramêtres!$B$7)</f>
        <v>0</v>
      </c>
      <c r="AW96" s="32">
        <f t="shared" si="25"/>
        <v>0</v>
      </c>
      <c r="AX96" s="19">
        <f>SUM(T96*Paramêtres!$B$10)</f>
        <v>0</v>
      </c>
      <c r="AY96" s="17">
        <f>SUM((E96*Paramêtres!$B$9)+(H96*Paramêtres!$B$9))</f>
        <v>0</v>
      </c>
      <c r="AZ96" s="55">
        <f>SUM((L96*Paramêtres!$B$9)+(P96*Paramêtres!$B$9))</f>
        <v>0</v>
      </c>
      <c r="BA96" s="57">
        <f>SUM((R96*Paramêtres!$B$8)+(S96*Paramêtres!$B$8))</f>
        <v>0</v>
      </c>
      <c r="BB96" s="15">
        <f t="shared" si="26"/>
        <v>0</v>
      </c>
      <c r="BC96" s="15">
        <f t="shared" si="27"/>
        <v>0</v>
      </c>
      <c r="BD96" s="15">
        <f t="shared" si="28"/>
        <v>0</v>
      </c>
      <c r="BE96" s="16">
        <f t="shared" si="29"/>
        <v>0</v>
      </c>
      <c r="BF96" s="27">
        <f t="shared" si="30"/>
        <v>0</v>
      </c>
      <c r="BG96" s="25" t="str">
        <f t="shared" si="16"/>
        <v xml:space="preserve"> </v>
      </c>
    </row>
    <row r="97" spans="1:59" ht="15.75" customHeight="1" thickTop="1" thickBot="1" x14ac:dyDescent="0.35">
      <c r="A97" s="43"/>
      <c r="B97" s="44"/>
      <c r="C97" s="44"/>
      <c r="D97" s="44"/>
      <c r="E97" s="70">
        <f t="shared" si="17"/>
        <v>0</v>
      </c>
      <c r="F97" s="45"/>
      <c r="G97" s="45"/>
      <c r="H97" s="69">
        <f t="shared" si="18"/>
        <v>0</v>
      </c>
      <c r="I97" s="59"/>
      <c r="J97" s="59"/>
      <c r="K97" s="59"/>
      <c r="L97" s="68">
        <f t="shared" si="19"/>
        <v>0</v>
      </c>
      <c r="M97" s="61"/>
      <c r="N97" s="61"/>
      <c r="O97" s="61"/>
      <c r="P97" s="67">
        <f t="shared" si="20"/>
        <v>0</v>
      </c>
      <c r="Q97" s="46"/>
      <c r="R97" s="46"/>
      <c r="S97" s="47"/>
      <c r="T97" s="47"/>
      <c r="U97" s="48"/>
      <c r="V97" s="49"/>
      <c r="W97" s="49"/>
      <c r="X97" s="49"/>
      <c r="Y97" s="49"/>
      <c r="Z97" s="49"/>
      <c r="AA97" s="49"/>
      <c r="AB97" s="49"/>
      <c r="AC97" s="49"/>
      <c r="AD97" s="10">
        <f>IF(SUM(B97*Paramêtres!$B$13)=0,0,(IF(SUM(B97*Paramêtres!$B$13)&lt;60,60,SUM(B97*Paramêtres!$B$13))))</f>
        <v>0</v>
      </c>
      <c r="AE97" s="10">
        <f>IF(SUM(C97*Paramêtres!$B$13)=0,0,(IF(SUM(C97*Paramêtres!$B$13)&lt;60,60,SUM(C97*Paramêtres!$B$13))))</f>
        <v>0</v>
      </c>
      <c r="AF97" s="10">
        <f>IF(SUM(D97*Paramêtres!$B$13)=0,0,(IF(SUM(D97*Paramêtres!$B$13)&lt;60,60,SUM(D97*Paramêtres!$B$13))))</f>
        <v>0</v>
      </c>
      <c r="AG97" s="10">
        <f t="shared" si="21"/>
        <v>0</v>
      </c>
      <c r="AH97" s="9">
        <f>IF(SUM(F97*Paramêtres!$B$13)=0,0,SUM(F97*Paramêtres!$B$13))</f>
        <v>0</v>
      </c>
      <c r="AI97" s="9">
        <f>IF(SUM(G97*Paramêtres!$B$13)=0,0,SUM(G97*Paramêtres!$B$13))</f>
        <v>0</v>
      </c>
      <c r="AJ97" s="9">
        <f>SUM(H97*Paramêtres!C96)</f>
        <v>0</v>
      </c>
      <c r="AK97" s="9">
        <f t="shared" si="22"/>
        <v>0</v>
      </c>
      <c r="AL97" s="63">
        <f>SUM(I97*Paramêtres!$B$2)</f>
        <v>0</v>
      </c>
      <c r="AM97" s="63">
        <f>SUM(J97*Paramêtres!$B$3)</f>
        <v>0</v>
      </c>
      <c r="AN97" s="63">
        <f>SUM(K97*Paramêtres!$B$4)</f>
        <v>0</v>
      </c>
      <c r="AO97" s="63">
        <f t="shared" si="23"/>
        <v>0</v>
      </c>
      <c r="AP97" s="65">
        <f>SUM(M97*Paramêtres!$C$2)</f>
        <v>0</v>
      </c>
      <c r="AQ97" s="65">
        <f>SUM(N97*Paramêtres!$C$3)</f>
        <v>0</v>
      </c>
      <c r="AR97" s="65">
        <f>SUM(O97*Paramêtres!$C$4)</f>
        <v>0</v>
      </c>
      <c r="AS97" s="65">
        <f t="shared" si="24"/>
        <v>0</v>
      </c>
      <c r="AT97" s="32">
        <f>SUM(Q97*Paramêtres!$B$5)</f>
        <v>0</v>
      </c>
      <c r="AU97" s="32">
        <f>SUM(R97*Paramêtres!$B$6)</f>
        <v>0</v>
      </c>
      <c r="AV97" s="32">
        <f>SUM(S97*Paramêtres!$B$7)</f>
        <v>0</v>
      </c>
      <c r="AW97" s="32">
        <f t="shared" si="25"/>
        <v>0</v>
      </c>
      <c r="AX97" s="19">
        <f>SUM(T97*Paramêtres!$B$10)</f>
        <v>0</v>
      </c>
      <c r="AY97" s="17">
        <f>SUM((E97*Paramêtres!$B$9)+(H97*Paramêtres!$B$9))</f>
        <v>0</v>
      </c>
      <c r="AZ97" s="55">
        <f>SUM((L97*Paramêtres!$B$9)+(P97*Paramêtres!$B$9))</f>
        <v>0</v>
      </c>
      <c r="BA97" s="57">
        <f>SUM((R97*Paramêtres!$B$8)+(S97*Paramêtres!$B$8))</f>
        <v>0</v>
      </c>
      <c r="BB97" s="15">
        <f t="shared" si="26"/>
        <v>0</v>
      </c>
      <c r="BC97" s="15">
        <f t="shared" si="27"/>
        <v>0</v>
      </c>
      <c r="BD97" s="15">
        <f t="shared" si="28"/>
        <v>0</v>
      </c>
      <c r="BE97" s="16">
        <f t="shared" si="29"/>
        <v>0</v>
      </c>
      <c r="BF97" s="27">
        <f t="shared" si="30"/>
        <v>0</v>
      </c>
      <c r="BG97" s="25" t="str">
        <f t="shared" si="16"/>
        <v xml:space="preserve"> </v>
      </c>
    </row>
    <row r="98" spans="1:59" ht="15.75" customHeight="1" thickTop="1" thickBot="1" x14ac:dyDescent="0.35">
      <c r="A98" s="43"/>
      <c r="B98" s="44"/>
      <c r="C98" s="44"/>
      <c r="D98" s="44"/>
      <c r="E98" s="70">
        <f t="shared" si="17"/>
        <v>0</v>
      </c>
      <c r="F98" s="45"/>
      <c r="G98" s="45"/>
      <c r="H98" s="69">
        <f t="shared" si="18"/>
        <v>0</v>
      </c>
      <c r="I98" s="59"/>
      <c r="J98" s="59"/>
      <c r="K98" s="59"/>
      <c r="L98" s="68">
        <f t="shared" si="19"/>
        <v>0</v>
      </c>
      <c r="M98" s="61"/>
      <c r="N98" s="61"/>
      <c r="O98" s="61"/>
      <c r="P98" s="67">
        <f t="shared" si="20"/>
        <v>0</v>
      </c>
      <c r="Q98" s="46"/>
      <c r="R98" s="46"/>
      <c r="S98" s="47"/>
      <c r="T98" s="47"/>
      <c r="U98" s="48"/>
      <c r="V98" s="49"/>
      <c r="W98" s="49"/>
      <c r="X98" s="49"/>
      <c r="Y98" s="49"/>
      <c r="Z98" s="49"/>
      <c r="AA98" s="49"/>
      <c r="AB98" s="49"/>
      <c r="AC98" s="49"/>
      <c r="AD98" s="10">
        <f>IF(SUM(B98*Paramêtres!$B$13)=0,0,(IF(SUM(B98*Paramêtres!$B$13)&lt;60,60,SUM(B98*Paramêtres!$B$13))))</f>
        <v>0</v>
      </c>
      <c r="AE98" s="10">
        <f>IF(SUM(C98*Paramêtres!$B$13)=0,0,(IF(SUM(C98*Paramêtres!$B$13)&lt;60,60,SUM(C98*Paramêtres!$B$13))))</f>
        <v>0</v>
      </c>
      <c r="AF98" s="10">
        <f>IF(SUM(D98*Paramêtres!$B$13)=0,0,(IF(SUM(D98*Paramêtres!$B$13)&lt;60,60,SUM(D98*Paramêtres!$B$13))))</f>
        <v>0</v>
      </c>
      <c r="AG98" s="10">
        <f t="shared" si="21"/>
        <v>0</v>
      </c>
      <c r="AH98" s="9">
        <f>IF(SUM(F98*Paramêtres!$B$13)=0,0,SUM(F98*Paramêtres!$B$13))</f>
        <v>0</v>
      </c>
      <c r="AI98" s="9">
        <f>IF(SUM(G98*Paramêtres!$B$13)=0,0,SUM(G98*Paramêtres!$B$13))</f>
        <v>0</v>
      </c>
      <c r="AJ98" s="9">
        <f>SUM(H98*Paramêtres!C97)</f>
        <v>0</v>
      </c>
      <c r="AK98" s="9">
        <f t="shared" si="22"/>
        <v>0</v>
      </c>
      <c r="AL98" s="63">
        <f>SUM(I98*Paramêtres!$B$2)</f>
        <v>0</v>
      </c>
      <c r="AM98" s="63">
        <f>SUM(J98*Paramêtres!$B$3)</f>
        <v>0</v>
      </c>
      <c r="AN98" s="63">
        <f>SUM(K98*Paramêtres!$B$4)</f>
        <v>0</v>
      </c>
      <c r="AO98" s="63">
        <f t="shared" si="23"/>
        <v>0</v>
      </c>
      <c r="AP98" s="65">
        <f>SUM(M98*Paramêtres!$C$2)</f>
        <v>0</v>
      </c>
      <c r="AQ98" s="65">
        <f>SUM(N98*Paramêtres!$C$3)</f>
        <v>0</v>
      </c>
      <c r="AR98" s="65">
        <f>SUM(O98*Paramêtres!$C$4)</f>
        <v>0</v>
      </c>
      <c r="AS98" s="65">
        <f t="shared" si="24"/>
        <v>0</v>
      </c>
      <c r="AT98" s="32">
        <f>SUM(Q98*Paramêtres!$B$5)</f>
        <v>0</v>
      </c>
      <c r="AU98" s="32">
        <f>SUM(R98*Paramêtres!$B$6)</f>
        <v>0</v>
      </c>
      <c r="AV98" s="32">
        <f>SUM(S98*Paramêtres!$B$7)</f>
        <v>0</v>
      </c>
      <c r="AW98" s="32">
        <f t="shared" si="25"/>
        <v>0</v>
      </c>
      <c r="AX98" s="19">
        <f>SUM(T98*Paramêtres!$B$10)</f>
        <v>0</v>
      </c>
      <c r="AY98" s="17">
        <f>SUM((E98*Paramêtres!$B$9)+(H98*Paramêtres!$B$9))</f>
        <v>0</v>
      </c>
      <c r="AZ98" s="55">
        <f>SUM((L98*Paramêtres!$B$9)+(P98*Paramêtres!$B$9))</f>
        <v>0</v>
      </c>
      <c r="BA98" s="57">
        <f>SUM((R98*Paramêtres!$B$8)+(S98*Paramêtres!$B$8))</f>
        <v>0</v>
      </c>
      <c r="BB98" s="15">
        <f t="shared" si="26"/>
        <v>0</v>
      </c>
      <c r="BC98" s="15">
        <f t="shared" si="27"/>
        <v>0</v>
      </c>
      <c r="BD98" s="15">
        <f t="shared" si="28"/>
        <v>0</v>
      </c>
      <c r="BE98" s="16">
        <f t="shared" si="29"/>
        <v>0</v>
      </c>
      <c r="BF98" s="27">
        <f t="shared" si="30"/>
        <v>0</v>
      </c>
      <c r="BG98" s="25" t="str">
        <f t="shared" si="16"/>
        <v xml:space="preserve"> </v>
      </c>
    </row>
    <row r="99" spans="1:59" ht="15.75" customHeight="1" thickTop="1" thickBot="1" x14ac:dyDescent="0.35">
      <c r="A99" s="43"/>
      <c r="B99" s="44"/>
      <c r="C99" s="44"/>
      <c r="D99" s="44"/>
      <c r="E99" s="70">
        <f t="shared" si="17"/>
        <v>0</v>
      </c>
      <c r="F99" s="45"/>
      <c r="G99" s="45"/>
      <c r="H99" s="69">
        <f t="shared" si="18"/>
        <v>0</v>
      </c>
      <c r="I99" s="59"/>
      <c r="J99" s="59"/>
      <c r="K99" s="59"/>
      <c r="L99" s="68">
        <f t="shared" si="19"/>
        <v>0</v>
      </c>
      <c r="M99" s="61"/>
      <c r="N99" s="61"/>
      <c r="O99" s="61"/>
      <c r="P99" s="67">
        <f t="shared" si="20"/>
        <v>0</v>
      </c>
      <c r="Q99" s="46"/>
      <c r="R99" s="46"/>
      <c r="S99" s="47"/>
      <c r="T99" s="47"/>
      <c r="U99" s="48"/>
      <c r="V99" s="49"/>
      <c r="W99" s="49"/>
      <c r="X99" s="49"/>
      <c r="Y99" s="49"/>
      <c r="Z99" s="49"/>
      <c r="AA99" s="49"/>
      <c r="AB99" s="49"/>
      <c r="AC99" s="49"/>
      <c r="AD99" s="10">
        <f>IF(SUM(B99*Paramêtres!$B$13)=0,0,(IF(SUM(B99*Paramêtres!$B$13)&lt;60,60,SUM(B99*Paramêtres!$B$13))))</f>
        <v>0</v>
      </c>
      <c r="AE99" s="10">
        <f>IF(SUM(C99*Paramêtres!$B$13)=0,0,(IF(SUM(C99*Paramêtres!$B$13)&lt;60,60,SUM(C99*Paramêtres!$B$13))))</f>
        <v>0</v>
      </c>
      <c r="AF99" s="10">
        <f>IF(SUM(D99*Paramêtres!$B$13)=0,0,(IF(SUM(D99*Paramêtres!$B$13)&lt;60,60,SUM(D99*Paramêtres!$B$13))))</f>
        <v>0</v>
      </c>
      <c r="AG99" s="10">
        <f t="shared" si="21"/>
        <v>0</v>
      </c>
      <c r="AH99" s="9">
        <f>IF(SUM(F99*Paramêtres!$B$13)=0,0,SUM(F99*Paramêtres!$B$13))</f>
        <v>0</v>
      </c>
      <c r="AI99" s="9">
        <f>IF(SUM(G99*Paramêtres!$B$13)=0,0,SUM(G99*Paramêtres!$B$13))</f>
        <v>0</v>
      </c>
      <c r="AJ99" s="9">
        <f>SUM(H99*Paramêtres!C98)</f>
        <v>0</v>
      </c>
      <c r="AK99" s="9">
        <f t="shared" si="22"/>
        <v>0</v>
      </c>
      <c r="AL99" s="63">
        <f>SUM(I99*Paramêtres!$B$2)</f>
        <v>0</v>
      </c>
      <c r="AM99" s="63">
        <f>SUM(J99*Paramêtres!$B$3)</f>
        <v>0</v>
      </c>
      <c r="AN99" s="63">
        <f>SUM(K99*Paramêtres!$B$4)</f>
        <v>0</v>
      </c>
      <c r="AO99" s="63">
        <f t="shared" si="23"/>
        <v>0</v>
      </c>
      <c r="AP99" s="65">
        <f>SUM(M99*Paramêtres!$C$2)</f>
        <v>0</v>
      </c>
      <c r="AQ99" s="65">
        <f>SUM(N99*Paramêtres!$C$3)</f>
        <v>0</v>
      </c>
      <c r="AR99" s="65">
        <f>SUM(O99*Paramêtres!$C$4)</f>
        <v>0</v>
      </c>
      <c r="AS99" s="65">
        <f t="shared" si="24"/>
        <v>0</v>
      </c>
      <c r="AT99" s="32">
        <f>SUM(Q99*Paramêtres!$B$5)</f>
        <v>0</v>
      </c>
      <c r="AU99" s="32">
        <f>SUM(R99*Paramêtres!$B$6)</f>
        <v>0</v>
      </c>
      <c r="AV99" s="32">
        <f>SUM(S99*Paramêtres!$B$7)</f>
        <v>0</v>
      </c>
      <c r="AW99" s="32">
        <f t="shared" si="25"/>
        <v>0</v>
      </c>
      <c r="AX99" s="19">
        <f>SUM(T99*Paramêtres!$B$10)</f>
        <v>0</v>
      </c>
      <c r="AY99" s="17">
        <f>SUM((E99*Paramêtres!$B$9)+(H99*Paramêtres!$B$9))</f>
        <v>0</v>
      </c>
      <c r="AZ99" s="55">
        <f>SUM((L99*Paramêtres!$B$9)+(P99*Paramêtres!$B$9))</f>
        <v>0</v>
      </c>
      <c r="BA99" s="57">
        <f>SUM((R99*Paramêtres!$B$8)+(S99*Paramêtres!$B$8))</f>
        <v>0</v>
      </c>
      <c r="BB99" s="15">
        <f t="shared" si="26"/>
        <v>0</v>
      </c>
      <c r="BC99" s="15">
        <f t="shared" si="27"/>
        <v>0</v>
      </c>
      <c r="BD99" s="15">
        <f t="shared" si="28"/>
        <v>0</v>
      </c>
      <c r="BE99" s="16">
        <f t="shared" si="29"/>
        <v>0</v>
      </c>
      <c r="BF99" s="27">
        <f t="shared" si="30"/>
        <v>0</v>
      </c>
      <c r="BG99" s="25" t="str">
        <f t="shared" si="16"/>
        <v xml:space="preserve"> </v>
      </c>
    </row>
    <row r="100" spans="1:59" ht="15.75" customHeight="1" thickTop="1" thickBot="1" x14ac:dyDescent="0.35">
      <c r="A100" s="43"/>
      <c r="B100" s="44"/>
      <c r="C100" s="44"/>
      <c r="D100" s="44"/>
      <c r="E100" s="70">
        <f t="shared" si="17"/>
        <v>0</v>
      </c>
      <c r="F100" s="45"/>
      <c r="G100" s="45"/>
      <c r="H100" s="69">
        <f t="shared" si="18"/>
        <v>0</v>
      </c>
      <c r="I100" s="59"/>
      <c r="J100" s="59"/>
      <c r="K100" s="59"/>
      <c r="L100" s="68">
        <f t="shared" si="19"/>
        <v>0</v>
      </c>
      <c r="M100" s="61"/>
      <c r="N100" s="61"/>
      <c r="O100" s="61"/>
      <c r="P100" s="67">
        <f t="shared" si="20"/>
        <v>0</v>
      </c>
      <c r="Q100" s="46"/>
      <c r="R100" s="46"/>
      <c r="S100" s="47"/>
      <c r="T100" s="47"/>
      <c r="U100" s="48"/>
      <c r="V100" s="49"/>
      <c r="W100" s="49"/>
      <c r="X100" s="49"/>
      <c r="Y100" s="49"/>
      <c r="Z100" s="49"/>
      <c r="AA100" s="49"/>
      <c r="AB100" s="49"/>
      <c r="AC100" s="49"/>
      <c r="AD100" s="10">
        <f>IF(SUM(B100*Paramêtres!$B$13)=0,0,(IF(SUM(B100*Paramêtres!$B$13)&lt;60,60,SUM(B100*Paramêtres!$B$13))))</f>
        <v>0</v>
      </c>
      <c r="AE100" s="10">
        <f>IF(SUM(C100*Paramêtres!$B$13)=0,0,(IF(SUM(C100*Paramêtres!$B$13)&lt;60,60,SUM(C100*Paramêtres!$B$13))))</f>
        <v>0</v>
      </c>
      <c r="AF100" s="10">
        <f>IF(SUM(D100*Paramêtres!$B$13)=0,0,(IF(SUM(D100*Paramêtres!$B$13)&lt;60,60,SUM(D100*Paramêtres!$B$13))))</f>
        <v>0</v>
      </c>
      <c r="AG100" s="10">
        <f t="shared" si="21"/>
        <v>0</v>
      </c>
      <c r="AH100" s="9">
        <f>IF(SUM(F100*Paramêtres!$B$13)=0,0,SUM(F100*Paramêtres!$B$13))</f>
        <v>0</v>
      </c>
      <c r="AI100" s="9">
        <f>IF(SUM(G100*Paramêtres!$B$13)=0,0,SUM(G100*Paramêtres!$B$13))</f>
        <v>0</v>
      </c>
      <c r="AJ100" s="9">
        <f>SUM(H100*Paramêtres!C99)</f>
        <v>0</v>
      </c>
      <c r="AK100" s="9">
        <f t="shared" si="22"/>
        <v>0</v>
      </c>
      <c r="AL100" s="63">
        <f>SUM(I100*Paramêtres!$B$2)</f>
        <v>0</v>
      </c>
      <c r="AM100" s="63">
        <f>SUM(J100*Paramêtres!$B$3)</f>
        <v>0</v>
      </c>
      <c r="AN100" s="63">
        <f>SUM(K100*Paramêtres!$B$4)</f>
        <v>0</v>
      </c>
      <c r="AO100" s="63">
        <f t="shared" si="23"/>
        <v>0</v>
      </c>
      <c r="AP100" s="65">
        <f>SUM(M100*Paramêtres!$C$2)</f>
        <v>0</v>
      </c>
      <c r="AQ100" s="65">
        <f>SUM(N100*Paramêtres!$C$3)</f>
        <v>0</v>
      </c>
      <c r="AR100" s="65">
        <f>SUM(O100*Paramêtres!$C$4)</f>
        <v>0</v>
      </c>
      <c r="AS100" s="65">
        <f t="shared" si="24"/>
        <v>0</v>
      </c>
      <c r="AT100" s="32">
        <f>SUM(Q100*Paramêtres!$B$5)</f>
        <v>0</v>
      </c>
      <c r="AU100" s="32">
        <f>SUM(R100*Paramêtres!$B$6)</f>
        <v>0</v>
      </c>
      <c r="AV100" s="32">
        <f>SUM(S100*Paramêtres!$B$7)</f>
        <v>0</v>
      </c>
      <c r="AW100" s="32">
        <f t="shared" si="25"/>
        <v>0</v>
      </c>
      <c r="AX100" s="19">
        <f>SUM(T100*Paramêtres!$B$10)</f>
        <v>0</v>
      </c>
      <c r="AY100" s="17">
        <f>SUM((E100*Paramêtres!$B$9)+(H100*Paramêtres!$B$9))</f>
        <v>0</v>
      </c>
      <c r="AZ100" s="55">
        <f>SUM((L100*Paramêtres!$B$9)+(P100*Paramêtres!$B$9))</f>
        <v>0</v>
      </c>
      <c r="BA100" s="57">
        <f>SUM((R100*Paramêtres!$B$8)+(S100*Paramêtres!$B$8))</f>
        <v>0</v>
      </c>
      <c r="BB100" s="15">
        <f t="shared" si="26"/>
        <v>0</v>
      </c>
      <c r="BC100" s="15">
        <f t="shared" si="27"/>
        <v>0</v>
      </c>
      <c r="BD100" s="15">
        <f t="shared" si="28"/>
        <v>0</v>
      </c>
      <c r="BE100" s="16">
        <f t="shared" si="29"/>
        <v>0</v>
      </c>
      <c r="BF100" s="27">
        <f t="shared" si="30"/>
        <v>0</v>
      </c>
      <c r="BG100" s="25" t="str">
        <f t="shared" si="16"/>
        <v xml:space="preserve"> </v>
      </c>
    </row>
    <row r="101" spans="1:59" ht="15.75" customHeight="1" thickTop="1" thickBot="1" x14ac:dyDescent="0.35">
      <c r="A101" s="43"/>
      <c r="B101" s="44"/>
      <c r="C101" s="44"/>
      <c r="D101" s="44"/>
      <c r="E101" s="70">
        <f t="shared" si="17"/>
        <v>0</v>
      </c>
      <c r="F101" s="45"/>
      <c r="G101" s="45"/>
      <c r="H101" s="69">
        <f t="shared" si="18"/>
        <v>0</v>
      </c>
      <c r="I101" s="59"/>
      <c r="J101" s="59"/>
      <c r="K101" s="59"/>
      <c r="L101" s="68">
        <f t="shared" si="19"/>
        <v>0</v>
      </c>
      <c r="M101" s="61"/>
      <c r="N101" s="61"/>
      <c r="O101" s="61"/>
      <c r="P101" s="67">
        <f t="shared" si="20"/>
        <v>0</v>
      </c>
      <c r="Q101" s="46"/>
      <c r="R101" s="46"/>
      <c r="S101" s="47"/>
      <c r="T101" s="47"/>
      <c r="U101" s="48"/>
      <c r="V101" s="49"/>
      <c r="W101" s="49"/>
      <c r="X101" s="49"/>
      <c r="Y101" s="49"/>
      <c r="Z101" s="49"/>
      <c r="AA101" s="49"/>
      <c r="AB101" s="49"/>
      <c r="AC101" s="49"/>
      <c r="AD101" s="10">
        <f>IF(SUM(B101*Paramêtres!$B$13)=0,0,(IF(SUM(B101*Paramêtres!$B$13)&lt;60,60,SUM(B101*Paramêtres!$B$13))))</f>
        <v>0</v>
      </c>
      <c r="AE101" s="10">
        <f>IF(SUM(C101*Paramêtres!$B$13)=0,0,(IF(SUM(C101*Paramêtres!$B$13)&lt;60,60,SUM(C101*Paramêtres!$B$13))))</f>
        <v>0</v>
      </c>
      <c r="AF101" s="10">
        <f>IF(SUM(D101*Paramêtres!$B$13)=0,0,(IF(SUM(D101*Paramêtres!$B$13)&lt;60,60,SUM(D101*Paramêtres!$B$13))))</f>
        <v>0</v>
      </c>
      <c r="AG101" s="10">
        <f t="shared" si="21"/>
        <v>0</v>
      </c>
      <c r="AH101" s="9">
        <f>IF(SUM(F101*Paramêtres!$B$13)=0,0,SUM(F101*Paramêtres!$B$13))</f>
        <v>0</v>
      </c>
      <c r="AI101" s="9">
        <f>IF(SUM(G101*Paramêtres!$B$13)=0,0,SUM(G101*Paramêtres!$B$13))</f>
        <v>0</v>
      </c>
      <c r="AJ101" s="9">
        <f>SUM(H101*Paramêtres!C100)</f>
        <v>0</v>
      </c>
      <c r="AK101" s="9">
        <f t="shared" si="22"/>
        <v>0</v>
      </c>
      <c r="AL101" s="63">
        <f>SUM(I101*Paramêtres!$B$2)</f>
        <v>0</v>
      </c>
      <c r="AM101" s="63">
        <f>SUM(J101*Paramêtres!$B$3)</f>
        <v>0</v>
      </c>
      <c r="AN101" s="63">
        <f>SUM(K101*Paramêtres!$B$4)</f>
        <v>0</v>
      </c>
      <c r="AO101" s="63">
        <f t="shared" si="23"/>
        <v>0</v>
      </c>
      <c r="AP101" s="65">
        <f>SUM(M101*Paramêtres!$C$2)</f>
        <v>0</v>
      </c>
      <c r="AQ101" s="65">
        <f>SUM(N101*Paramêtres!$C$3)</f>
        <v>0</v>
      </c>
      <c r="AR101" s="65">
        <f>SUM(O101*Paramêtres!$C$4)</f>
        <v>0</v>
      </c>
      <c r="AS101" s="65">
        <f t="shared" si="24"/>
        <v>0</v>
      </c>
      <c r="AT101" s="32">
        <f>SUM(Q101*Paramêtres!$B$5)</f>
        <v>0</v>
      </c>
      <c r="AU101" s="32">
        <f>SUM(R101*Paramêtres!$B$6)</f>
        <v>0</v>
      </c>
      <c r="AV101" s="32">
        <f>SUM(S101*Paramêtres!$B$7)</f>
        <v>0</v>
      </c>
      <c r="AW101" s="32">
        <f t="shared" si="25"/>
        <v>0</v>
      </c>
      <c r="AX101" s="19">
        <f>SUM(T101*Paramêtres!$B$10)</f>
        <v>0</v>
      </c>
      <c r="AY101" s="17">
        <f>SUM((E101*Paramêtres!$B$9)+(H101*Paramêtres!$B$9))</f>
        <v>0</v>
      </c>
      <c r="AZ101" s="55">
        <f>SUM((L101*Paramêtres!$B$9)+(P101*Paramêtres!$B$9))</f>
        <v>0</v>
      </c>
      <c r="BA101" s="57">
        <f>SUM((R101*Paramêtres!$B$8)+(S101*Paramêtres!$B$8))</f>
        <v>0</v>
      </c>
      <c r="BB101" s="15">
        <f t="shared" si="26"/>
        <v>0</v>
      </c>
      <c r="BC101" s="15">
        <f t="shared" si="27"/>
        <v>0</v>
      </c>
      <c r="BD101" s="15">
        <f t="shared" si="28"/>
        <v>0</v>
      </c>
      <c r="BE101" s="16">
        <f t="shared" si="29"/>
        <v>0</v>
      </c>
      <c r="BF101" s="27">
        <f t="shared" si="30"/>
        <v>0</v>
      </c>
      <c r="BG101" s="25" t="str">
        <f t="shared" ref="BG101:BG132" si="31">IF(BB101=0," ",SUM(BF101/BB101))</f>
        <v xml:space="preserve"> </v>
      </c>
    </row>
    <row r="102" spans="1:59" ht="15.75" customHeight="1" thickTop="1" thickBot="1" x14ac:dyDescent="0.35">
      <c r="A102" s="43"/>
      <c r="B102" s="44"/>
      <c r="C102" s="44"/>
      <c r="D102" s="44"/>
      <c r="E102" s="70">
        <f t="shared" si="17"/>
        <v>0</v>
      </c>
      <c r="F102" s="45"/>
      <c r="G102" s="45"/>
      <c r="H102" s="69">
        <f t="shared" si="18"/>
        <v>0</v>
      </c>
      <c r="I102" s="59"/>
      <c r="J102" s="59"/>
      <c r="K102" s="59"/>
      <c r="L102" s="68">
        <f t="shared" si="19"/>
        <v>0</v>
      </c>
      <c r="M102" s="61"/>
      <c r="N102" s="61"/>
      <c r="O102" s="61"/>
      <c r="P102" s="67">
        <f t="shared" si="20"/>
        <v>0</v>
      </c>
      <c r="Q102" s="46"/>
      <c r="R102" s="46"/>
      <c r="S102" s="47"/>
      <c r="T102" s="47"/>
      <c r="U102" s="48"/>
      <c r="V102" s="49"/>
      <c r="W102" s="49"/>
      <c r="X102" s="49"/>
      <c r="Y102" s="49"/>
      <c r="Z102" s="49"/>
      <c r="AA102" s="49"/>
      <c r="AB102" s="49"/>
      <c r="AC102" s="49"/>
      <c r="AD102" s="10">
        <f>IF(SUM(B102*Paramêtres!$B$13)=0,0,(IF(SUM(B102*Paramêtres!$B$13)&lt;60,60,SUM(B102*Paramêtres!$B$13))))</f>
        <v>0</v>
      </c>
      <c r="AE102" s="10">
        <f>IF(SUM(C102*Paramêtres!$B$13)=0,0,(IF(SUM(C102*Paramêtres!$B$13)&lt;60,60,SUM(C102*Paramêtres!$B$13))))</f>
        <v>0</v>
      </c>
      <c r="AF102" s="10">
        <f>IF(SUM(D102*Paramêtres!$B$13)=0,0,(IF(SUM(D102*Paramêtres!$B$13)&lt;60,60,SUM(D102*Paramêtres!$B$13))))</f>
        <v>0</v>
      </c>
      <c r="AG102" s="10">
        <f t="shared" si="21"/>
        <v>0</v>
      </c>
      <c r="AH102" s="9">
        <f>IF(SUM(F102*Paramêtres!$B$13)=0,0,SUM(F102*Paramêtres!$B$13))</f>
        <v>0</v>
      </c>
      <c r="AI102" s="9">
        <f>IF(SUM(G102*Paramêtres!$B$13)=0,0,SUM(G102*Paramêtres!$B$13))</f>
        <v>0</v>
      </c>
      <c r="AJ102" s="9">
        <f>SUM(H102*Paramêtres!C101)</f>
        <v>0</v>
      </c>
      <c r="AK102" s="9">
        <f t="shared" si="22"/>
        <v>0</v>
      </c>
      <c r="AL102" s="63">
        <f>SUM(I102*Paramêtres!$B$2)</f>
        <v>0</v>
      </c>
      <c r="AM102" s="63">
        <f>SUM(J102*Paramêtres!$B$3)</f>
        <v>0</v>
      </c>
      <c r="AN102" s="63">
        <f>SUM(K102*Paramêtres!$B$4)</f>
        <v>0</v>
      </c>
      <c r="AO102" s="63">
        <f t="shared" si="23"/>
        <v>0</v>
      </c>
      <c r="AP102" s="65">
        <f>SUM(M102*Paramêtres!$C$2)</f>
        <v>0</v>
      </c>
      <c r="AQ102" s="65">
        <f>SUM(N102*Paramêtres!$C$3)</f>
        <v>0</v>
      </c>
      <c r="AR102" s="65">
        <f>SUM(O102*Paramêtres!$C$4)</f>
        <v>0</v>
      </c>
      <c r="AS102" s="65">
        <f t="shared" si="24"/>
        <v>0</v>
      </c>
      <c r="AT102" s="32">
        <f>SUM(Q102*Paramêtres!$B$5)</f>
        <v>0</v>
      </c>
      <c r="AU102" s="32">
        <f>SUM(R102*Paramêtres!$B$6)</f>
        <v>0</v>
      </c>
      <c r="AV102" s="32">
        <f>SUM(S102*Paramêtres!$B$7)</f>
        <v>0</v>
      </c>
      <c r="AW102" s="32">
        <f t="shared" si="25"/>
        <v>0</v>
      </c>
      <c r="AX102" s="19">
        <f>SUM(T102*Paramêtres!$B$10)</f>
        <v>0</v>
      </c>
      <c r="AY102" s="17">
        <f>SUM((E102*Paramêtres!$B$9)+(H102*Paramêtres!$B$9))</f>
        <v>0</v>
      </c>
      <c r="AZ102" s="55">
        <f>SUM((L102*Paramêtres!$B$9)+(P102*Paramêtres!$B$9))</f>
        <v>0</v>
      </c>
      <c r="BA102" s="57">
        <f>SUM((R102*Paramêtres!$B$8)+(S102*Paramêtres!$B$8))</f>
        <v>0</v>
      </c>
      <c r="BB102" s="15">
        <f t="shared" si="26"/>
        <v>0</v>
      </c>
      <c r="BC102" s="15">
        <f t="shared" si="27"/>
        <v>0</v>
      </c>
      <c r="BD102" s="15">
        <f t="shared" si="28"/>
        <v>0</v>
      </c>
      <c r="BE102" s="16">
        <f t="shared" si="29"/>
        <v>0</v>
      </c>
      <c r="BF102" s="27">
        <f t="shared" si="30"/>
        <v>0</v>
      </c>
      <c r="BG102" s="25" t="str">
        <f t="shared" si="31"/>
        <v xml:space="preserve"> </v>
      </c>
    </row>
    <row r="103" spans="1:59" ht="15.75" customHeight="1" thickTop="1" thickBot="1" x14ac:dyDescent="0.35">
      <c r="A103" s="43"/>
      <c r="B103" s="44"/>
      <c r="C103" s="44"/>
      <c r="D103" s="44"/>
      <c r="E103" s="70">
        <f t="shared" si="17"/>
        <v>0</v>
      </c>
      <c r="F103" s="45"/>
      <c r="G103" s="45"/>
      <c r="H103" s="69">
        <f t="shared" si="18"/>
        <v>0</v>
      </c>
      <c r="I103" s="59"/>
      <c r="J103" s="59"/>
      <c r="K103" s="59"/>
      <c r="L103" s="68">
        <f t="shared" si="19"/>
        <v>0</v>
      </c>
      <c r="M103" s="61"/>
      <c r="N103" s="61"/>
      <c r="O103" s="61"/>
      <c r="P103" s="67">
        <f t="shared" si="20"/>
        <v>0</v>
      </c>
      <c r="Q103" s="46"/>
      <c r="R103" s="46"/>
      <c r="S103" s="47"/>
      <c r="T103" s="47"/>
      <c r="U103" s="48"/>
      <c r="V103" s="49"/>
      <c r="W103" s="49"/>
      <c r="X103" s="49"/>
      <c r="Y103" s="49"/>
      <c r="Z103" s="49"/>
      <c r="AA103" s="49"/>
      <c r="AB103" s="49"/>
      <c r="AC103" s="49"/>
      <c r="AD103" s="10">
        <f>IF(SUM(B103*Paramêtres!$B$13)=0,0,(IF(SUM(B103*Paramêtres!$B$13)&lt;60,60,SUM(B103*Paramêtres!$B$13))))</f>
        <v>0</v>
      </c>
      <c r="AE103" s="10">
        <f>IF(SUM(C103*Paramêtres!$B$13)=0,0,(IF(SUM(C103*Paramêtres!$B$13)&lt;60,60,SUM(C103*Paramêtres!$B$13))))</f>
        <v>0</v>
      </c>
      <c r="AF103" s="10">
        <f>IF(SUM(D103*Paramêtres!$B$13)=0,0,(IF(SUM(D103*Paramêtres!$B$13)&lt;60,60,SUM(D103*Paramêtres!$B$13))))</f>
        <v>0</v>
      </c>
      <c r="AG103" s="10">
        <f t="shared" si="21"/>
        <v>0</v>
      </c>
      <c r="AH103" s="9">
        <f>IF(SUM(F103*Paramêtres!$B$13)=0,0,SUM(F103*Paramêtres!$B$13))</f>
        <v>0</v>
      </c>
      <c r="AI103" s="9">
        <f>IF(SUM(G103*Paramêtres!$B$13)=0,0,SUM(G103*Paramêtres!$B$13))</f>
        <v>0</v>
      </c>
      <c r="AJ103" s="9">
        <f>SUM(H103*Paramêtres!C102)</f>
        <v>0</v>
      </c>
      <c r="AK103" s="9">
        <f t="shared" si="22"/>
        <v>0</v>
      </c>
      <c r="AL103" s="63">
        <f>SUM(I103*Paramêtres!$B$2)</f>
        <v>0</v>
      </c>
      <c r="AM103" s="63">
        <f>SUM(J103*Paramêtres!$B$3)</f>
        <v>0</v>
      </c>
      <c r="AN103" s="63">
        <f>SUM(K103*Paramêtres!$B$4)</f>
        <v>0</v>
      </c>
      <c r="AO103" s="63">
        <f t="shared" si="23"/>
        <v>0</v>
      </c>
      <c r="AP103" s="65">
        <f>SUM(M103*Paramêtres!$C$2)</f>
        <v>0</v>
      </c>
      <c r="AQ103" s="65">
        <f>SUM(N103*Paramêtres!$C$3)</f>
        <v>0</v>
      </c>
      <c r="AR103" s="65">
        <f>SUM(O103*Paramêtres!$C$4)</f>
        <v>0</v>
      </c>
      <c r="AS103" s="65">
        <f t="shared" si="24"/>
        <v>0</v>
      </c>
      <c r="AT103" s="32">
        <f>SUM(Q103*Paramêtres!$B$5)</f>
        <v>0</v>
      </c>
      <c r="AU103" s="32">
        <f>SUM(R103*Paramêtres!$B$6)</f>
        <v>0</v>
      </c>
      <c r="AV103" s="32">
        <f>SUM(S103*Paramêtres!$B$7)</f>
        <v>0</v>
      </c>
      <c r="AW103" s="32">
        <f t="shared" si="25"/>
        <v>0</v>
      </c>
      <c r="AX103" s="19">
        <f>SUM(T103*Paramêtres!$B$10)</f>
        <v>0</v>
      </c>
      <c r="AY103" s="17">
        <f>SUM((E103*Paramêtres!$B$9)+(H103*Paramêtres!$B$9))</f>
        <v>0</v>
      </c>
      <c r="AZ103" s="55">
        <f>SUM((L103*Paramêtres!$B$9)+(P103*Paramêtres!$B$9))</f>
        <v>0</v>
      </c>
      <c r="BA103" s="57">
        <f>SUM((R103*Paramêtres!$B$8)+(S103*Paramêtres!$B$8))</f>
        <v>0</v>
      </c>
      <c r="BB103" s="15">
        <f t="shared" si="26"/>
        <v>0</v>
      </c>
      <c r="BC103" s="15">
        <f t="shared" si="27"/>
        <v>0</v>
      </c>
      <c r="BD103" s="15">
        <f t="shared" si="28"/>
        <v>0</v>
      </c>
      <c r="BE103" s="16">
        <f t="shared" si="29"/>
        <v>0</v>
      </c>
      <c r="BF103" s="27">
        <f t="shared" si="30"/>
        <v>0</v>
      </c>
      <c r="BG103" s="25" t="str">
        <f t="shared" si="31"/>
        <v xml:space="preserve"> </v>
      </c>
    </row>
    <row r="104" spans="1:59" ht="15.75" customHeight="1" thickTop="1" thickBot="1" x14ac:dyDescent="0.35">
      <c r="A104" s="43"/>
      <c r="B104" s="44"/>
      <c r="C104" s="44"/>
      <c r="D104" s="44"/>
      <c r="E104" s="70">
        <f t="shared" si="17"/>
        <v>0</v>
      </c>
      <c r="F104" s="45"/>
      <c r="G104" s="45"/>
      <c r="H104" s="69">
        <f t="shared" si="18"/>
        <v>0</v>
      </c>
      <c r="I104" s="59"/>
      <c r="J104" s="59"/>
      <c r="K104" s="59"/>
      <c r="L104" s="68">
        <f t="shared" si="19"/>
        <v>0</v>
      </c>
      <c r="M104" s="61"/>
      <c r="N104" s="61"/>
      <c r="O104" s="61"/>
      <c r="P104" s="67">
        <f t="shared" si="20"/>
        <v>0</v>
      </c>
      <c r="Q104" s="46"/>
      <c r="R104" s="46"/>
      <c r="S104" s="47"/>
      <c r="T104" s="47"/>
      <c r="U104" s="48"/>
      <c r="V104" s="49"/>
      <c r="W104" s="49"/>
      <c r="X104" s="49"/>
      <c r="Y104" s="49"/>
      <c r="Z104" s="49"/>
      <c r="AA104" s="49"/>
      <c r="AB104" s="49"/>
      <c r="AC104" s="49"/>
      <c r="AD104" s="10">
        <f>IF(SUM(B104*Paramêtres!$B$13)=0,0,(IF(SUM(B104*Paramêtres!$B$13)&lt;60,60,SUM(B104*Paramêtres!$B$13))))</f>
        <v>0</v>
      </c>
      <c r="AE104" s="10">
        <f>IF(SUM(C104*Paramêtres!$B$13)=0,0,(IF(SUM(C104*Paramêtres!$B$13)&lt;60,60,SUM(C104*Paramêtres!$B$13))))</f>
        <v>0</v>
      </c>
      <c r="AF104" s="10">
        <f>IF(SUM(D104*Paramêtres!$B$13)=0,0,(IF(SUM(D104*Paramêtres!$B$13)&lt;60,60,SUM(D104*Paramêtres!$B$13))))</f>
        <v>0</v>
      </c>
      <c r="AG104" s="10">
        <f t="shared" si="21"/>
        <v>0</v>
      </c>
      <c r="AH104" s="9">
        <f>IF(SUM(F104*Paramêtres!$B$13)=0,0,SUM(F104*Paramêtres!$B$13))</f>
        <v>0</v>
      </c>
      <c r="AI104" s="9">
        <f>IF(SUM(G104*Paramêtres!$B$13)=0,0,SUM(G104*Paramêtres!$B$13))</f>
        <v>0</v>
      </c>
      <c r="AJ104" s="9">
        <f>SUM(H104*Paramêtres!C103)</f>
        <v>0</v>
      </c>
      <c r="AK104" s="9">
        <f t="shared" si="22"/>
        <v>0</v>
      </c>
      <c r="AL104" s="63">
        <f>SUM(I104*Paramêtres!$B$2)</f>
        <v>0</v>
      </c>
      <c r="AM104" s="63">
        <f>SUM(J104*Paramêtres!$B$3)</f>
        <v>0</v>
      </c>
      <c r="AN104" s="63">
        <f>SUM(K104*Paramêtres!$B$4)</f>
        <v>0</v>
      </c>
      <c r="AO104" s="63">
        <f t="shared" si="23"/>
        <v>0</v>
      </c>
      <c r="AP104" s="65">
        <f>SUM(M104*Paramêtres!$C$2)</f>
        <v>0</v>
      </c>
      <c r="AQ104" s="65">
        <f>SUM(N104*Paramêtres!$C$3)</f>
        <v>0</v>
      </c>
      <c r="AR104" s="65">
        <f>SUM(O104*Paramêtres!$C$4)</f>
        <v>0</v>
      </c>
      <c r="AS104" s="65">
        <f t="shared" si="24"/>
        <v>0</v>
      </c>
      <c r="AT104" s="32">
        <f>SUM(Q104*Paramêtres!$B$5)</f>
        <v>0</v>
      </c>
      <c r="AU104" s="32">
        <f>SUM(R104*Paramêtres!$B$6)</f>
        <v>0</v>
      </c>
      <c r="AV104" s="32">
        <f>SUM(S104*Paramêtres!$B$7)</f>
        <v>0</v>
      </c>
      <c r="AW104" s="32">
        <f t="shared" si="25"/>
        <v>0</v>
      </c>
      <c r="AX104" s="19">
        <f>SUM(T104*Paramêtres!$B$10)</f>
        <v>0</v>
      </c>
      <c r="AY104" s="17">
        <f>SUM((E104*Paramêtres!$B$9)+(H104*Paramêtres!$B$9))</f>
        <v>0</v>
      </c>
      <c r="AZ104" s="55">
        <f>SUM((L104*Paramêtres!$B$9)+(P104*Paramêtres!$B$9))</f>
        <v>0</v>
      </c>
      <c r="BA104" s="57">
        <f>SUM((R104*Paramêtres!$B$8)+(S104*Paramêtres!$B$8))</f>
        <v>0</v>
      </c>
      <c r="BB104" s="15">
        <f t="shared" si="26"/>
        <v>0</v>
      </c>
      <c r="BC104" s="15">
        <f t="shared" si="27"/>
        <v>0</v>
      </c>
      <c r="BD104" s="15">
        <f t="shared" si="28"/>
        <v>0</v>
      </c>
      <c r="BE104" s="16">
        <f t="shared" si="29"/>
        <v>0</v>
      </c>
      <c r="BF104" s="27">
        <f t="shared" si="30"/>
        <v>0</v>
      </c>
      <c r="BG104" s="25" t="str">
        <f t="shared" si="31"/>
        <v xml:space="preserve"> </v>
      </c>
    </row>
    <row r="105" spans="1:59" ht="15.75" customHeight="1" thickTop="1" thickBot="1" x14ac:dyDescent="0.35">
      <c r="A105" s="43"/>
      <c r="B105" s="44"/>
      <c r="C105" s="44"/>
      <c r="D105" s="44"/>
      <c r="E105" s="70">
        <f t="shared" si="17"/>
        <v>0</v>
      </c>
      <c r="F105" s="45"/>
      <c r="G105" s="45"/>
      <c r="H105" s="69">
        <f t="shared" si="18"/>
        <v>0</v>
      </c>
      <c r="I105" s="59"/>
      <c r="J105" s="59"/>
      <c r="K105" s="59"/>
      <c r="L105" s="68">
        <f t="shared" si="19"/>
        <v>0</v>
      </c>
      <c r="M105" s="61"/>
      <c r="N105" s="61"/>
      <c r="O105" s="61"/>
      <c r="P105" s="67">
        <f t="shared" si="20"/>
        <v>0</v>
      </c>
      <c r="Q105" s="46"/>
      <c r="R105" s="46"/>
      <c r="S105" s="47"/>
      <c r="T105" s="47"/>
      <c r="U105" s="48"/>
      <c r="V105" s="49"/>
      <c r="W105" s="49"/>
      <c r="X105" s="49"/>
      <c r="Y105" s="49"/>
      <c r="Z105" s="49"/>
      <c r="AA105" s="49"/>
      <c r="AB105" s="49"/>
      <c r="AC105" s="49"/>
      <c r="AD105" s="10">
        <f>IF(SUM(B105*Paramêtres!$B$13)=0,0,(IF(SUM(B105*Paramêtres!$B$13)&lt;60,60,SUM(B105*Paramêtres!$B$13))))</f>
        <v>0</v>
      </c>
      <c r="AE105" s="10">
        <f>IF(SUM(C105*Paramêtres!$B$13)=0,0,(IF(SUM(C105*Paramêtres!$B$13)&lt;60,60,SUM(C105*Paramêtres!$B$13))))</f>
        <v>0</v>
      </c>
      <c r="AF105" s="10">
        <f>IF(SUM(D105*Paramêtres!$B$13)=0,0,(IF(SUM(D105*Paramêtres!$B$13)&lt;60,60,SUM(D105*Paramêtres!$B$13))))</f>
        <v>0</v>
      </c>
      <c r="AG105" s="10">
        <f t="shared" si="21"/>
        <v>0</v>
      </c>
      <c r="AH105" s="9">
        <f>IF(SUM(F105*Paramêtres!$B$13)=0,0,SUM(F105*Paramêtres!$B$13))</f>
        <v>0</v>
      </c>
      <c r="AI105" s="9">
        <f>IF(SUM(G105*Paramêtres!$B$13)=0,0,SUM(G105*Paramêtres!$B$13))</f>
        <v>0</v>
      </c>
      <c r="AJ105" s="9">
        <f>SUM(H105*Paramêtres!C104)</f>
        <v>0</v>
      </c>
      <c r="AK105" s="9">
        <f t="shared" si="22"/>
        <v>0</v>
      </c>
      <c r="AL105" s="63">
        <f>SUM(I105*Paramêtres!$B$2)</f>
        <v>0</v>
      </c>
      <c r="AM105" s="63">
        <f>SUM(J105*Paramêtres!$B$3)</f>
        <v>0</v>
      </c>
      <c r="AN105" s="63">
        <f>SUM(K105*Paramêtres!$B$4)</f>
        <v>0</v>
      </c>
      <c r="AO105" s="63">
        <f t="shared" si="23"/>
        <v>0</v>
      </c>
      <c r="AP105" s="65">
        <f>SUM(M105*Paramêtres!$C$2)</f>
        <v>0</v>
      </c>
      <c r="AQ105" s="65">
        <f>SUM(N105*Paramêtres!$C$3)</f>
        <v>0</v>
      </c>
      <c r="AR105" s="65">
        <f>SUM(O105*Paramêtres!$C$4)</f>
        <v>0</v>
      </c>
      <c r="AS105" s="65">
        <f t="shared" si="24"/>
        <v>0</v>
      </c>
      <c r="AT105" s="32">
        <f>SUM(Q105*Paramêtres!$B$5)</f>
        <v>0</v>
      </c>
      <c r="AU105" s="32">
        <f>SUM(R105*Paramêtres!$B$6)</f>
        <v>0</v>
      </c>
      <c r="AV105" s="32">
        <f>SUM(S105*Paramêtres!$B$7)</f>
        <v>0</v>
      </c>
      <c r="AW105" s="32">
        <f t="shared" si="25"/>
        <v>0</v>
      </c>
      <c r="AX105" s="19">
        <f>SUM(T105*Paramêtres!$B$10)</f>
        <v>0</v>
      </c>
      <c r="AY105" s="17">
        <f>SUM((E105*Paramêtres!$B$9)+(H105*Paramêtres!$B$9))</f>
        <v>0</v>
      </c>
      <c r="AZ105" s="55">
        <f>SUM((L105*Paramêtres!$B$9)+(P105*Paramêtres!$B$9))</f>
        <v>0</v>
      </c>
      <c r="BA105" s="57">
        <f>SUM((R105*Paramêtres!$B$8)+(S105*Paramêtres!$B$8))</f>
        <v>0</v>
      </c>
      <c r="BB105" s="15">
        <f t="shared" si="26"/>
        <v>0</v>
      </c>
      <c r="BC105" s="15">
        <f t="shared" si="27"/>
        <v>0</v>
      </c>
      <c r="BD105" s="15">
        <f t="shared" si="28"/>
        <v>0</v>
      </c>
      <c r="BE105" s="16">
        <f t="shared" si="29"/>
        <v>0</v>
      </c>
      <c r="BF105" s="27">
        <f t="shared" si="30"/>
        <v>0</v>
      </c>
      <c r="BG105" s="25" t="str">
        <f t="shared" si="31"/>
        <v xml:space="preserve"> </v>
      </c>
    </row>
    <row r="106" spans="1:59" ht="15.75" customHeight="1" thickTop="1" thickBot="1" x14ac:dyDescent="0.35">
      <c r="A106" s="43"/>
      <c r="B106" s="44"/>
      <c r="C106" s="44"/>
      <c r="D106" s="44"/>
      <c r="E106" s="70">
        <f t="shared" si="17"/>
        <v>0</v>
      </c>
      <c r="F106" s="45"/>
      <c r="G106" s="45"/>
      <c r="H106" s="69">
        <f t="shared" si="18"/>
        <v>0</v>
      </c>
      <c r="I106" s="59"/>
      <c r="J106" s="59"/>
      <c r="K106" s="59"/>
      <c r="L106" s="68">
        <f t="shared" si="19"/>
        <v>0</v>
      </c>
      <c r="M106" s="61"/>
      <c r="N106" s="61"/>
      <c r="O106" s="61"/>
      <c r="P106" s="67">
        <f t="shared" si="20"/>
        <v>0</v>
      </c>
      <c r="Q106" s="46"/>
      <c r="R106" s="46"/>
      <c r="S106" s="47"/>
      <c r="T106" s="47"/>
      <c r="U106" s="48"/>
      <c r="V106" s="49"/>
      <c r="W106" s="49"/>
      <c r="X106" s="49"/>
      <c r="Y106" s="49"/>
      <c r="Z106" s="49"/>
      <c r="AA106" s="49"/>
      <c r="AB106" s="49"/>
      <c r="AC106" s="49"/>
      <c r="AD106" s="10">
        <f>IF(SUM(B106*Paramêtres!$B$13)=0,0,(IF(SUM(B106*Paramêtres!$B$13)&lt;60,60,SUM(B106*Paramêtres!$B$13))))</f>
        <v>0</v>
      </c>
      <c r="AE106" s="10">
        <f>IF(SUM(C106*Paramêtres!$B$13)=0,0,(IF(SUM(C106*Paramêtres!$B$13)&lt;60,60,SUM(C106*Paramêtres!$B$13))))</f>
        <v>0</v>
      </c>
      <c r="AF106" s="10">
        <f>IF(SUM(D106*Paramêtres!$B$13)=0,0,(IF(SUM(D106*Paramêtres!$B$13)&lt;60,60,SUM(D106*Paramêtres!$B$13))))</f>
        <v>0</v>
      </c>
      <c r="AG106" s="10">
        <f t="shared" si="21"/>
        <v>0</v>
      </c>
      <c r="AH106" s="9">
        <f>IF(SUM(F106*Paramêtres!$B$13)=0,0,SUM(F106*Paramêtres!$B$13))</f>
        <v>0</v>
      </c>
      <c r="AI106" s="9">
        <f>IF(SUM(G106*Paramêtres!$B$13)=0,0,SUM(G106*Paramêtres!$B$13))</f>
        <v>0</v>
      </c>
      <c r="AJ106" s="9">
        <f>SUM(H106*Paramêtres!C105)</f>
        <v>0</v>
      </c>
      <c r="AK106" s="9">
        <f t="shared" si="22"/>
        <v>0</v>
      </c>
      <c r="AL106" s="63">
        <f>SUM(I106*Paramêtres!$B$2)</f>
        <v>0</v>
      </c>
      <c r="AM106" s="63">
        <f>SUM(J106*Paramêtres!$B$3)</f>
        <v>0</v>
      </c>
      <c r="AN106" s="63">
        <f>SUM(K106*Paramêtres!$B$4)</f>
        <v>0</v>
      </c>
      <c r="AO106" s="63">
        <f t="shared" si="23"/>
        <v>0</v>
      </c>
      <c r="AP106" s="65">
        <f>SUM(M106*Paramêtres!$C$2)</f>
        <v>0</v>
      </c>
      <c r="AQ106" s="65">
        <f>SUM(N106*Paramêtres!$C$3)</f>
        <v>0</v>
      </c>
      <c r="AR106" s="65">
        <f>SUM(O106*Paramêtres!$C$4)</f>
        <v>0</v>
      </c>
      <c r="AS106" s="65">
        <f t="shared" si="24"/>
        <v>0</v>
      </c>
      <c r="AT106" s="32">
        <f>SUM(Q106*Paramêtres!$B$5)</f>
        <v>0</v>
      </c>
      <c r="AU106" s="32">
        <f>SUM(R106*Paramêtres!$B$6)</f>
        <v>0</v>
      </c>
      <c r="AV106" s="32">
        <f>SUM(S106*Paramêtres!$B$7)</f>
        <v>0</v>
      </c>
      <c r="AW106" s="32">
        <f t="shared" si="25"/>
        <v>0</v>
      </c>
      <c r="AX106" s="19">
        <f>SUM(T106*Paramêtres!$B$10)</f>
        <v>0</v>
      </c>
      <c r="AY106" s="17">
        <f>SUM((E106*Paramêtres!$B$9)+(H106*Paramêtres!$B$9))</f>
        <v>0</v>
      </c>
      <c r="AZ106" s="55">
        <f>SUM((L106*Paramêtres!$B$9)+(P106*Paramêtres!$B$9))</f>
        <v>0</v>
      </c>
      <c r="BA106" s="57">
        <f>SUM((R106*Paramêtres!$B$8)+(S106*Paramêtres!$B$8))</f>
        <v>0</v>
      </c>
      <c r="BB106" s="15">
        <f t="shared" si="26"/>
        <v>0</v>
      </c>
      <c r="BC106" s="15">
        <f t="shared" si="27"/>
        <v>0</v>
      </c>
      <c r="BD106" s="15">
        <f t="shared" si="28"/>
        <v>0</v>
      </c>
      <c r="BE106" s="16">
        <f t="shared" si="29"/>
        <v>0</v>
      </c>
      <c r="BF106" s="27">
        <f t="shared" si="30"/>
        <v>0</v>
      </c>
      <c r="BG106" s="25" t="str">
        <f t="shared" si="31"/>
        <v xml:space="preserve"> </v>
      </c>
    </row>
    <row r="107" spans="1:59" ht="15.75" customHeight="1" thickTop="1" thickBot="1" x14ac:dyDescent="0.35">
      <c r="A107" s="43"/>
      <c r="B107" s="44"/>
      <c r="C107" s="44"/>
      <c r="D107" s="44"/>
      <c r="E107" s="70">
        <f t="shared" si="17"/>
        <v>0</v>
      </c>
      <c r="F107" s="45"/>
      <c r="G107" s="45"/>
      <c r="H107" s="69">
        <f t="shared" si="18"/>
        <v>0</v>
      </c>
      <c r="I107" s="59"/>
      <c r="J107" s="59"/>
      <c r="K107" s="59"/>
      <c r="L107" s="68">
        <f t="shared" si="19"/>
        <v>0</v>
      </c>
      <c r="M107" s="61"/>
      <c r="N107" s="61"/>
      <c r="O107" s="61"/>
      <c r="P107" s="67">
        <f t="shared" si="20"/>
        <v>0</v>
      </c>
      <c r="Q107" s="46"/>
      <c r="R107" s="46"/>
      <c r="S107" s="47"/>
      <c r="T107" s="47"/>
      <c r="U107" s="48"/>
      <c r="V107" s="49"/>
      <c r="W107" s="49"/>
      <c r="X107" s="49"/>
      <c r="Y107" s="49"/>
      <c r="Z107" s="49"/>
      <c r="AA107" s="49"/>
      <c r="AB107" s="49"/>
      <c r="AC107" s="49"/>
      <c r="AD107" s="10">
        <f>IF(SUM(B107*Paramêtres!$B$13)=0,0,(IF(SUM(B107*Paramêtres!$B$13)&lt;60,60,SUM(B107*Paramêtres!$B$13))))</f>
        <v>0</v>
      </c>
      <c r="AE107" s="10">
        <f>IF(SUM(C107*Paramêtres!$B$13)=0,0,(IF(SUM(C107*Paramêtres!$B$13)&lt;60,60,SUM(C107*Paramêtres!$B$13))))</f>
        <v>0</v>
      </c>
      <c r="AF107" s="10">
        <f>IF(SUM(D107*Paramêtres!$B$13)=0,0,(IF(SUM(D107*Paramêtres!$B$13)&lt;60,60,SUM(D107*Paramêtres!$B$13))))</f>
        <v>0</v>
      </c>
      <c r="AG107" s="10">
        <f t="shared" si="21"/>
        <v>0</v>
      </c>
      <c r="AH107" s="9">
        <f>IF(SUM(F107*Paramêtres!$B$13)=0,0,SUM(F107*Paramêtres!$B$13))</f>
        <v>0</v>
      </c>
      <c r="AI107" s="9">
        <f>IF(SUM(G107*Paramêtres!$B$13)=0,0,SUM(G107*Paramêtres!$B$13))</f>
        <v>0</v>
      </c>
      <c r="AJ107" s="9">
        <f>SUM(H107*Paramêtres!C106)</f>
        <v>0</v>
      </c>
      <c r="AK107" s="9">
        <f t="shared" si="22"/>
        <v>0</v>
      </c>
      <c r="AL107" s="63">
        <f>SUM(I107*Paramêtres!$B$2)</f>
        <v>0</v>
      </c>
      <c r="AM107" s="63">
        <f>SUM(J107*Paramêtres!$B$3)</f>
        <v>0</v>
      </c>
      <c r="AN107" s="63">
        <f>SUM(K107*Paramêtres!$B$4)</f>
        <v>0</v>
      </c>
      <c r="AO107" s="63">
        <f t="shared" si="23"/>
        <v>0</v>
      </c>
      <c r="AP107" s="65">
        <f>SUM(M107*Paramêtres!$C$2)</f>
        <v>0</v>
      </c>
      <c r="AQ107" s="65">
        <f>SUM(N107*Paramêtres!$C$3)</f>
        <v>0</v>
      </c>
      <c r="AR107" s="65">
        <f>SUM(O107*Paramêtres!$C$4)</f>
        <v>0</v>
      </c>
      <c r="AS107" s="65">
        <f t="shared" si="24"/>
        <v>0</v>
      </c>
      <c r="AT107" s="32">
        <f>SUM(Q107*Paramêtres!$B$5)</f>
        <v>0</v>
      </c>
      <c r="AU107" s="32">
        <f>SUM(R107*Paramêtres!$B$6)</f>
        <v>0</v>
      </c>
      <c r="AV107" s="32">
        <f>SUM(S107*Paramêtres!$B$7)</f>
        <v>0</v>
      </c>
      <c r="AW107" s="32">
        <f t="shared" si="25"/>
        <v>0</v>
      </c>
      <c r="AX107" s="19">
        <f>SUM(T107*Paramêtres!$B$10)</f>
        <v>0</v>
      </c>
      <c r="AY107" s="17">
        <f>SUM((E107*Paramêtres!$B$9)+(H107*Paramêtres!$B$9))</f>
        <v>0</v>
      </c>
      <c r="AZ107" s="55">
        <f>SUM((L107*Paramêtres!$B$9)+(P107*Paramêtres!$B$9))</f>
        <v>0</v>
      </c>
      <c r="BA107" s="57">
        <f>SUM((R107*Paramêtres!$B$8)+(S107*Paramêtres!$B$8))</f>
        <v>0</v>
      </c>
      <c r="BB107" s="15">
        <f t="shared" si="26"/>
        <v>0</v>
      </c>
      <c r="BC107" s="15">
        <f t="shared" si="27"/>
        <v>0</v>
      </c>
      <c r="BD107" s="15">
        <f t="shared" si="28"/>
        <v>0</v>
      </c>
      <c r="BE107" s="16">
        <f t="shared" si="29"/>
        <v>0</v>
      </c>
      <c r="BF107" s="27">
        <f t="shared" si="30"/>
        <v>0</v>
      </c>
      <c r="BG107" s="25" t="str">
        <f t="shared" si="31"/>
        <v xml:space="preserve"> </v>
      </c>
    </row>
    <row r="108" spans="1:59" ht="15.75" customHeight="1" thickTop="1" thickBot="1" x14ac:dyDescent="0.35">
      <c r="A108" s="43"/>
      <c r="B108" s="44"/>
      <c r="C108" s="44"/>
      <c r="D108" s="44"/>
      <c r="E108" s="70">
        <f t="shared" si="17"/>
        <v>0</v>
      </c>
      <c r="F108" s="45"/>
      <c r="G108" s="45"/>
      <c r="H108" s="69">
        <f t="shared" si="18"/>
        <v>0</v>
      </c>
      <c r="I108" s="59"/>
      <c r="J108" s="59"/>
      <c r="K108" s="59"/>
      <c r="L108" s="68">
        <f t="shared" si="19"/>
        <v>0</v>
      </c>
      <c r="M108" s="61"/>
      <c r="N108" s="61"/>
      <c r="O108" s="61"/>
      <c r="P108" s="67">
        <f t="shared" si="20"/>
        <v>0</v>
      </c>
      <c r="Q108" s="46"/>
      <c r="R108" s="46"/>
      <c r="S108" s="47"/>
      <c r="T108" s="47"/>
      <c r="U108" s="48"/>
      <c r="V108" s="49"/>
      <c r="W108" s="49"/>
      <c r="X108" s="49"/>
      <c r="Y108" s="49"/>
      <c r="Z108" s="49"/>
      <c r="AA108" s="49"/>
      <c r="AB108" s="49"/>
      <c r="AC108" s="49"/>
      <c r="AD108" s="10">
        <f>IF(SUM(B108*Paramêtres!$B$13)=0,0,(IF(SUM(B108*Paramêtres!$B$13)&lt;60,60,SUM(B108*Paramêtres!$B$13))))</f>
        <v>0</v>
      </c>
      <c r="AE108" s="10">
        <f>IF(SUM(C108*Paramêtres!$B$13)=0,0,(IF(SUM(C108*Paramêtres!$B$13)&lt;60,60,SUM(C108*Paramêtres!$B$13))))</f>
        <v>0</v>
      </c>
      <c r="AF108" s="10">
        <f>IF(SUM(D108*Paramêtres!$B$13)=0,0,(IF(SUM(D108*Paramêtres!$B$13)&lt;60,60,SUM(D108*Paramêtres!$B$13))))</f>
        <v>0</v>
      </c>
      <c r="AG108" s="10">
        <f t="shared" si="21"/>
        <v>0</v>
      </c>
      <c r="AH108" s="9">
        <f>IF(SUM(F108*Paramêtres!$B$13)=0,0,SUM(F108*Paramêtres!$B$13))</f>
        <v>0</v>
      </c>
      <c r="AI108" s="9">
        <f>IF(SUM(G108*Paramêtres!$B$13)=0,0,SUM(G108*Paramêtres!$B$13))</f>
        <v>0</v>
      </c>
      <c r="AJ108" s="9">
        <f>SUM(H108*Paramêtres!C107)</f>
        <v>0</v>
      </c>
      <c r="AK108" s="9">
        <f t="shared" si="22"/>
        <v>0</v>
      </c>
      <c r="AL108" s="63">
        <f>SUM(I108*Paramêtres!$B$2)</f>
        <v>0</v>
      </c>
      <c r="AM108" s="63">
        <f>SUM(J108*Paramêtres!$B$3)</f>
        <v>0</v>
      </c>
      <c r="AN108" s="63">
        <f>SUM(K108*Paramêtres!$B$4)</f>
        <v>0</v>
      </c>
      <c r="AO108" s="63">
        <f t="shared" si="23"/>
        <v>0</v>
      </c>
      <c r="AP108" s="65">
        <f>SUM(M108*Paramêtres!$C$2)</f>
        <v>0</v>
      </c>
      <c r="AQ108" s="65">
        <f>SUM(N108*Paramêtres!$C$3)</f>
        <v>0</v>
      </c>
      <c r="AR108" s="65">
        <f>SUM(O108*Paramêtres!$C$4)</f>
        <v>0</v>
      </c>
      <c r="AS108" s="65">
        <f t="shared" si="24"/>
        <v>0</v>
      </c>
      <c r="AT108" s="32">
        <f>SUM(Q108*Paramêtres!$B$5)</f>
        <v>0</v>
      </c>
      <c r="AU108" s="32">
        <f>SUM(R108*Paramêtres!$B$6)</f>
        <v>0</v>
      </c>
      <c r="AV108" s="32">
        <f>SUM(S108*Paramêtres!$B$7)</f>
        <v>0</v>
      </c>
      <c r="AW108" s="32">
        <f t="shared" si="25"/>
        <v>0</v>
      </c>
      <c r="AX108" s="19">
        <f>SUM(T108*Paramêtres!$B$10)</f>
        <v>0</v>
      </c>
      <c r="AY108" s="17">
        <f>SUM((E108*Paramêtres!$B$9)+(H108*Paramêtres!$B$9))</f>
        <v>0</v>
      </c>
      <c r="AZ108" s="55">
        <f>SUM((L108*Paramêtres!$B$9)+(P108*Paramêtres!$B$9))</f>
        <v>0</v>
      </c>
      <c r="BA108" s="57">
        <f>SUM((R108*Paramêtres!$B$8)+(S108*Paramêtres!$B$8))</f>
        <v>0</v>
      </c>
      <c r="BB108" s="15">
        <f t="shared" si="26"/>
        <v>0</v>
      </c>
      <c r="BC108" s="15">
        <f t="shared" si="27"/>
        <v>0</v>
      </c>
      <c r="BD108" s="15">
        <f t="shared" si="28"/>
        <v>0</v>
      </c>
      <c r="BE108" s="16">
        <f t="shared" si="29"/>
        <v>0</v>
      </c>
      <c r="BF108" s="27">
        <f t="shared" si="30"/>
        <v>0</v>
      </c>
      <c r="BG108" s="25" t="str">
        <f t="shared" si="31"/>
        <v xml:space="preserve"> </v>
      </c>
    </row>
    <row r="109" spans="1:59" ht="15.75" customHeight="1" thickTop="1" thickBot="1" x14ac:dyDescent="0.35">
      <c r="A109" s="43"/>
      <c r="B109" s="44"/>
      <c r="C109" s="44"/>
      <c r="D109" s="44"/>
      <c r="E109" s="70">
        <f t="shared" si="17"/>
        <v>0</v>
      </c>
      <c r="F109" s="45"/>
      <c r="G109" s="45"/>
      <c r="H109" s="69">
        <f t="shared" si="18"/>
        <v>0</v>
      </c>
      <c r="I109" s="59"/>
      <c r="J109" s="59"/>
      <c r="K109" s="59"/>
      <c r="L109" s="68">
        <f t="shared" si="19"/>
        <v>0</v>
      </c>
      <c r="M109" s="61"/>
      <c r="N109" s="61"/>
      <c r="O109" s="61"/>
      <c r="P109" s="67">
        <f t="shared" si="20"/>
        <v>0</v>
      </c>
      <c r="Q109" s="46"/>
      <c r="R109" s="46"/>
      <c r="S109" s="47"/>
      <c r="T109" s="47"/>
      <c r="U109" s="48"/>
      <c r="V109" s="49"/>
      <c r="W109" s="49"/>
      <c r="X109" s="49"/>
      <c r="Y109" s="49"/>
      <c r="Z109" s="49"/>
      <c r="AA109" s="49"/>
      <c r="AB109" s="49"/>
      <c r="AC109" s="49"/>
      <c r="AD109" s="10">
        <f>IF(SUM(B109*Paramêtres!$B$13)=0,0,(IF(SUM(B109*Paramêtres!$B$13)&lt;60,60,SUM(B109*Paramêtres!$B$13))))</f>
        <v>0</v>
      </c>
      <c r="AE109" s="10">
        <f>IF(SUM(C109*Paramêtres!$B$13)=0,0,(IF(SUM(C109*Paramêtres!$B$13)&lt;60,60,SUM(C109*Paramêtres!$B$13))))</f>
        <v>0</v>
      </c>
      <c r="AF109" s="10">
        <f>IF(SUM(D109*Paramêtres!$B$13)=0,0,(IF(SUM(D109*Paramêtres!$B$13)&lt;60,60,SUM(D109*Paramêtres!$B$13))))</f>
        <v>0</v>
      </c>
      <c r="AG109" s="10">
        <f t="shared" si="21"/>
        <v>0</v>
      </c>
      <c r="AH109" s="9">
        <f>IF(SUM(F109*Paramêtres!$B$13)=0,0,SUM(F109*Paramêtres!$B$13))</f>
        <v>0</v>
      </c>
      <c r="AI109" s="9">
        <f>IF(SUM(G109*Paramêtres!$B$13)=0,0,SUM(G109*Paramêtres!$B$13))</f>
        <v>0</v>
      </c>
      <c r="AJ109" s="9">
        <f>SUM(H109*Paramêtres!C108)</f>
        <v>0</v>
      </c>
      <c r="AK109" s="9">
        <f t="shared" si="22"/>
        <v>0</v>
      </c>
      <c r="AL109" s="63">
        <f>SUM(I109*Paramêtres!$B$2)</f>
        <v>0</v>
      </c>
      <c r="AM109" s="63">
        <f>SUM(J109*Paramêtres!$B$3)</f>
        <v>0</v>
      </c>
      <c r="AN109" s="63">
        <f>SUM(K109*Paramêtres!$B$4)</f>
        <v>0</v>
      </c>
      <c r="AO109" s="63">
        <f t="shared" si="23"/>
        <v>0</v>
      </c>
      <c r="AP109" s="65">
        <f>SUM(M109*Paramêtres!$C$2)</f>
        <v>0</v>
      </c>
      <c r="AQ109" s="65">
        <f>SUM(N109*Paramêtres!$C$3)</f>
        <v>0</v>
      </c>
      <c r="AR109" s="65">
        <f>SUM(O109*Paramêtres!$C$4)</f>
        <v>0</v>
      </c>
      <c r="AS109" s="65">
        <f t="shared" si="24"/>
        <v>0</v>
      </c>
      <c r="AT109" s="32">
        <f>SUM(Q109*Paramêtres!$B$5)</f>
        <v>0</v>
      </c>
      <c r="AU109" s="32">
        <f>SUM(R109*Paramêtres!$B$6)</f>
        <v>0</v>
      </c>
      <c r="AV109" s="32">
        <f>SUM(S109*Paramêtres!$B$7)</f>
        <v>0</v>
      </c>
      <c r="AW109" s="32">
        <f t="shared" si="25"/>
        <v>0</v>
      </c>
      <c r="AX109" s="19">
        <f>SUM(T109*Paramêtres!$B$10)</f>
        <v>0</v>
      </c>
      <c r="AY109" s="17">
        <f>SUM((E109*Paramêtres!$B$9)+(H109*Paramêtres!$B$9))</f>
        <v>0</v>
      </c>
      <c r="AZ109" s="55">
        <f>SUM((L109*Paramêtres!$B$9)+(P109*Paramêtres!$B$9))</f>
        <v>0</v>
      </c>
      <c r="BA109" s="57">
        <f>SUM((R109*Paramêtres!$B$8)+(S109*Paramêtres!$B$8))</f>
        <v>0</v>
      </c>
      <c r="BB109" s="15">
        <f t="shared" si="26"/>
        <v>0</v>
      </c>
      <c r="BC109" s="15">
        <f t="shared" si="27"/>
        <v>0</v>
      </c>
      <c r="BD109" s="15">
        <f t="shared" si="28"/>
        <v>0</v>
      </c>
      <c r="BE109" s="16">
        <f t="shared" si="29"/>
        <v>0</v>
      </c>
      <c r="BF109" s="27">
        <f t="shared" si="30"/>
        <v>0</v>
      </c>
      <c r="BG109" s="25" t="str">
        <f t="shared" si="31"/>
        <v xml:space="preserve"> </v>
      </c>
    </row>
    <row r="110" spans="1:59" ht="15.75" customHeight="1" thickTop="1" thickBot="1" x14ac:dyDescent="0.35">
      <c r="A110" s="43"/>
      <c r="B110" s="44"/>
      <c r="C110" s="44"/>
      <c r="D110" s="44"/>
      <c r="E110" s="70">
        <f t="shared" si="17"/>
        <v>0</v>
      </c>
      <c r="F110" s="45"/>
      <c r="G110" s="45"/>
      <c r="H110" s="69">
        <f t="shared" si="18"/>
        <v>0</v>
      </c>
      <c r="I110" s="59"/>
      <c r="J110" s="59"/>
      <c r="K110" s="59"/>
      <c r="L110" s="68">
        <f t="shared" si="19"/>
        <v>0</v>
      </c>
      <c r="M110" s="61"/>
      <c r="N110" s="61"/>
      <c r="O110" s="61"/>
      <c r="P110" s="67">
        <f t="shared" si="20"/>
        <v>0</v>
      </c>
      <c r="Q110" s="46"/>
      <c r="R110" s="46"/>
      <c r="S110" s="47"/>
      <c r="T110" s="47"/>
      <c r="U110" s="48"/>
      <c r="V110" s="49"/>
      <c r="W110" s="49"/>
      <c r="X110" s="49"/>
      <c r="Y110" s="49"/>
      <c r="Z110" s="49"/>
      <c r="AA110" s="49"/>
      <c r="AB110" s="49"/>
      <c r="AC110" s="49"/>
      <c r="AD110" s="10">
        <f>IF(SUM(B110*Paramêtres!$B$13)=0,0,(IF(SUM(B110*Paramêtres!$B$13)&lt;60,60,SUM(B110*Paramêtres!$B$13))))</f>
        <v>0</v>
      </c>
      <c r="AE110" s="10">
        <f>IF(SUM(C110*Paramêtres!$B$13)=0,0,(IF(SUM(C110*Paramêtres!$B$13)&lt;60,60,SUM(C110*Paramêtres!$B$13))))</f>
        <v>0</v>
      </c>
      <c r="AF110" s="10">
        <f>IF(SUM(D110*Paramêtres!$B$13)=0,0,(IF(SUM(D110*Paramêtres!$B$13)&lt;60,60,SUM(D110*Paramêtres!$B$13))))</f>
        <v>0</v>
      </c>
      <c r="AG110" s="10">
        <f t="shared" si="21"/>
        <v>0</v>
      </c>
      <c r="AH110" s="9">
        <f>IF(SUM(F110*Paramêtres!$B$13)=0,0,SUM(F110*Paramêtres!$B$13))</f>
        <v>0</v>
      </c>
      <c r="AI110" s="9">
        <f>IF(SUM(G110*Paramêtres!$B$13)=0,0,SUM(G110*Paramêtres!$B$13))</f>
        <v>0</v>
      </c>
      <c r="AJ110" s="9">
        <f>SUM(H110*Paramêtres!C109)</f>
        <v>0</v>
      </c>
      <c r="AK110" s="9">
        <f t="shared" si="22"/>
        <v>0</v>
      </c>
      <c r="AL110" s="63">
        <f>SUM(I110*Paramêtres!$B$2)</f>
        <v>0</v>
      </c>
      <c r="AM110" s="63">
        <f>SUM(J110*Paramêtres!$B$3)</f>
        <v>0</v>
      </c>
      <c r="AN110" s="63">
        <f>SUM(K110*Paramêtres!$B$4)</f>
        <v>0</v>
      </c>
      <c r="AO110" s="63">
        <f t="shared" si="23"/>
        <v>0</v>
      </c>
      <c r="AP110" s="65">
        <f>SUM(M110*Paramêtres!$C$2)</f>
        <v>0</v>
      </c>
      <c r="AQ110" s="65">
        <f>SUM(N110*Paramêtres!$C$3)</f>
        <v>0</v>
      </c>
      <c r="AR110" s="65">
        <f>SUM(O110*Paramêtres!$C$4)</f>
        <v>0</v>
      </c>
      <c r="AS110" s="65">
        <f t="shared" si="24"/>
        <v>0</v>
      </c>
      <c r="AT110" s="32">
        <f>SUM(Q110*Paramêtres!$B$5)</f>
        <v>0</v>
      </c>
      <c r="AU110" s="32">
        <f>SUM(R110*Paramêtres!$B$6)</f>
        <v>0</v>
      </c>
      <c r="AV110" s="32">
        <f>SUM(S110*Paramêtres!$B$7)</f>
        <v>0</v>
      </c>
      <c r="AW110" s="32">
        <f t="shared" si="25"/>
        <v>0</v>
      </c>
      <c r="AX110" s="19">
        <f>SUM(T110*Paramêtres!$B$10)</f>
        <v>0</v>
      </c>
      <c r="AY110" s="17">
        <f>SUM((E110*Paramêtres!$B$9)+(H110*Paramêtres!$B$9))</f>
        <v>0</v>
      </c>
      <c r="AZ110" s="55">
        <f>SUM((L110*Paramêtres!$B$9)+(P110*Paramêtres!$B$9))</f>
        <v>0</v>
      </c>
      <c r="BA110" s="57">
        <f>SUM((R110*Paramêtres!$B$8)+(S110*Paramêtres!$B$8))</f>
        <v>0</v>
      </c>
      <c r="BB110" s="15">
        <f t="shared" si="26"/>
        <v>0</v>
      </c>
      <c r="BC110" s="15">
        <f t="shared" si="27"/>
        <v>0</v>
      </c>
      <c r="BD110" s="15">
        <f t="shared" si="28"/>
        <v>0</v>
      </c>
      <c r="BE110" s="16">
        <f t="shared" si="29"/>
        <v>0</v>
      </c>
      <c r="BF110" s="27">
        <f t="shared" si="30"/>
        <v>0</v>
      </c>
      <c r="BG110" s="25" t="str">
        <f t="shared" si="31"/>
        <v xml:space="preserve"> </v>
      </c>
    </row>
    <row r="111" spans="1:59" ht="15.75" customHeight="1" thickTop="1" thickBot="1" x14ac:dyDescent="0.35">
      <c r="A111" s="43"/>
      <c r="B111" s="44"/>
      <c r="C111" s="44"/>
      <c r="D111" s="44"/>
      <c r="E111" s="70">
        <f t="shared" si="17"/>
        <v>0</v>
      </c>
      <c r="F111" s="45"/>
      <c r="G111" s="45"/>
      <c r="H111" s="69">
        <f t="shared" si="18"/>
        <v>0</v>
      </c>
      <c r="I111" s="59"/>
      <c r="J111" s="59"/>
      <c r="K111" s="59"/>
      <c r="L111" s="68">
        <f t="shared" si="19"/>
        <v>0</v>
      </c>
      <c r="M111" s="61"/>
      <c r="N111" s="61"/>
      <c r="O111" s="61"/>
      <c r="P111" s="67">
        <f t="shared" si="20"/>
        <v>0</v>
      </c>
      <c r="Q111" s="46"/>
      <c r="R111" s="46"/>
      <c r="S111" s="47"/>
      <c r="T111" s="47"/>
      <c r="U111" s="48"/>
      <c r="V111" s="49"/>
      <c r="W111" s="49"/>
      <c r="X111" s="49"/>
      <c r="Y111" s="49"/>
      <c r="Z111" s="49"/>
      <c r="AA111" s="49"/>
      <c r="AB111" s="49"/>
      <c r="AC111" s="49"/>
      <c r="AD111" s="10">
        <f>IF(SUM(B111*Paramêtres!$B$13)=0,0,(IF(SUM(B111*Paramêtres!$B$13)&lt;60,60,SUM(B111*Paramêtres!$B$13))))</f>
        <v>0</v>
      </c>
      <c r="AE111" s="10">
        <f>IF(SUM(C111*Paramêtres!$B$13)=0,0,(IF(SUM(C111*Paramêtres!$B$13)&lt;60,60,SUM(C111*Paramêtres!$B$13))))</f>
        <v>0</v>
      </c>
      <c r="AF111" s="10">
        <f>IF(SUM(D111*Paramêtres!$B$13)=0,0,(IF(SUM(D111*Paramêtres!$B$13)&lt;60,60,SUM(D111*Paramêtres!$B$13))))</f>
        <v>0</v>
      </c>
      <c r="AG111" s="10">
        <f t="shared" si="21"/>
        <v>0</v>
      </c>
      <c r="AH111" s="9">
        <f>IF(SUM(F111*Paramêtres!$B$13)=0,0,SUM(F111*Paramêtres!$B$13))</f>
        <v>0</v>
      </c>
      <c r="AI111" s="9">
        <f>IF(SUM(G111*Paramêtres!$B$13)=0,0,SUM(G111*Paramêtres!$B$13))</f>
        <v>0</v>
      </c>
      <c r="AJ111" s="9">
        <f>SUM(H111*Paramêtres!C110)</f>
        <v>0</v>
      </c>
      <c r="AK111" s="9">
        <f t="shared" si="22"/>
        <v>0</v>
      </c>
      <c r="AL111" s="63">
        <f>SUM(I111*Paramêtres!$B$2)</f>
        <v>0</v>
      </c>
      <c r="AM111" s="63">
        <f>SUM(J111*Paramêtres!$B$3)</f>
        <v>0</v>
      </c>
      <c r="AN111" s="63">
        <f>SUM(K111*Paramêtres!$B$4)</f>
        <v>0</v>
      </c>
      <c r="AO111" s="63">
        <f t="shared" si="23"/>
        <v>0</v>
      </c>
      <c r="AP111" s="65">
        <f>SUM(M111*Paramêtres!$C$2)</f>
        <v>0</v>
      </c>
      <c r="AQ111" s="65">
        <f>SUM(N111*Paramêtres!$C$3)</f>
        <v>0</v>
      </c>
      <c r="AR111" s="65">
        <f>SUM(O111*Paramêtres!$C$4)</f>
        <v>0</v>
      </c>
      <c r="AS111" s="65">
        <f t="shared" si="24"/>
        <v>0</v>
      </c>
      <c r="AT111" s="32">
        <f>SUM(Q111*Paramêtres!$B$5)</f>
        <v>0</v>
      </c>
      <c r="AU111" s="32">
        <f>SUM(R111*Paramêtres!$B$6)</f>
        <v>0</v>
      </c>
      <c r="AV111" s="32">
        <f>SUM(S111*Paramêtres!$B$7)</f>
        <v>0</v>
      </c>
      <c r="AW111" s="32">
        <f t="shared" si="25"/>
        <v>0</v>
      </c>
      <c r="AX111" s="19">
        <f>SUM(T111*Paramêtres!$B$10)</f>
        <v>0</v>
      </c>
      <c r="AY111" s="17">
        <f>SUM((E111*Paramêtres!$B$9)+(H111*Paramêtres!$B$9))</f>
        <v>0</v>
      </c>
      <c r="AZ111" s="55">
        <f>SUM((L111*Paramêtres!$B$9)+(P111*Paramêtres!$B$9))</f>
        <v>0</v>
      </c>
      <c r="BA111" s="57">
        <f>SUM((R111*Paramêtres!$B$8)+(S111*Paramêtres!$B$8))</f>
        <v>0</v>
      </c>
      <c r="BB111" s="15">
        <f t="shared" si="26"/>
        <v>0</v>
      </c>
      <c r="BC111" s="15">
        <f t="shared" si="27"/>
        <v>0</v>
      </c>
      <c r="BD111" s="15">
        <f t="shared" si="28"/>
        <v>0</v>
      </c>
      <c r="BE111" s="16">
        <f t="shared" si="29"/>
        <v>0</v>
      </c>
      <c r="BF111" s="27">
        <f t="shared" si="30"/>
        <v>0</v>
      </c>
      <c r="BG111" s="25" t="str">
        <f t="shared" si="31"/>
        <v xml:space="preserve"> </v>
      </c>
    </row>
    <row r="112" spans="1:59" ht="15.75" customHeight="1" thickTop="1" thickBot="1" x14ac:dyDescent="0.35">
      <c r="A112" s="43"/>
      <c r="B112" s="44"/>
      <c r="C112" s="44"/>
      <c r="D112" s="44"/>
      <c r="E112" s="70">
        <f t="shared" si="17"/>
        <v>0</v>
      </c>
      <c r="F112" s="45"/>
      <c r="G112" s="45"/>
      <c r="H112" s="69">
        <f t="shared" si="18"/>
        <v>0</v>
      </c>
      <c r="I112" s="59"/>
      <c r="J112" s="59"/>
      <c r="K112" s="59"/>
      <c r="L112" s="68">
        <f t="shared" si="19"/>
        <v>0</v>
      </c>
      <c r="M112" s="61"/>
      <c r="N112" s="61"/>
      <c r="O112" s="61"/>
      <c r="P112" s="67">
        <f t="shared" si="20"/>
        <v>0</v>
      </c>
      <c r="Q112" s="46"/>
      <c r="R112" s="46"/>
      <c r="S112" s="47"/>
      <c r="T112" s="47"/>
      <c r="U112" s="48"/>
      <c r="V112" s="49"/>
      <c r="W112" s="49"/>
      <c r="X112" s="49"/>
      <c r="Y112" s="49"/>
      <c r="Z112" s="49"/>
      <c r="AA112" s="49"/>
      <c r="AB112" s="49"/>
      <c r="AC112" s="49"/>
      <c r="AD112" s="10">
        <f>IF(SUM(B112*Paramêtres!$B$13)=0,0,(IF(SUM(B112*Paramêtres!$B$13)&lt;60,60,SUM(B112*Paramêtres!$B$13))))</f>
        <v>0</v>
      </c>
      <c r="AE112" s="10">
        <f>IF(SUM(C112*Paramêtres!$B$13)=0,0,(IF(SUM(C112*Paramêtres!$B$13)&lt;60,60,SUM(C112*Paramêtres!$B$13))))</f>
        <v>0</v>
      </c>
      <c r="AF112" s="10">
        <f>IF(SUM(D112*Paramêtres!$B$13)=0,0,(IF(SUM(D112*Paramêtres!$B$13)&lt;60,60,SUM(D112*Paramêtres!$B$13))))</f>
        <v>0</v>
      </c>
      <c r="AG112" s="10">
        <f t="shared" si="21"/>
        <v>0</v>
      </c>
      <c r="AH112" s="9">
        <f>IF(SUM(F112*Paramêtres!$B$13)=0,0,SUM(F112*Paramêtres!$B$13))</f>
        <v>0</v>
      </c>
      <c r="AI112" s="9">
        <f>IF(SUM(G112*Paramêtres!$B$13)=0,0,SUM(G112*Paramêtres!$B$13))</f>
        <v>0</v>
      </c>
      <c r="AJ112" s="9">
        <f>SUM(H112*Paramêtres!C111)</f>
        <v>0</v>
      </c>
      <c r="AK112" s="9">
        <f t="shared" si="22"/>
        <v>0</v>
      </c>
      <c r="AL112" s="63">
        <f>SUM(I112*Paramêtres!$B$2)</f>
        <v>0</v>
      </c>
      <c r="AM112" s="63">
        <f>SUM(J112*Paramêtres!$B$3)</f>
        <v>0</v>
      </c>
      <c r="AN112" s="63">
        <f>SUM(K112*Paramêtres!$B$4)</f>
        <v>0</v>
      </c>
      <c r="AO112" s="63">
        <f t="shared" si="23"/>
        <v>0</v>
      </c>
      <c r="AP112" s="65">
        <f>SUM(M112*Paramêtres!$C$2)</f>
        <v>0</v>
      </c>
      <c r="AQ112" s="65">
        <f>SUM(N112*Paramêtres!$C$3)</f>
        <v>0</v>
      </c>
      <c r="AR112" s="65">
        <f>SUM(O112*Paramêtres!$C$4)</f>
        <v>0</v>
      </c>
      <c r="AS112" s="65">
        <f t="shared" si="24"/>
        <v>0</v>
      </c>
      <c r="AT112" s="32">
        <f>SUM(Q112*Paramêtres!$B$5)</f>
        <v>0</v>
      </c>
      <c r="AU112" s="32">
        <f>SUM(R112*Paramêtres!$B$6)</f>
        <v>0</v>
      </c>
      <c r="AV112" s="32">
        <f>SUM(S112*Paramêtres!$B$7)</f>
        <v>0</v>
      </c>
      <c r="AW112" s="32">
        <f t="shared" si="25"/>
        <v>0</v>
      </c>
      <c r="AX112" s="19">
        <f>SUM(T112*Paramêtres!$B$10)</f>
        <v>0</v>
      </c>
      <c r="AY112" s="17">
        <f>SUM((E112*Paramêtres!$B$9)+(H112*Paramêtres!$B$9))</f>
        <v>0</v>
      </c>
      <c r="AZ112" s="55">
        <f>SUM((L112*Paramêtres!$B$9)+(P112*Paramêtres!$B$9))</f>
        <v>0</v>
      </c>
      <c r="BA112" s="57">
        <f>SUM((R112*Paramêtres!$B$8)+(S112*Paramêtres!$B$8))</f>
        <v>0</v>
      </c>
      <c r="BB112" s="15">
        <f t="shared" si="26"/>
        <v>0</v>
      </c>
      <c r="BC112" s="15">
        <f t="shared" si="27"/>
        <v>0</v>
      </c>
      <c r="BD112" s="15">
        <f t="shared" si="28"/>
        <v>0</v>
      </c>
      <c r="BE112" s="16">
        <f t="shared" si="29"/>
        <v>0</v>
      </c>
      <c r="BF112" s="27">
        <f t="shared" si="30"/>
        <v>0</v>
      </c>
      <c r="BG112" s="25" t="str">
        <f t="shared" si="31"/>
        <v xml:space="preserve"> </v>
      </c>
    </row>
    <row r="113" spans="1:59" ht="15.75" customHeight="1" thickTop="1" thickBot="1" x14ac:dyDescent="0.35">
      <c r="A113" s="43"/>
      <c r="B113" s="44"/>
      <c r="C113" s="44"/>
      <c r="D113" s="44"/>
      <c r="E113" s="70">
        <f t="shared" si="17"/>
        <v>0</v>
      </c>
      <c r="F113" s="45"/>
      <c r="G113" s="45"/>
      <c r="H113" s="69">
        <f t="shared" si="18"/>
        <v>0</v>
      </c>
      <c r="I113" s="59"/>
      <c r="J113" s="59"/>
      <c r="K113" s="59"/>
      <c r="L113" s="68">
        <f t="shared" si="19"/>
        <v>0</v>
      </c>
      <c r="M113" s="61"/>
      <c r="N113" s="61"/>
      <c r="O113" s="61"/>
      <c r="P113" s="67">
        <f t="shared" si="20"/>
        <v>0</v>
      </c>
      <c r="Q113" s="46"/>
      <c r="R113" s="46"/>
      <c r="S113" s="47"/>
      <c r="T113" s="47"/>
      <c r="U113" s="48"/>
      <c r="V113" s="49"/>
      <c r="W113" s="49"/>
      <c r="X113" s="49"/>
      <c r="Y113" s="49"/>
      <c r="Z113" s="49"/>
      <c r="AA113" s="49"/>
      <c r="AB113" s="49"/>
      <c r="AC113" s="49"/>
      <c r="AD113" s="10">
        <f>IF(SUM(B113*Paramêtres!$B$13)=0,0,(IF(SUM(B113*Paramêtres!$B$13)&lt;60,60,SUM(B113*Paramêtres!$B$13))))</f>
        <v>0</v>
      </c>
      <c r="AE113" s="10">
        <f>IF(SUM(C113*Paramêtres!$B$13)=0,0,(IF(SUM(C113*Paramêtres!$B$13)&lt;60,60,SUM(C113*Paramêtres!$B$13))))</f>
        <v>0</v>
      </c>
      <c r="AF113" s="10">
        <f>IF(SUM(D113*Paramêtres!$B$13)=0,0,(IF(SUM(D113*Paramêtres!$B$13)&lt;60,60,SUM(D113*Paramêtres!$B$13))))</f>
        <v>0</v>
      </c>
      <c r="AG113" s="10">
        <f t="shared" si="21"/>
        <v>0</v>
      </c>
      <c r="AH113" s="9">
        <f>IF(SUM(F113*Paramêtres!$B$13)=0,0,SUM(F113*Paramêtres!$B$13))</f>
        <v>0</v>
      </c>
      <c r="AI113" s="9">
        <f>IF(SUM(G113*Paramêtres!$B$13)=0,0,SUM(G113*Paramêtres!$B$13))</f>
        <v>0</v>
      </c>
      <c r="AJ113" s="9">
        <f>SUM(H113*Paramêtres!C112)</f>
        <v>0</v>
      </c>
      <c r="AK113" s="9">
        <f t="shared" si="22"/>
        <v>0</v>
      </c>
      <c r="AL113" s="63">
        <f>SUM(I113*Paramêtres!$B$2)</f>
        <v>0</v>
      </c>
      <c r="AM113" s="63">
        <f>SUM(J113*Paramêtres!$B$3)</f>
        <v>0</v>
      </c>
      <c r="AN113" s="63">
        <f>SUM(K113*Paramêtres!$B$4)</f>
        <v>0</v>
      </c>
      <c r="AO113" s="63">
        <f t="shared" si="23"/>
        <v>0</v>
      </c>
      <c r="AP113" s="65">
        <f>SUM(M113*Paramêtres!$C$2)</f>
        <v>0</v>
      </c>
      <c r="AQ113" s="65">
        <f>SUM(N113*Paramêtres!$C$3)</f>
        <v>0</v>
      </c>
      <c r="AR113" s="65">
        <f>SUM(O113*Paramêtres!$C$4)</f>
        <v>0</v>
      </c>
      <c r="AS113" s="65">
        <f t="shared" si="24"/>
        <v>0</v>
      </c>
      <c r="AT113" s="32">
        <f>SUM(Q113*Paramêtres!$B$5)</f>
        <v>0</v>
      </c>
      <c r="AU113" s="32">
        <f>SUM(R113*Paramêtres!$B$6)</f>
        <v>0</v>
      </c>
      <c r="AV113" s="32">
        <f>SUM(S113*Paramêtres!$B$7)</f>
        <v>0</v>
      </c>
      <c r="AW113" s="32">
        <f t="shared" si="25"/>
        <v>0</v>
      </c>
      <c r="AX113" s="19">
        <f>SUM(T113*Paramêtres!$B$10)</f>
        <v>0</v>
      </c>
      <c r="AY113" s="17">
        <f>SUM((E113*Paramêtres!$B$9)+(H113*Paramêtres!$B$9))</f>
        <v>0</v>
      </c>
      <c r="AZ113" s="55">
        <f>SUM((L113*Paramêtres!$B$9)+(P113*Paramêtres!$B$9))</f>
        <v>0</v>
      </c>
      <c r="BA113" s="57">
        <f>SUM((R113*Paramêtres!$B$8)+(S113*Paramêtres!$B$8))</f>
        <v>0</v>
      </c>
      <c r="BB113" s="15">
        <f t="shared" si="26"/>
        <v>0</v>
      </c>
      <c r="BC113" s="15">
        <f t="shared" si="27"/>
        <v>0</v>
      </c>
      <c r="BD113" s="15">
        <f t="shared" si="28"/>
        <v>0</v>
      </c>
      <c r="BE113" s="16">
        <f t="shared" si="29"/>
        <v>0</v>
      </c>
      <c r="BF113" s="27">
        <f t="shared" si="30"/>
        <v>0</v>
      </c>
      <c r="BG113" s="25" t="str">
        <f t="shared" si="31"/>
        <v xml:space="preserve"> </v>
      </c>
    </row>
    <row r="114" spans="1:59" ht="15.75" customHeight="1" thickTop="1" thickBot="1" x14ac:dyDescent="0.35">
      <c r="A114" s="43"/>
      <c r="B114" s="44"/>
      <c r="C114" s="44"/>
      <c r="D114" s="44"/>
      <c r="E114" s="70">
        <f t="shared" si="17"/>
        <v>0</v>
      </c>
      <c r="F114" s="45"/>
      <c r="G114" s="45"/>
      <c r="H114" s="69">
        <f t="shared" si="18"/>
        <v>0</v>
      </c>
      <c r="I114" s="59"/>
      <c r="J114" s="59"/>
      <c r="K114" s="59"/>
      <c r="L114" s="68">
        <f t="shared" si="19"/>
        <v>0</v>
      </c>
      <c r="M114" s="61"/>
      <c r="N114" s="61"/>
      <c r="O114" s="61"/>
      <c r="P114" s="67">
        <f t="shared" si="20"/>
        <v>0</v>
      </c>
      <c r="Q114" s="46"/>
      <c r="R114" s="46"/>
      <c r="S114" s="47"/>
      <c r="T114" s="47"/>
      <c r="U114" s="48"/>
      <c r="V114" s="49"/>
      <c r="W114" s="49"/>
      <c r="X114" s="49"/>
      <c r="Y114" s="49"/>
      <c r="Z114" s="49"/>
      <c r="AA114" s="49"/>
      <c r="AB114" s="49"/>
      <c r="AC114" s="49"/>
      <c r="AD114" s="10">
        <f>IF(SUM(B114*Paramêtres!$B$13)=0,0,(IF(SUM(B114*Paramêtres!$B$13)&lt;60,60,SUM(B114*Paramêtres!$B$13))))</f>
        <v>0</v>
      </c>
      <c r="AE114" s="10">
        <f>IF(SUM(C114*Paramêtres!$B$13)=0,0,(IF(SUM(C114*Paramêtres!$B$13)&lt;60,60,SUM(C114*Paramêtres!$B$13))))</f>
        <v>0</v>
      </c>
      <c r="AF114" s="10">
        <f>IF(SUM(D114*Paramêtres!$B$13)=0,0,(IF(SUM(D114*Paramêtres!$B$13)&lt;60,60,SUM(D114*Paramêtres!$B$13))))</f>
        <v>0</v>
      </c>
      <c r="AG114" s="10">
        <f t="shared" si="21"/>
        <v>0</v>
      </c>
      <c r="AH114" s="9">
        <f>IF(SUM(F114*Paramêtres!$B$13)=0,0,SUM(F114*Paramêtres!$B$13))</f>
        <v>0</v>
      </c>
      <c r="AI114" s="9">
        <f>IF(SUM(G114*Paramêtres!$B$13)=0,0,SUM(G114*Paramêtres!$B$13))</f>
        <v>0</v>
      </c>
      <c r="AJ114" s="9">
        <f>SUM(H114*Paramêtres!C113)</f>
        <v>0</v>
      </c>
      <c r="AK114" s="9">
        <f t="shared" si="22"/>
        <v>0</v>
      </c>
      <c r="AL114" s="63">
        <f>SUM(I114*Paramêtres!$B$2)</f>
        <v>0</v>
      </c>
      <c r="AM114" s="63">
        <f>SUM(J114*Paramêtres!$B$3)</f>
        <v>0</v>
      </c>
      <c r="AN114" s="63">
        <f>SUM(K114*Paramêtres!$B$4)</f>
        <v>0</v>
      </c>
      <c r="AO114" s="63">
        <f t="shared" si="23"/>
        <v>0</v>
      </c>
      <c r="AP114" s="65">
        <f>SUM(M114*Paramêtres!$C$2)</f>
        <v>0</v>
      </c>
      <c r="AQ114" s="65">
        <f>SUM(N114*Paramêtres!$C$3)</f>
        <v>0</v>
      </c>
      <c r="AR114" s="65">
        <f>SUM(O114*Paramêtres!$C$4)</f>
        <v>0</v>
      </c>
      <c r="AS114" s="65">
        <f t="shared" si="24"/>
        <v>0</v>
      </c>
      <c r="AT114" s="32">
        <f>SUM(Q114*Paramêtres!$B$5)</f>
        <v>0</v>
      </c>
      <c r="AU114" s="32">
        <f>SUM(R114*Paramêtres!$B$6)</f>
        <v>0</v>
      </c>
      <c r="AV114" s="32">
        <f>SUM(S114*Paramêtres!$B$7)</f>
        <v>0</v>
      </c>
      <c r="AW114" s="32">
        <f t="shared" si="25"/>
        <v>0</v>
      </c>
      <c r="AX114" s="19">
        <f>SUM(T114*Paramêtres!$B$10)</f>
        <v>0</v>
      </c>
      <c r="AY114" s="17">
        <f>SUM((E114*Paramêtres!$B$9)+(H114*Paramêtres!$B$9))</f>
        <v>0</v>
      </c>
      <c r="AZ114" s="55">
        <f>SUM((L114*Paramêtres!$B$9)+(P114*Paramêtres!$B$9))</f>
        <v>0</v>
      </c>
      <c r="BA114" s="57">
        <f>SUM((R114*Paramêtres!$B$8)+(S114*Paramêtres!$B$8))</f>
        <v>0</v>
      </c>
      <c r="BB114" s="15">
        <f t="shared" si="26"/>
        <v>0</v>
      </c>
      <c r="BC114" s="15">
        <f t="shared" si="27"/>
        <v>0</v>
      </c>
      <c r="BD114" s="15">
        <f t="shared" si="28"/>
        <v>0</v>
      </c>
      <c r="BE114" s="16">
        <f t="shared" si="29"/>
        <v>0</v>
      </c>
      <c r="BF114" s="27">
        <f t="shared" si="30"/>
        <v>0</v>
      </c>
      <c r="BG114" s="25" t="str">
        <f t="shared" si="31"/>
        <v xml:space="preserve"> </v>
      </c>
    </row>
    <row r="115" spans="1:59" ht="15.75" customHeight="1" thickTop="1" thickBot="1" x14ac:dyDescent="0.35">
      <c r="A115" s="43"/>
      <c r="B115" s="44"/>
      <c r="C115" s="44"/>
      <c r="D115" s="44"/>
      <c r="E115" s="70">
        <f t="shared" si="17"/>
        <v>0</v>
      </c>
      <c r="F115" s="45"/>
      <c r="G115" s="45"/>
      <c r="H115" s="69">
        <f t="shared" si="18"/>
        <v>0</v>
      </c>
      <c r="I115" s="59"/>
      <c r="J115" s="59"/>
      <c r="K115" s="59"/>
      <c r="L115" s="68">
        <f t="shared" si="19"/>
        <v>0</v>
      </c>
      <c r="M115" s="61"/>
      <c r="N115" s="61"/>
      <c r="O115" s="61"/>
      <c r="P115" s="67">
        <f t="shared" si="20"/>
        <v>0</v>
      </c>
      <c r="Q115" s="46"/>
      <c r="R115" s="46"/>
      <c r="S115" s="47"/>
      <c r="T115" s="47"/>
      <c r="U115" s="48"/>
      <c r="V115" s="49"/>
      <c r="W115" s="49"/>
      <c r="X115" s="49"/>
      <c r="Y115" s="49"/>
      <c r="Z115" s="49"/>
      <c r="AA115" s="49"/>
      <c r="AB115" s="49"/>
      <c r="AC115" s="49"/>
      <c r="AD115" s="10">
        <f>IF(SUM(B115*Paramêtres!$B$13)=0,0,(IF(SUM(B115*Paramêtres!$B$13)&lt;60,60,SUM(B115*Paramêtres!$B$13))))</f>
        <v>0</v>
      </c>
      <c r="AE115" s="10">
        <f>IF(SUM(C115*Paramêtres!$B$13)=0,0,(IF(SUM(C115*Paramêtres!$B$13)&lt;60,60,SUM(C115*Paramêtres!$B$13))))</f>
        <v>0</v>
      </c>
      <c r="AF115" s="10">
        <f>IF(SUM(D115*Paramêtres!$B$13)=0,0,(IF(SUM(D115*Paramêtres!$B$13)&lt;60,60,SUM(D115*Paramêtres!$B$13))))</f>
        <v>0</v>
      </c>
      <c r="AG115" s="10">
        <f t="shared" si="21"/>
        <v>0</v>
      </c>
      <c r="AH115" s="9">
        <f>IF(SUM(F115*Paramêtres!$B$13)=0,0,SUM(F115*Paramêtres!$B$13))</f>
        <v>0</v>
      </c>
      <c r="AI115" s="9">
        <f>IF(SUM(G115*Paramêtres!$B$13)=0,0,SUM(G115*Paramêtres!$B$13))</f>
        <v>0</v>
      </c>
      <c r="AJ115" s="9">
        <f>SUM(H115*Paramêtres!C114)</f>
        <v>0</v>
      </c>
      <c r="AK115" s="9">
        <f t="shared" si="22"/>
        <v>0</v>
      </c>
      <c r="AL115" s="63">
        <f>SUM(I115*Paramêtres!$B$2)</f>
        <v>0</v>
      </c>
      <c r="AM115" s="63">
        <f>SUM(J115*Paramêtres!$B$3)</f>
        <v>0</v>
      </c>
      <c r="AN115" s="63">
        <f>SUM(K115*Paramêtres!$B$4)</f>
        <v>0</v>
      </c>
      <c r="AO115" s="63">
        <f t="shared" si="23"/>
        <v>0</v>
      </c>
      <c r="AP115" s="65">
        <f>SUM(M115*Paramêtres!$C$2)</f>
        <v>0</v>
      </c>
      <c r="AQ115" s="65">
        <f>SUM(N115*Paramêtres!$C$3)</f>
        <v>0</v>
      </c>
      <c r="AR115" s="65">
        <f>SUM(O115*Paramêtres!$C$4)</f>
        <v>0</v>
      </c>
      <c r="AS115" s="65">
        <f t="shared" si="24"/>
        <v>0</v>
      </c>
      <c r="AT115" s="32">
        <f>SUM(Q115*Paramêtres!$B$5)</f>
        <v>0</v>
      </c>
      <c r="AU115" s="32">
        <f>SUM(R115*Paramêtres!$B$6)</f>
        <v>0</v>
      </c>
      <c r="AV115" s="32">
        <f>SUM(S115*Paramêtres!$B$7)</f>
        <v>0</v>
      </c>
      <c r="AW115" s="32">
        <f t="shared" si="25"/>
        <v>0</v>
      </c>
      <c r="AX115" s="19">
        <f>SUM(T115*Paramêtres!$B$10)</f>
        <v>0</v>
      </c>
      <c r="AY115" s="17">
        <f>SUM((E115*Paramêtres!$B$9)+(H115*Paramêtres!$B$9))</f>
        <v>0</v>
      </c>
      <c r="AZ115" s="55">
        <f>SUM((L115*Paramêtres!$B$9)+(P115*Paramêtres!$B$9))</f>
        <v>0</v>
      </c>
      <c r="BA115" s="57">
        <f>SUM((R115*Paramêtres!$B$8)+(S115*Paramêtres!$B$8))</f>
        <v>0</v>
      </c>
      <c r="BB115" s="15">
        <f t="shared" si="26"/>
        <v>0</v>
      </c>
      <c r="BC115" s="15">
        <f t="shared" si="27"/>
        <v>0</v>
      </c>
      <c r="BD115" s="15">
        <f t="shared" si="28"/>
        <v>0</v>
      </c>
      <c r="BE115" s="16">
        <f t="shared" si="29"/>
        <v>0</v>
      </c>
      <c r="BF115" s="27">
        <f t="shared" si="30"/>
        <v>0</v>
      </c>
      <c r="BG115" s="25" t="str">
        <f t="shared" si="31"/>
        <v xml:space="preserve"> </v>
      </c>
    </row>
    <row r="116" spans="1:59" ht="15.75" customHeight="1" thickTop="1" thickBot="1" x14ac:dyDescent="0.35">
      <c r="A116" s="43"/>
      <c r="B116" s="44"/>
      <c r="C116" s="44"/>
      <c r="D116" s="44"/>
      <c r="E116" s="70">
        <f t="shared" si="17"/>
        <v>0</v>
      </c>
      <c r="F116" s="45"/>
      <c r="G116" s="45"/>
      <c r="H116" s="69">
        <f t="shared" si="18"/>
        <v>0</v>
      </c>
      <c r="I116" s="59"/>
      <c r="J116" s="59"/>
      <c r="K116" s="59"/>
      <c r="L116" s="68">
        <f t="shared" si="19"/>
        <v>0</v>
      </c>
      <c r="M116" s="61"/>
      <c r="N116" s="61"/>
      <c r="O116" s="61"/>
      <c r="P116" s="67">
        <f t="shared" si="20"/>
        <v>0</v>
      </c>
      <c r="Q116" s="46"/>
      <c r="R116" s="46"/>
      <c r="S116" s="47"/>
      <c r="T116" s="47"/>
      <c r="U116" s="48"/>
      <c r="V116" s="49"/>
      <c r="W116" s="49"/>
      <c r="X116" s="49"/>
      <c r="Y116" s="49"/>
      <c r="Z116" s="49"/>
      <c r="AA116" s="49"/>
      <c r="AB116" s="49"/>
      <c r="AC116" s="49"/>
      <c r="AD116" s="10">
        <f>IF(SUM(B116*Paramêtres!$B$13)=0,0,(IF(SUM(B116*Paramêtres!$B$13)&lt;60,60,SUM(B116*Paramêtres!$B$13))))</f>
        <v>0</v>
      </c>
      <c r="AE116" s="10">
        <f>IF(SUM(C116*Paramêtres!$B$13)=0,0,(IF(SUM(C116*Paramêtres!$B$13)&lt;60,60,SUM(C116*Paramêtres!$B$13))))</f>
        <v>0</v>
      </c>
      <c r="AF116" s="10">
        <f>IF(SUM(D116*Paramêtres!$B$13)=0,0,(IF(SUM(D116*Paramêtres!$B$13)&lt;60,60,SUM(D116*Paramêtres!$B$13))))</f>
        <v>0</v>
      </c>
      <c r="AG116" s="10">
        <f t="shared" si="21"/>
        <v>0</v>
      </c>
      <c r="AH116" s="9">
        <f>IF(SUM(F116*Paramêtres!$B$13)=0,0,SUM(F116*Paramêtres!$B$13))</f>
        <v>0</v>
      </c>
      <c r="AI116" s="9">
        <f>IF(SUM(G116*Paramêtres!$B$13)=0,0,SUM(G116*Paramêtres!$B$13))</f>
        <v>0</v>
      </c>
      <c r="AJ116" s="9">
        <f>SUM(H116*Paramêtres!C115)</f>
        <v>0</v>
      </c>
      <c r="AK116" s="9">
        <f t="shared" si="22"/>
        <v>0</v>
      </c>
      <c r="AL116" s="63">
        <f>SUM(I116*Paramêtres!$B$2)</f>
        <v>0</v>
      </c>
      <c r="AM116" s="63">
        <f>SUM(J116*Paramêtres!$B$3)</f>
        <v>0</v>
      </c>
      <c r="AN116" s="63">
        <f>SUM(K116*Paramêtres!$B$4)</f>
        <v>0</v>
      </c>
      <c r="AO116" s="63">
        <f t="shared" si="23"/>
        <v>0</v>
      </c>
      <c r="AP116" s="65">
        <f>SUM(M116*Paramêtres!$C$2)</f>
        <v>0</v>
      </c>
      <c r="AQ116" s="65">
        <f>SUM(N116*Paramêtres!$C$3)</f>
        <v>0</v>
      </c>
      <c r="AR116" s="65">
        <f>SUM(O116*Paramêtres!$C$4)</f>
        <v>0</v>
      </c>
      <c r="AS116" s="65">
        <f t="shared" si="24"/>
        <v>0</v>
      </c>
      <c r="AT116" s="32">
        <f>SUM(Q116*Paramêtres!$B$5)</f>
        <v>0</v>
      </c>
      <c r="AU116" s="32">
        <f>SUM(R116*Paramêtres!$B$6)</f>
        <v>0</v>
      </c>
      <c r="AV116" s="32">
        <f>SUM(S116*Paramêtres!$B$7)</f>
        <v>0</v>
      </c>
      <c r="AW116" s="32">
        <f t="shared" si="25"/>
        <v>0</v>
      </c>
      <c r="AX116" s="19">
        <f>SUM(T116*Paramêtres!$B$10)</f>
        <v>0</v>
      </c>
      <c r="AY116" s="17">
        <f>SUM((E116*Paramêtres!$B$9)+(H116*Paramêtres!$B$9))</f>
        <v>0</v>
      </c>
      <c r="AZ116" s="55">
        <f>SUM((L116*Paramêtres!$B$9)+(P116*Paramêtres!$B$9))</f>
        <v>0</v>
      </c>
      <c r="BA116" s="57">
        <f>SUM((R116*Paramêtres!$B$8)+(S116*Paramêtres!$B$8))</f>
        <v>0</v>
      </c>
      <c r="BB116" s="15">
        <f t="shared" si="26"/>
        <v>0</v>
      </c>
      <c r="BC116" s="15">
        <f t="shared" si="27"/>
        <v>0</v>
      </c>
      <c r="BD116" s="15">
        <f t="shared" si="28"/>
        <v>0</v>
      </c>
      <c r="BE116" s="16">
        <f t="shared" si="29"/>
        <v>0</v>
      </c>
      <c r="BF116" s="27">
        <f t="shared" si="30"/>
        <v>0</v>
      </c>
      <c r="BG116" s="25" t="str">
        <f t="shared" si="31"/>
        <v xml:space="preserve"> </v>
      </c>
    </row>
    <row r="117" spans="1:59" ht="15.75" customHeight="1" thickTop="1" thickBot="1" x14ac:dyDescent="0.35">
      <c r="A117" s="43"/>
      <c r="B117" s="44"/>
      <c r="C117" s="44"/>
      <c r="D117" s="44"/>
      <c r="E117" s="70">
        <f t="shared" si="17"/>
        <v>0</v>
      </c>
      <c r="F117" s="45"/>
      <c r="G117" s="45"/>
      <c r="H117" s="69">
        <f t="shared" si="18"/>
        <v>0</v>
      </c>
      <c r="I117" s="59"/>
      <c r="J117" s="59"/>
      <c r="K117" s="59"/>
      <c r="L117" s="68">
        <f t="shared" si="19"/>
        <v>0</v>
      </c>
      <c r="M117" s="61"/>
      <c r="N117" s="61"/>
      <c r="O117" s="61"/>
      <c r="P117" s="67">
        <f t="shared" si="20"/>
        <v>0</v>
      </c>
      <c r="Q117" s="46"/>
      <c r="R117" s="46"/>
      <c r="S117" s="47"/>
      <c r="T117" s="47"/>
      <c r="U117" s="48"/>
      <c r="V117" s="49"/>
      <c r="W117" s="49"/>
      <c r="X117" s="49"/>
      <c r="Y117" s="49"/>
      <c r="Z117" s="49"/>
      <c r="AA117" s="49"/>
      <c r="AB117" s="49"/>
      <c r="AC117" s="49"/>
      <c r="AD117" s="10">
        <f>IF(SUM(B117*Paramêtres!$B$13)=0,0,(IF(SUM(B117*Paramêtres!$B$13)&lt;60,60,SUM(B117*Paramêtres!$B$13))))</f>
        <v>0</v>
      </c>
      <c r="AE117" s="10">
        <f>IF(SUM(C117*Paramêtres!$B$13)=0,0,(IF(SUM(C117*Paramêtres!$B$13)&lt;60,60,SUM(C117*Paramêtres!$B$13))))</f>
        <v>0</v>
      </c>
      <c r="AF117" s="10">
        <f>IF(SUM(D117*Paramêtres!$B$13)=0,0,(IF(SUM(D117*Paramêtres!$B$13)&lt;60,60,SUM(D117*Paramêtres!$B$13))))</f>
        <v>0</v>
      </c>
      <c r="AG117" s="10">
        <f t="shared" si="21"/>
        <v>0</v>
      </c>
      <c r="AH117" s="9">
        <f>IF(SUM(F117*Paramêtres!$B$13)=0,0,SUM(F117*Paramêtres!$B$13))</f>
        <v>0</v>
      </c>
      <c r="AI117" s="9">
        <f>IF(SUM(G117*Paramêtres!$B$13)=0,0,SUM(G117*Paramêtres!$B$13))</f>
        <v>0</v>
      </c>
      <c r="AJ117" s="9">
        <f>SUM(H117*Paramêtres!C116)</f>
        <v>0</v>
      </c>
      <c r="AK117" s="9">
        <f t="shared" si="22"/>
        <v>0</v>
      </c>
      <c r="AL117" s="63">
        <f>SUM(I117*Paramêtres!$B$2)</f>
        <v>0</v>
      </c>
      <c r="AM117" s="63">
        <f>SUM(J117*Paramêtres!$B$3)</f>
        <v>0</v>
      </c>
      <c r="AN117" s="63">
        <f>SUM(K117*Paramêtres!$B$4)</f>
        <v>0</v>
      </c>
      <c r="AO117" s="63">
        <f t="shared" si="23"/>
        <v>0</v>
      </c>
      <c r="AP117" s="65">
        <f>SUM(M117*Paramêtres!$C$2)</f>
        <v>0</v>
      </c>
      <c r="AQ117" s="65">
        <f>SUM(N117*Paramêtres!$C$3)</f>
        <v>0</v>
      </c>
      <c r="AR117" s="65">
        <f>SUM(O117*Paramêtres!$C$4)</f>
        <v>0</v>
      </c>
      <c r="AS117" s="65">
        <f t="shared" si="24"/>
        <v>0</v>
      </c>
      <c r="AT117" s="32">
        <f>SUM(Q117*Paramêtres!$B$5)</f>
        <v>0</v>
      </c>
      <c r="AU117" s="32">
        <f>SUM(R117*Paramêtres!$B$6)</f>
        <v>0</v>
      </c>
      <c r="AV117" s="32">
        <f>SUM(S117*Paramêtres!$B$7)</f>
        <v>0</v>
      </c>
      <c r="AW117" s="32">
        <f t="shared" si="25"/>
        <v>0</v>
      </c>
      <c r="AX117" s="19">
        <f>SUM(T117*Paramêtres!$B$10)</f>
        <v>0</v>
      </c>
      <c r="AY117" s="17">
        <f>SUM((E117*Paramêtres!$B$9)+(H117*Paramêtres!$B$9))</f>
        <v>0</v>
      </c>
      <c r="AZ117" s="55">
        <f>SUM((L117*Paramêtres!$B$9)+(P117*Paramêtres!$B$9))</f>
        <v>0</v>
      </c>
      <c r="BA117" s="57">
        <f>SUM((R117*Paramêtres!$B$8)+(S117*Paramêtres!$B$8))</f>
        <v>0</v>
      </c>
      <c r="BB117" s="15">
        <f t="shared" si="26"/>
        <v>0</v>
      </c>
      <c r="BC117" s="15">
        <f t="shared" si="27"/>
        <v>0</v>
      </c>
      <c r="BD117" s="15">
        <f t="shared" si="28"/>
        <v>0</v>
      </c>
      <c r="BE117" s="16">
        <f t="shared" si="29"/>
        <v>0</v>
      </c>
      <c r="BF117" s="27">
        <f t="shared" si="30"/>
        <v>0</v>
      </c>
      <c r="BG117" s="25" t="str">
        <f t="shared" si="31"/>
        <v xml:space="preserve"> </v>
      </c>
    </row>
    <row r="118" spans="1:59" ht="15.75" customHeight="1" thickTop="1" thickBot="1" x14ac:dyDescent="0.35">
      <c r="A118" s="43"/>
      <c r="B118" s="44"/>
      <c r="C118" s="44"/>
      <c r="D118" s="44"/>
      <c r="E118" s="70">
        <f t="shared" si="17"/>
        <v>0</v>
      </c>
      <c r="F118" s="45"/>
      <c r="G118" s="45"/>
      <c r="H118" s="69">
        <f t="shared" si="18"/>
        <v>0</v>
      </c>
      <c r="I118" s="59"/>
      <c r="J118" s="59"/>
      <c r="K118" s="59"/>
      <c r="L118" s="68">
        <f t="shared" si="19"/>
        <v>0</v>
      </c>
      <c r="M118" s="61"/>
      <c r="N118" s="61"/>
      <c r="O118" s="61"/>
      <c r="P118" s="67">
        <f t="shared" si="20"/>
        <v>0</v>
      </c>
      <c r="Q118" s="46"/>
      <c r="R118" s="46"/>
      <c r="S118" s="47"/>
      <c r="T118" s="47"/>
      <c r="U118" s="48"/>
      <c r="V118" s="49"/>
      <c r="W118" s="49"/>
      <c r="X118" s="49"/>
      <c r="Y118" s="49"/>
      <c r="Z118" s="49"/>
      <c r="AA118" s="49"/>
      <c r="AB118" s="49"/>
      <c r="AC118" s="49"/>
      <c r="AD118" s="10">
        <f>IF(SUM(B118*Paramêtres!$B$13)=0,0,(IF(SUM(B118*Paramêtres!$B$13)&lt;60,60,SUM(B118*Paramêtres!$B$13))))</f>
        <v>0</v>
      </c>
      <c r="AE118" s="10">
        <f>IF(SUM(C118*Paramêtres!$B$13)=0,0,(IF(SUM(C118*Paramêtres!$B$13)&lt;60,60,SUM(C118*Paramêtres!$B$13))))</f>
        <v>0</v>
      </c>
      <c r="AF118" s="10">
        <f>IF(SUM(D118*Paramêtres!$B$13)=0,0,(IF(SUM(D118*Paramêtres!$B$13)&lt;60,60,SUM(D118*Paramêtres!$B$13))))</f>
        <v>0</v>
      </c>
      <c r="AG118" s="10">
        <f t="shared" si="21"/>
        <v>0</v>
      </c>
      <c r="AH118" s="9">
        <f>IF(SUM(F118*Paramêtres!$B$13)=0,0,SUM(F118*Paramêtres!$B$13))</f>
        <v>0</v>
      </c>
      <c r="AI118" s="9">
        <f>IF(SUM(G118*Paramêtres!$B$13)=0,0,SUM(G118*Paramêtres!$B$13))</f>
        <v>0</v>
      </c>
      <c r="AJ118" s="9">
        <f>SUM(H118*Paramêtres!C117)</f>
        <v>0</v>
      </c>
      <c r="AK118" s="9">
        <f t="shared" si="22"/>
        <v>0</v>
      </c>
      <c r="AL118" s="63">
        <f>SUM(I118*Paramêtres!$B$2)</f>
        <v>0</v>
      </c>
      <c r="AM118" s="63">
        <f>SUM(J118*Paramêtres!$B$3)</f>
        <v>0</v>
      </c>
      <c r="AN118" s="63">
        <f>SUM(K118*Paramêtres!$B$4)</f>
        <v>0</v>
      </c>
      <c r="AO118" s="63">
        <f t="shared" si="23"/>
        <v>0</v>
      </c>
      <c r="AP118" s="65">
        <f>SUM(M118*Paramêtres!$C$2)</f>
        <v>0</v>
      </c>
      <c r="AQ118" s="65">
        <f>SUM(N118*Paramêtres!$C$3)</f>
        <v>0</v>
      </c>
      <c r="AR118" s="65">
        <f>SUM(O118*Paramêtres!$C$4)</f>
        <v>0</v>
      </c>
      <c r="AS118" s="65">
        <f t="shared" si="24"/>
        <v>0</v>
      </c>
      <c r="AT118" s="32">
        <f>SUM(Q118*Paramêtres!$B$5)</f>
        <v>0</v>
      </c>
      <c r="AU118" s="32">
        <f>SUM(R118*Paramêtres!$B$6)</f>
        <v>0</v>
      </c>
      <c r="AV118" s="32">
        <f>SUM(S118*Paramêtres!$B$7)</f>
        <v>0</v>
      </c>
      <c r="AW118" s="32">
        <f t="shared" si="25"/>
        <v>0</v>
      </c>
      <c r="AX118" s="19">
        <f>SUM(T118*Paramêtres!$B$10)</f>
        <v>0</v>
      </c>
      <c r="AY118" s="17">
        <f>SUM((E118*Paramêtres!$B$9)+(H118*Paramêtres!$B$9))</f>
        <v>0</v>
      </c>
      <c r="AZ118" s="55">
        <f>SUM((L118*Paramêtres!$B$9)+(P118*Paramêtres!$B$9))</f>
        <v>0</v>
      </c>
      <c r="BA118" s="57">
        <f>SUM((R118*Paramêtres!$B$8)+(S118*Paramêtres!$B$8))</f>
        <v>0</v>
      </c>
      <c r="BB118" s="15">
        <f t="shared" si="26"/>
        <v>0</v>
      </c>
      <c r="BC118" s="15">
        <f t="shared" si="27"/>
        <v>0</v>
      </c>
      <c r="BD118" s="15">
        <f t="shared" si="28"/>
        <v>0</v>
      </c>
      <c r="BE118" s="16">
        <f t="shared" si="29"/>
        <v>0</v>
      </c>
      <c r="BF118" s="27">
        <f t="shared" si="30"/>
        <v>0</v>
      </c>
      <c r="BG118" s="25" t="str">
        <f t="shared" si="31"/>
        <v xml:space="preserve"> </v>
      </c>
    </row>
    <row r="119" spans="1:59" ht="15.75" customHeight="1" thickTop="1" thickBot="1" x14ac:dyDescent="0.35">
      <c r="A119" s="43"/>
      <c r="B119" s="44"/>
      <c r="C119" s="44"/>
      <c r="D119" s="44"/>
      <c r="E119" s="70">
        <f t="shared" si="17"/>
        <v>0</v>
      </c>
      <c r="F119" s="45"/>
      <c r="G119" s="45"/>
      <c r="H119" s="69">
        <f t="shared" si="18"/>
        <v>0</v>
      </c>
      <c r="I119" s="59"/>
      <c r="J119" s="59"/>
      <c r="K119" s="59"/>
      <c r="L119" s="68">
        <f t="shared" si="19"/>
        <v>0</v>
      </c>
      <c r="M119" s="61"/>
      <c r="N119" s="61"/>
      <c r="O119" s="61"/>
      <c r="P119" s="67">
        <f t="shared" si="20"/>
        <v>0</v>
      </c>
      <c r="Q119" s="46"/>
      <c r="R119" s="46"/>
      <c r="S119" s="47"/>
      <c r="T119" s="47"/>
      <c r="U119" s="48"/>
      <c r="V119" s="49"/>
      <c r="W119" s="49"/>
      <c r="X119" s="49"/>
      <c r="Y119" s="49"/>
      <c r="Z119" s="49"/>
      <c r="AA119" s="49"/>
      <c r="AB119" s="49"/>
      <c r="AC119" s="49"/>
      <c r="AD119" s="10">
        <f>IF(SUM(B119*Paramêtres!$B$13)=0,0,(IF(SUM(B119*Paramêtres!$B$13)&lt;60,60,SUM(B119*Paramêtres!$B$13))))</f>
        <v>0</v>
      </c>
      <c r="AE119" s="10">
        <f>IF(SUM(C119*Paramêtres!$B$13)=0,0,(IF(SUM(C119*Paramêtres!$B$13)&lt;60,60,SUM(C119*Paramêtres!$B$13))))</f>
        <v>0</v>
      </c>
      <c r="AF119" s="10">
        <f>IF(SUM(D119*Paramêtres!$B$13)=0,0,(IF(SUM(D119*Paramêtres!$B$13)&lt;60,60,SUM(D119*Paramêtres!$B$13))))</f>
        <v>0</v>
      </c>
      <c r="AG119" s="10">
        <f t="shared" si="21"/>
        <v>0</v>
      </c>
      <c r="AH119" s="9">
        <f>IF(SUM(F119*Paramêtres!$B$13)=0,0,SUM(F119*Paramêtres!$B$13))</f>
        <v>0</v>
      </c>
      <c r="AI119" s="9">
        <f>IF(SUM(G119*Paramêtres!$B$13)=0,0,SUM(G119*Paramêtres!$B$13))</f>
        <v>0</v>
      </c>
      <c r="AJ119" s="9">
        <f>SUM(H119*Paramêtres!C118)</f>
        <v>0</v>
      </c>
      <c r="AK119" s="9">
        <f t="shared" si="22"/>
        <v>0</v>
      </c>
      <c r="AL119" s="63">
        <f>SUM(I119*Paramêtres!$B$2)</f>
        <v>0</v>
      </c>
      <c r="AM119" s="63">
        <f>SUM(J119*Paramêtres!$B$3)</f>
        <v>0</v>
      </c>
      <c r="AN119" s="63">
        <f>SUM(K119*Paramêtres!$B$4)</f>
        <v>0</v>
      </c>
      <c r="AO119" s="63">
        <f t="shared" si="23"/>
        <v>0</v>
      </c>
      <c r="AP119" s="65">
        <f>SUM(M119*Paramêtres!$C$2)</f>
        <v>0</v>
      </c>
      <c r="AQ119" s="65">
        <f>SUM(N119*Paramêtres!$C$3)</f>
        <v>0</v>
      </c>
      <c r="AR119" s="65">
        <f>SUM(O119*Paramêtres!$C$4)</f>
        <v>0</v>
      </c>
      <c r="AS119" s="65">
        <f t="shared" si="24"/>
        <v>0</v>
      </c>
      <c r="AT119" s="32">
        <f>SUM(Q119*Paramêtres!$B$5)</f>
        <v>0</v>
      </c>
      <c r="AU119" s="32">
        <f>SUM(R119*Paramêtres!$B$6)</f>
        <v>0</v>
      </c>
      <c r="AV119" s="32">
        <f>SUM(S119*Paramêtres!$B$7)</f>
        <v>0</v>
      </c>
      <c r="AW119" s="32">
        <f t="shared" si="25"/>
        <v>0</v>
      </c>
      <c r="AX119" s="19">
        <f>SUM(T119*Paramêtres!$B$10)</f>
        <v>0</v>
      </c>
      <c r="AY119" s="17">
        <f>SUM((E119*Paramêtres!$B$9)+(H119*Paramêtres!$B$9))</f>
        <v>0</v>
      </c>
      <c r="AZ119" s="55">
        <f>SUM((L119*Paramêtres!$B$9)+(P119*Paramêtres!$B$9))</f>
        <v>0</v>
      </c>
      <c r="BA119" s="57">
        <f>SUM((R119*Paramêtres!$B$8)+(S119*Paramêtres!$B$8))</f>
        <v>0</v>
      </c>
      <c r="BB119" s="15">
        <f t="shared" si="26"/>
        <v>0</v>
      </c>
      <c r="BC119" s="15">
        <f t="shared" si="27"/>
        <v>0</v>
      </c>
      <c r="BD119" s="15">
        <f t="shared" si="28"/>
        <v>0</v>
      </c>
      <c r="BE119" s="16">
        <f t="shared" si="29"/>
        <v>0</v>
      </c>
      <c r="BF119" s="27">
        <f t="shared" si="30"/>
        <v>0</v>
      </c>
      <c r="BG119" s="25" t="str">
        <f t="shared" si="31"/>
        <v xml:space="preserve"> </v>
      </c>
    </row>
    <row r="120" spans="1:59" ht="15.75" customHeight="1" thickTop="1" thickBot="1" x14ac:dyDescent="0.35">
      <c r="A120" s="43"/>
      <c r="B120" s="44"/>
      <c r="C120" s="44"/>
      <c r="D120" s="44"/>
      <c r="E120" s="70">
        <f t="shared" si="17"/>
        <v>0</v>
      </c>
      <c r="F120" s="45"/>
      <c r="G120" s="45"/>
      <c r="H120" s="69">
        <f t="shared" si="18"/>
        <v>0</v>
      </c>
      <c r="I120" s="59"/>
      <c r="J120" s="59"/>
      <c r="K120" s="59"/>
      <c r="L120" s="68">
        <f t="shared" si="19"/>
        <v>0</v>
      </c>
      <c r="M120" s="61"/>
      <c r="N120" s="61"/>
      <c r="O120" s="61"/>
      <c r="P120" s="67">
        <f t="shared" si="20"/>
        <v>0</v>
      </c>
      <c r="Q120" s="46"/>
      <c r="R120" s="46"/>
      <c r="S120" s="47"/>
      <c r="T120" s="47"/>
      <c r="U120" s="48"/>
      <c r="V120" s="49"/>
      <c r="W120" s="49"/>
      <c r="X120" s="49"/>
      <c r="Y120" s="49"/>
      <c r="Z120" s="49"/>
      <c r="AA120" s="49"/>
      <c r="AB120" s="49"/>
      <c r="AC120" s="49"/>
      <c r="AD120" s="10">
        <f>IF(SUM(B120*Paramêtres!$B$13)=0,0,(IF(SUM(B120*Paramêtres!$B$13)&lt;60,60,SUM(B120*Paramêtres!$B$13))))</f>
        <v>0</v>
      </c>
      <c r="AE120" s="10">
        <f>IF(SUM(C120*Paramêtres!$B$13)=0,0,(IF(SUM(C120*Paramêtres!$B$13)&lt;60,60,SUM(C120*Paramêtres!$B$13))))</f>
        <v>0</v>
      </c>
      <c r="AF120" s="10">
        <f>IF(SUM(D120*Paramêtres!$B$13)=0,0,(IF(SUM(D120*Paramêtres!$B$13)&lt;60,60,SUM(D120*Paramêtres!$B$13))))</f>
        <v>0</v>
      </c>
      <c r="AG120" s="10">
        <f t="shared" si="21"/>
        <v>0</v>
      </c>
      <c r="AH120" s="9">
        <f>IF(SUM(F120*Paramêtres!$B$13)=0,0,SUM(F120*Paramêtres!$B$13))</f>
        <v>0</v>
      </c>
      <c r="AI120" s="9">
        <f>IF(SUM(G120*Paramêtres!$B$13)=0,0,SUM(G120*Paramêtres!$B$13))</f>
        <v>0</v>
      </c>
      <c r="AJ120" s="9">
        <f>SUM(H120*Paramêtres!C119)</f>
        <v>0</v>
      </c>
      <c r="AK120" s="9">
        <f t="shared" si="22"/>
        <v>0</v>
      </c>
      <c r="AL120" s="63">
        <f>SUM(I120*Paramêtres!$B$2)</f>
        <v>0</v>
      </c>
      <c r="AM120" s="63">
        <f>SUM(J120*Paramêtres!$B$3)</f>
        <v>0</v>
      </c>
      <c r="AN120" s="63">
        <f>SUM(K120*Paramêtres!$B$4)</f>
        <v>0</v>
      </c>
      <c r="AO120" s="63">
        <f t="shared" si="23"/>
        <v>0</v>
      </c>
      <c r="AP120" s="65">
        <f>SUM(M120*Paramêtres!$C$2)</f>
        <v>0</v>
      </c>
      <c r="AQ120" s="65">
        <f>SUM(N120*Paramêtres!$C$3)</f>
        <v>0</v>
      </c>
      <c r="AR120" s="65">
        <f>SUM(O120*Paramêtres!$C$4)</f>
        <v>0</v>
      </c>
      <c r="AS120" s="65">
        <f t="shared" si="24"/>
        <v>0</v>
      </c>
      <c r="AT120" s="32">
        <f>SUM(Q120*Paramêtres!$B$5)</f>
        <v>0</v>
      </c>
      <c r="AU120" s="32">
        <f>SUM(R120*Paramêtres!$B$6)</f>
        <v>0</v>
      </c>
      <c r="AV120" s="32">
        <f>SUM(S120*Paramêtres!$B$7)</f>
        <v>0</v>
      </c>
      <c r="AW120" s="32">
        <f t="shared" si="25"/>
        <v>0</v>
      </c>
      <c r="AX120" s="19">
        <f>SUM(T120*Paramêtres!$B$10)</f>
        <v>0</v>
      </c>
      <c r="AY120" s="17">
        <f>SUM((E120*Paramêtres!$B$9)+(H120*Paramêtres!$B$9))</f>
        <v>0</v>
      </c>
      <c r="AZ120" s="55">
        <f>SUM((L120*Paramêtres!$B$9)+(P120*Paramêtres!$B$9))</f>
        <v>0</v>
      </c>
      <c r="BA120" s="57">
        <f>SUM((R120*Paramêtres!$B$8)+(S120*Paramêtres!$B$8))</f>
        <v>0</v>
      </c>
      <c r="BB120" s="15">
        <f t="shared" si="26"/>
        <v>0</v>
      </c>
      <c r="BC120" s="15">
        <f t="shared" si="27"/>
        <v>0</v>
      </c>
      <c r="BD120" s="15">
        <f t="shared" si="28"/>
        <v>0</v>
      </c>
      <c r="BE120" s="16">
        <f t="shared" si="29"/>
        <v>0</v>
      </c>
      <c r="BF120" s="27">
        <f t="shared" si="30"/>
        <v>0</v>
      </c>
      <c r="BG120" s="25" t="str">
        <f t="shared" si="31"/>
        <v xml:space="preserve"> </v>
      </c>
    </row>
    <row r="121" spans="1:59" ht="15.75" customHeight="1" thickTop="1" thickBot="1" x14ac:dyDescent="0.35">
      <c r="A121" s="43"/>
      <c r="B121" s="44"/>
      <c r="C121" s="44"/>
      <c r="D121" s="44"/>
      <c r="E121" s="70">
        <f t="shared" si="17"/>
        <v>0</v>
      </c>
      <c r="F121" s="45"/>
      <c r="G121" s="45"/>
      <c r="H121" s="69">
        <f t="shared" si="18"/>
        <v>0</v>
      </c>
      <c r="I121" s="59"/>
      <c r="J121" s="59"/>
      <c r="K121" s="59"/>
      <c r="L121" s="68">
        <f t="shared" si="19"/>
        <v>0</v>
      </c>
      <c r="M121" s="61"/>
      <c r="N121" s="61"/>
      <c r="O121" s="61"/>
      <c r="P121" s="67">
        <f t="shared" si="20"/>
        <v>0</v>
      </c>
      <c r="Q121" s="46"/>
      <c r="R121" s="46"/>
      <c r="S121" s="47"/>
      <c r="T121" s="47"/>
      <c r="U121" s="48"/>
      <c r="V121" s="49"/>
      <c r="W121" s="49"/>
      <c r="X121" s="49"/>
      <c r="Y121" s="49"/>
      <c r="Z121" s="49"/>
      <c r="AA121" s="49"/>
      <c r="AB121" s="49"/>
      <c r="AC121" s="49"/>
      <c r="AD121" s="10">
        <f>IF(SUM(B121*Paramêtres!$B$13)=0,0,(IF(SUM(B121*Paramêtres!$B$13)&lt;60,60,SUM(B121*Paramêtres!$B$13))))</f>
        <v>0</v>
      </c>
      <c r="AE121" s="10">
        <f>IF(SUM(C121*Paramêtres!$B$13)=0,0,(IF(SUM(C121*Paramêtres!$B$13)&lt;60,60,SUM(C121*Paramêtres!$B$13))))</f>
        <v>0</v>
      </c>
      <c r="AF121" s="10">
        <f>IF(SUM(D121*Paramêtres!$B$13)=0,0,(IF(SUM(D121*Paramêtres!$B$13)&lt;60,60,SUM(D121*Paramêtres!$B$13))))</f>
        <v>0</v>
      </c>
      <c r="AG121" s="10">
        <f t="shared" si="21"/>
        <v>0</v>
      </c>
      <c r="AH121" s="9">
        <f>IF(SUM(F121*Paramêtres!$B$13)=0,0,SUM(F121*Paramêtres!$B$13))</f>
        <v>0</v>
      </c>
      <c r="AI121" s="9">
        <f>IF(SUM(G121*Paramêtres!$B$13)=0,0,SUM(G121*Paramêtres!$B$13))</f>
        <v>0</v>
      </c>
      <c r="AJ121" s="9">
        <f>SUM(H121*Paramêtres!C120)</f>
        <v>0</v>
      </c>
      <c r="AK121" s="9">
        <f t="shared" si="22"/>
        <v>0</v>
      </c>
      <c r="AL121" s="63">
        <f>SUM(I121*Paramêtres!$B$2)</f>
        <v>0</v>
      </c>
      <c r="AM121" s="63">
        <f>SUM(J121*Paramêtres!$B$3)</f>
        <v>0</v>
      </c>
      <c r="AN121" s="63">
        <f>SUM(K121*Paramêtres!$B$4)</f>
        <v>0</v>
      </c>
      <c r="AO121" s="63">
        <f t="shared" si="23"/>
        <v>0</v>
      </c>
      <c r="AP121" s="65">
        <f>SUM(M121*Paramêtres!$C$2)</f>
        <v>0</v>
      </c>
      <c r="AQ121" s="65">
        <f>SUM(N121*Paramêtres!$C$3)</f>
        <v>0</v>
      </c>
      <c r="AR121" s="65">
        <f>SUM(O121*Paramêtres!$C$4)</f>
        <v>0</v>
      </c>
      <c r="AS121" s="65">
        <f t="shared" si="24"/>
        <v>0</v>
      </c>
      <c r="AT121" s="32">
        <f>SUM(Q121*Paramêtres!$B$5)</f>
        <v>0</v>
      </c>
      <c r="AU121" s="32">
        <f>SUM(R121*Paramêtres!$B$6)</f>
        <v>0</v>
      </c>
      <c r="AV121" s="32">
        <f>SUM(S121*Paramêtres!$B$7)</f>
        <v>0</v>
      </c>
      <c r="AW121" s="32">
        <f t="shared" si="25"/>
        <v>0</v>
      </c>
      <c r="AX121" s="19">
        <f>SUM(T121*Paramêtres!$B$10)</f>
        <v>0</v>
      </c>
      <c r="AY121" s="17">
        <f>SUM((E121*Paramêtres!$B$9)+(H121*Paramêtres!$B$9))</f>
        <v>0</v>
      </c>
      <c r="AZ121" s="55">
        <f>SUM((L121*Paramêtres!$B$9)+(P121*Paramêtres!$B$9))</f>
        <v>0</v>
      </c>
      <c r="BA121" s="57">
        <f>SUM((R121*Paramêtres!$B$8)+(S121*Paramêtres!$B$8))</f>
        <v>0</v>
      </c>
      <c r="BB121" s="15">
        <f t="shared" si="26"/>
        <v>0</v>
      </c>
      <c r="BC121" s="15">
        <f t="shared" si="27"/>
        <v>0</v>
      </c>
      <c r="BD121" s="15">
        <f t="shared" si="28"/>
        <v>0</v>
      </c>
      <c r="BE121" s="16">
        <f t="shared" si="29"/>
        <v>0</v>
      </c>
      <c r="BF121" s="27">
        <f t="shared" si="30"/>
        <v>0</v>
      </c>
      <c r="BG121" s="25" t="str">
        <f t="shared" si="31"/>
        <v xml:space="preserve"> </v>
      </c>
    </row>
    <row r="122" spans="1:59" ht="15.75" customHeight="1" thickTop="1" thickBot="1" x14ac:dyDescent="0.35">
      <c r="A122" s="43"/>
      <c r="B122" s="44"/>
      <c r="C122" s="44"/>
      <c r="D122" s="44"/>
      <c r="E122" s="70">
        <f t="shared" si="17"/>
        <v>0</v>
      </c>
      <c r="F122" s="45"/>
      <c r="G122" s="45"/>
      <c r="H122" s="69">
        <f t="shared" si="18"/>
        <v>0</v>
      </c>
      <c r="I122" s="59"/>
      <c r="J122" s="59"/>
      <c r="K122" s="59"/>
      <c r="L122" s="68">
        <f t="shared" si="19"/>
        <v>0</v>
      </c>
      <c r="M122" s="61"/>
      <c r="N122" s="61"/>
      <c r="O122" s="61"/>
      <c r="P122" s="67">
        <f t="shared" si="20"/>
        <v>0</v>
      </c>
      <c r="Q122" s="46"/>
      <c r="R122" s="46"/>
      <c r="S122" s="47"/>
      <c r="T122" s="47"/>
      <c r="U122" s="48"/>
      <c r="V122" s="49"/>
      <c r="W122" s="49"/>
      <c r="X122" s="49"/>
      <c r="Y122" s="49"/>
      <c r="Z122" s="49"/>
      <c r="AA122" s="49"/>
      <c r="AB122" s="49"/>
      <c r="AC122" s="49"/>
      <c r="AD122" s="10">
        <f>IF(SUM(B122*Paramêtres!$B$13)=0,0,(IF(SUM(B122*Paramêtres!$B$13)&lt;60,60,SUM(B122*Paramêtres!$B$13))))</f>
        <v>0</v>
      </c>
      <c r="AE122" s="10">
        <f>IF(SUM(C122*Paramêtres!$B$13)=0,0,(IF(SUM(C122*Paramêtres!$B$13)&lt;60,60,SUM(C122*Paramêtres!$B$13))))</f>
        <v>0</v>
      </c>
      <c r="AF122" s="10">
        <f>IF(SUM(D122*Paramêtres!$B$13)=0,0,(IF(SUM(D122*Paramêtres!$B$13)&lt;60,60,SUM(D122*Paramêtres!$B$13))))</f>
        <v>0</v>
      </c>
      <c r="AG122" s="10">
        <f t="shared" si="21"/>
        <v>0</v>
      </c>
      <c r="AH122" s="9">
        <f>IF(SUM(F122*Paramêtres!$B$13)=0,0,SUM(F122*Paramêtres!$B$13))</f>
        <v>0</v>
      </c>
      <c r="AI122" s="9">
        <f>IF(SUM(G122*Paramêtres!$B$13)=0,0,SUM(G122*Paramêtres!$B$13))</f>
        <v>0</v>
      </c>
      <c r="AJ122" s="9">
        <f>SUM(H122*Paramêtres!C121)</f>
        <v>0</v>
      </c>
      <c r="AK122" s="9">
        <f t="shared" si="22"/>
        <v>0</v>
      </c>
      <c r="AL122" s="63">
        <f>SUM(I122*Paramêtres!$B$2)</f>
        <v>0</v>
      </c>
      <c r="AM122" s="63">
        <f>SUM(J122*Paramêtres!$B$3)</f>
        <v>0</v>
      </c>
      <c r="AN122" s="63">
        <f>SUM(K122*Paramêtres!$B$4)</f>
        <v>0</v>
      </c>
      <c r="AO122" s="63">
        <f t="shared" si="23"/>
        <v>0</v>
      </c>
      <c r="AP122" s="65">
        <f>SUM(M122*Paramêtres!$C$2)</f>
        <v>0</v>
      </c>
      <c r="AQ122" s="65">
        <f>SUM(N122*Paramêtres!$C$3)</f>
        <v>0</v>
      </c>
      <c r="AR122" s="65">
        <f>SUM(O122*Paramêtres!$C$4)</f>
        <v>0</v>
      </c>
      <c r="AS122" s="65">
        <f t="shared" si="24"/>
        <v>0</v>
      </c>
      <c r="AT122" s="32">
        <f>SUM(Q122*Paramêtres!$B$5)</f>
        <v>0</v>
      </c>
      <c r="AU122" s="32">
        <f>SUM(R122*Paramêtres!$B$6)</f>
        <v>0</v>
      </c>
      <c r="AV122" s="32">
        <f>SUM(S122*Paramêtres!$B$7)</f>
        <v>0</v>
      </c>
      <c r="AW122" s="32">
        <f t="shared" si="25"/>
        <v>0</v>
      </c>
      <c r="AX122" s="19">
        <f>SUM(T122*Paramêtres!$B$10)</f>
        <v>0</v>
      </c>
      <c r="AY122" s="17">
        <f>SUM((E122*Paramêtres!$B$9)+(H122*Paramêtres!$B$9))</f>
        <v>0</v>
      </c>
      <c r="AZ122" s="55">
        <f>SUM((L122*Paramêtres!$B$9)+(P122*Paramêtres!$B$9))</f>
        <v>0</v>
      </c>
      <c r="BA122" s="57">
        <f>SUM((R122*Paramêtres!$B$8)+(S122*Paramêtres!$B$8))</f>
        <v>0</v>
      </c>
      <c r="BB122" s="15">
        <f t="shared" si="26"/>
        <v>0</v>
      </c>
      <c r="BC122" s="15">
        <f t="shared" si="27"/>
        <v>0</v>
      </c>
      <c r="BD122" s="15">
        <f t="shared" si="28"/>
        <v>0</v>
      </c>
      <c r="BE122" s="16">
        <f t="shared" si="29"/>
        <v>0</v>
      </c>
      <c r="BF122" s="27">
        <f t="shared" si="30"/>
        <v>0</v>
      </c>
      <c r="BG122" s="25" t="str">
        <f t="shared" si="31"/>
        <v xml:space="preserve"> </v>
      </c>
    </row>
    <row r="123" spans="1:59" ht="15.75" customHeight="1" thickTop="1" thickBot="1" x14ac:dyDescent="0.35">
      <c r="A123" s="43"/>
      <c r="B123" s="44"/>
      <c r="C123" s="44"/>
      <c r="D123" s="44"/>
      <c r="E123" s="70">
        <f t="shared" si="17"/>
        <v>0</v>
      </c>
      <c r="F123" s="45"/>
      <c r="G123" s="45"/>
      <c r="H123" s="69">
        <f t="shared" si="18"/>
        <v>0</v>
      </c>
      <c r="I123" s="59"/>
      <c r="J123" s="59"/>
      <c r="K123" s="59"/>
      <c r="L123" s="68">
        <f t="shared" si="19"/>
        <v>0</v>
      </c>
      <c r="M123" s="61"/>
      <c r="N123" s="61"/>
      <c r="O123" s="61"/>
      <c r="P123" s="67">
        <f t="shared" si="20"/>
        <v>0</v>
      </c>
      <c r="Q123" s="46"/>
      <c r="R123" s="46"/>
      <c r="S123" s="47"/>
      <c r="T123" s="47"/>
      <c r="U123" s="48"/>
      <c r="V123" s="49"/>
      <c r="W123" s="49"/>
      <c r="X123" s="49"/>
      <c r="Y123" s="49"/>
      <c r="Z123" s="49"/>
      <c r="AA123" s="49"/>
      <c r="AB123" s="49"/>
      <c r="AC123" s="49"/>
      <c r="AD123" s="10">
        <f>IF(SUM(B123*Paramêtres!$B$13)=0,0,(IF(SUM(B123*Paramêtres!$B$13)&lt;60,60,SUM(B123*Paramêtres!$B$13))))</f>
        <v>0</v>
      </c>
      <c r="AE123" s="10">
        <f>IF(SUM(C123*Paramêtres!$B$13)=0,0,(IF(SUM(C123*Paramêtres!$B$13)&lt;60,60,SUM(C123*Paramêtres!$B$13))))</f>
        <v>0</v>
      </c>
      <c r="AF123" s="10">
        <f>IF(SUM(D123*Paramêtres!$B$13)=0,0,(IF(SUM(D123*Paramêtres!$B$13)&lt;60,60,SUM(D123*Paramêtres!$B$13))))</f>
        <v>0</v>
      </c>
      <c r="AG123" s="10">
        <f t="shared" si="21"/>
        <v>0</v>
      </c>
      <c r="AH123" s="9">
        <f>IF(SUM(F123*Paramêtres!$B$13)=0,0,SUM(F123*Paramêtres!$B$13))</f>
        <v>0</v>
      </c>
      <c r="AI123" s="9">
        <f>IF(SUM(G123*Paramêtres!$B$13)=0,0,SUM(G123*Paramêtres!$B$13))</f>
        <v>0</v>
      </c>
      <c r="AJ123" s="9">
        <f>SUM(H123*Paramêtres!C122)</f>
        <v>0</v>
      </c>
      <c r="AK123" s="9">
        <f t="shared" si="22"/>
        <v>0</v>
      </c>
      <c r="AL123" s="63">
        <f>SUM(I123*Paramêtres!$B$2)</f>
        <v>0</v>
      </c>
      <c r="AM123" s="63">
        <f>SUM(J123*Paramêtres!$B$3)</f>
        <v>0</v>
      </c>
      <c r="AN123" s="63">
        <f>SUM(K123*Paramêtres!$B$4)</f>
        <v>0</v>
      </c>
      <c r="AO123" s="63">
        <f t="shared" si="23"/>
        <v>0</v>
      </c>
      <c r="AP123" s="65">
        <f>SUM(M123*Paramêtres!$C$2)</f>
        <v>0</v>
      </c>
      <c r="AQ123" s="65">
        <f>SUM(N123*Paramêtres!$C$3)</f>
        <v>0</v>
      </c>
      <c r="AR123" s="65">
        <f>SUM(O123*Paramêtres!$C$4)</f>
        <v>0</v>
      </c>
      <c r="AS123" s="65">
        <f t="shared" si="24"/>
        <v>0</v>
      </c>
      <c r="AT123" s="32">
        <f>SUM(Q123*Paramêtres!$B$5)</f>
        <v>0</v>
      </c>
      <c r="AU123" s="32">
        <f>SUM(R123*Paramêtres!$B$6)</f>
        <v>0</v>
      </c>
      <c r="AV123" s="32">
        <f>SUM(S123*Paramêtres!$B$7)</f>
        <v>0</v>
      </c>
      <c r="AW123" s="32">
        <f t="shared" si="25"/>
        <v>0</v>
      </c>
      <c r="AX123" s="19">
        <f>SUM(T123*Paramêtres!$B$10)</f>
        <v>0</v>
      </c>
      <c r="AY123" s="17">
        <f>SUM((E123*Paramêtres!$B$9)+(H123*Paramêtres!$B$9))</f>
        <v>0</v>
      </c>
      <c r="AZ123" s="55">
        <f>SUM((L123*Paramêtres!$B$9)+(P123*Paramêtres!$B$9))</f>
        <v>0</v>
      </c>
      <c r="BA123" s="57">
        <f>SUM((R123*Paramêtres!$B$8)+(S123*Paramêtres!$B$8))</f>
        <v>0</v>
      </c>
      <c r="BB123" s="15">
        <f t="shared" si="26"/>
        <v>0</v>
      </c>
      <c r="BC123" s="15">
        <f t="shared" si="27"/>
        <v>0</v>
      </c>
      <c r="BD123" s="15">
        <f t="shared" si="28"/>
        <v>0</v>
      </c>
      <c r="BE123" s="16">
        <f t="shared" si="29"/>
        <v>0</v>
      </c>
      <c r="BF123" s="27">
        <f t="shared" si="30"/>
        <v>0</v>
      </c>
      <c r="BG123" s="25" t="str">
        <f t="shared" si="31"/>
        <v xml:space="preserve"> </v>
      </c>
    </row>
    <row r="124" spans="1:59" ht="15.75" customHeight="1" thickTop="1" thickBot="1" x14ac:dyDescent="0.35">
      <c r="A124" s="43"/>
      <c r="B124" s="44"/>
      <c r="C124" s="44"/>
      <c r="D124" s="44"/>
      <c r="E124" s="70">
        <f t="shared" si="17"/>
        <v>0</v>
      </c>
      <c r="F124" s="45"/>
      <c r="G124" s="45"/>
      <c r="H124" s="69">
        <f t="shared" si="18"/>
        <v>0</v>
      </c>
      <c r="I124" s="59"/>
      <c r="J124" s="59"/>
      <c r="K124" s="59"/>
      <c r="L124" s="68">
        <f t="shared" si="19"/>
        <v>0</v>
      </c>
      <c r="M124" s="61"/>
      <c r="N124" s="61"/>
      <c r="O124" s="61"/>
      <c r="P124" s="67">
        <f t="shared" si="20"/>
        <v>0</v>
      </c>
      <c r="Q124" s="46"/>
      <c r="R124" s="46"/>
      <c r="S124" s="47"/>
      <c r="T124" s="47"/>
      <c r="U124" s="48"/>
      <c r="V124" s="49"/>
      <c r="W124" s="49"/>
      <c r="X124" s="49"/>
      <c r="Y124" s="49"/>
      <c r="Z124" s="49"/>
      <c r="AA124" s="49"/>
      <c r="AB124" s="49"/>
      <c r="AC124" s="49"/>
      <c r="AD124" s="10">
        <f>IF(SUM(B124*Paramêtres!$B$13)=0,0,(IF(SUM(B124*Paramêtres!$B$13)&lt;60,60,SUM(B124*Paramêtres!$B$13))))</f>
        <v>0</v>
      </c>
      <c r="AE124" s="10">
        <f>IF(SUM(C124*Paramêtres!$B$13)=0,0,(IF(SUM(C124*Paramêtres!$B$13)&lt;60,60,SUM(C124*Paramêtres!$B$13))))</f>
        <v>0</v>
      </c>
      <c r="AF124" s="10">
        <f>IF(SUM(D124*Paramêtres!$B$13)=0,0,(IF(SUM(D124*Paramêtres!$B$13)&lt;60,60,SUM(D124*Paramêtres!$B$13))))</f>
        <v>0</v>
      </c>
      <c r="AG124" s="10">
        <f t="shared" si="21"/>
        <v>0</v>
      </c>
      <c r="AH124" s="9">
        <f>IF(SUM(F124*Paramêtres!$B$13)=0,0,SUM(F124*Paramêtres!$B$13))</f>
        <v>0</v>
      </c>
      <c r="AI124" s="9">
        <f>IF(SUM(G124*Paramêtres!$B$13)=0,0,SUM(G124*Paramêtres!$B$13))</f>
        <v>0</v>
      </c>
      <c r="AJ124" s="9">
        <f>SUM(H124*Paramêtres!C123)</f>
        <v>0</v>
      </c>
      <c r="AK124" s="9">
        <f t="shared" si="22"/>
        <v>0</v>
      </c>
      <c r="AL124" s="63">
        <f>SUM(I124*Paramêtres!$B$2)</f>
        <v>0</v>
      </c>
      <c r="AM124" s="63">
        <f>SUM(J124*Paramêtres!$B$3)</f>
        <v>0</v>
      </c>
      <c r="AN124" s="63">
        <f>SUM(K124*Paramêtres!$B$4)</f>
        <v>0</v>
      </c>
      <c r="AO124" s="63">
        <f t="shared" si="23"/>
        <v>0</v>
      </c>
      <c r="AP124" s="65">
        <f>SUM(M124*Paramêtres!$C$2)</f>
        <v>0</v>
      </c>
      <c r="AQ124" s="65">
        <f>SUM(N124*Paramêtres!$C$3)</f>
        <v>0</v>
      </c>
      <c r="AR124" s="65">
        <f>SUM(O124*Paramêtres!$C$4)</f>
        <v>0</v>
      </c>
      <c r="AS124" s="65">
        <f t="shared" si="24"/>
        <v>0</v>
      </c>
      <c r="AT124" s="32">
        <f>SUM(Q124*Paramêtres!$B$5)</f>
        <v>0</v>
      </c>
      <c r="AU124" s="32">
        <f>SUM(R124*Paramêtres!$B$6)</f>
        <v>0</v>
      </c>
      <c r="AV124" s="32">
        <f>SUM(S124*Paramêtres!$B$7)</f>
        <v>0</v>
      </c>
      <c r="AW124" s="32">
        <f t="shared" si="25"/>
        <v>0</v>
      </c>
      <c r="AX124" s="19">
        <f>SUM(T124*Paramêtres!$B$10)</f>
        <v>0</v>
      </c>
      <c r="AY124" s="17">
        <f>SUM((E124*Paramêtres!$B$9)+(H124*Paramêtres!$B$9))</f>
        <v>0</v>
      </c>
      <c r="AZ124" s="55">
        <f>SUM((L124*Paramêtres!$B$9)+(P124*Paramêtres!$B$9))</f>
        <v>0</v>
      </c>
      <c r="BA124" s="57">
        <f>SUM((R124*Paramêtres!$B$8)+(S124*Paramêtres!$B$8))</f>
        <v>0</v>
      </c>
      <c r="BB124" s="15">
        <f t="shared" si="26"/>
        <v>0</v>
      </c>
      <c r="BC124" s="15">
        <f t="shared" si="27"/>
        <v>0</v>
      </c>
      <c r="BD124" s="15">
        <f t="shared" si="28"/>
        <v>0</v>
      </c>
      <c r="BE124" s="16">
        <f t="shared" si="29"/>
        <v>0</v>
      </c>
      <c r="BF124" s="27">
        <f t="shared" si="30"/>
        <v>0</v>
      </c>
      <c r="BG124" s="25" t="str">
        <f t="shared" si="31"/>
        <v xml:space="preserve"> </v>
      </c>
    </row>
    <row r="125" spans="1:59" ht="15.75" customHeight="1" thickTop="1" thickBot="1" x14ac:dyDescent="0.35">
      <c r="A125" s="43"/>
      <c r="B125" s="44"/>
      <c r="C125" s="44"/>
      <c r="D125" s="44"/>
      <c r="E125" s="70">
        <f t="shared" si="17"/>
        <v>0</v>
      </c>
      <c r="F125" s="45"/>
      <c r="G125" s="45"/>
      <c r="H125" s="69">
        <f t="shared" si="18"/>
        <v>0</v>
      </c>
      <c r="I125" s="59"/>
      <c r="J125" s="59"/>
      <c r="K125" s="59"/>
      <c r="L125" s="68">
        <f t="shared" si="19"/>
        <v>0</v>
      </c>
      <c r="M125" s="61"/>
      <c r="N125" s="61"/>
      <c r="O125" s="61"/>
      <c r="P125" s="67">
        <f t="shared" si="20"/>
        <v>0</v>
      </c>
      <c r="Q125" s="46"/>
      <c r="R125" s="46"/>
      <c r="S125" s="47"/>
      <c r="T125" s="47"/>
      <c r="U125" s="48"/>
      <c r="V125" s="49"/>
      <c r="W125" s="49"/>
      <c r="X125" s="49"/>
      <c r="Y125" s="49"/>
      <c r="Z125" s="49"/>
      <c r="AA125" s="49"/>
      <c r="AB125" s="49"/>
      <c r="AC125" s="49"/>
      <c r="AD125" s="10">
        <f>IF(SUM(B125*Paramêtres!$B$13)=0,0,(IF(SUM(B125*Paramêtres!$B$13)&lt;60,60,SUM(B125*Paramêtres!$B$13))))</f>
        <v>0</v>
      </c>
      <c r="AE125" s="10">
        <f>IF(SUM(C125*Paramêtres!$B$13)=0,0,(IF(SUM(C125*Paramêtres!$B$13)&lt;60,60,SUM(C125*Paramêtres!$B$13))))</f>
        <v>0</v>
      </c>
      <c r="AF125" s="10">
        <f>IF(SUM(D125*Paramêtres!$B$13)=0,0,(IF(SUM(D125*Paramêtres!$B$13)&lt;60,60,SUM(D125*Paramêtres!$B$13))))</f>
        <v>0</v>
      </c>
      <c r="AG125" s="10">
        <f t="shared" si="21"/>
        <v>0</v>
      </c>
      <c r="AH125" s="9">
        <f>IF(SUM(F125*Paramêtres!$B$13)=0,0,SUM(F125*Paramêtres!$B$13))</f>
        <v>0</v>
      </c>
      <c r="AI125" s="9">
        <f>IF(SUM(G125*Paramêtres!$B$13)=0,0,SUM(G125*Paramêtres!$B$13))</f>
        <v>0</v>
      </c>
      <c r="AJ125" s="9">
        <f>SUM(H125*Paramêtres!C124)</f>
        <v>0</v>
      </c>
      <c r="AK125" s="9">
        <f t="shared" si="22"/>
        <v>0</v>
      </c>
      <c r="AL125" s="63">
        <f>SUM(I125*Paramêtres!$B$2)</f>
        <v>0</v>
      </c>
      <c r="AM125" s="63">
        <f>SUM(J125*Paramêtres!$B$3)</f>
        <v>0</v>
      </c>
      <c r="AN125" s="63">
        <f>SUM(K125*Paramêtres!$B$4)</f>
        <v>0</v>
      </c>
      <c r="AO125" s="63">
        <f t="shared" si="23"/>
        <v>0</v>
      </c>
      <c r="AP125" s="65">
        <f>SUM(M125*Paramêtres!$C$2)</f>
        <v>0</v>
      </c>
      <c r="AQ125" s="65">
        <f>SUM(N125*Paramêtres!$C$3)</f>
        <v>0</v>
      </c>
      <c r="AR125" s="65">
        <f>SUM(O125*Paramêtres!$C$4)</f>
        <v>0</v>
      </c>
      <c r="AS125" s="65">
        <f t="shared" si="24"/>
        <v>0</v>
      </c>
      <c r="AT125" s="32">
        <f>SUM(Q125*Paramêtres!$B$5)</f>
        <v>0</v>
      </c>
      <c r="AU125" s="32">
        <f>SUM(R125*Paramêtres!$B$6)</f>
        <v>0</v>
      </c>
      <c r="AV125" s="32">
        <f>SUM(S125*Paramêtres!$B$7)</f>
        <v>0</v>
      </c>
      <c r="AW125" s="32">
        <f t="shared" si="25"/>
        <v>0</v>
      </c>
      <c r="AX125" s="19">
        <f>SUM(T125*Paramêtres!$B$10)</f>
        <v>0</v>
      </c>
      <c r="AY125" s="17">
        <f>SUM((E125*Paramêtres!$B$9)+(H125*Paramêtres!$B$9))</f>
        <v>0</v>
      </c>
      <c r="AZ125" s="55">
        <f>SUM((L125*Paramêtres!$B$9)+(P125*Paramêtres!$B$9))</f>
        <v>0</v>
      </c>
      <c r="BA125" s="57">
        <f>SUM((R125*Paramêtres!$B$8)+(S125*Paramêtres!$B$8))</f>
        <v>0</v>
      </c>
      <c r="BB125" s="15">
        <f t="shared" si="26"/>
        <v>0</v>
      </c>
      <c r="BC125" s="15">
        <f t="shared" si="27"/>
        <v>0</v>
      </c>
      <c r="BD125" s="15">
        <f t="shared" si="28"/>
        <v>0</v>
      </c>
      <c r="BE125" s="16">
        <f t="shared" si="29"/>
        <v>0</v>
      </c>
      <c r="BF125" s="27">
        <f t="shared" si="30"/>
        <v>0</v>
      </c>
      <c r="BG125" s="25" t="str">
        <f t="shared" si="31"/>
        <v xml:space="preserve"> </v>
      </c>
    </row>
    <row r="126" spans="1:59" ht="15.75" customHeight="1" thickTop="1" thickBot="1" x14ac:dyDescent="0.35">
      <c r="A126" s="43"/>
      <c r="B126" s="44"/>
      <c r="C126" s="44"/>
      <c r="D126" s="44"/>
      <c r="E126" s="70">
        <f t="shared" si="17"/>
        <v>0</v>
      </c>
      <c r="F126" s="45"/>
      <c r="G126" s="45"/>
      <c r="H126" s="69">
        <f t="shared" si="18"/>
        <v>0</v>
      </c>
      <c r="I126" s="59"/>
      <c r="J126" s="59"/>
      <c r="K126" s="59"/>
      <c r="L126" s="68">
        <f t="shared" si="19"/>
        <v>0</v>
      </c>
      <c r="M126" s="61"/>
      <c r="N126" s="61"/>
      <c r="O126" s="61"/>
      <c r="P126" s="67">
        <f t="shared" si="20"/>
        <v>0</v>
      </c>
      <c r="Q126" s="46"/>
      <c r="R126" s="46"/>
      <c r="S126" s="47"/>
      <c r="T126" s="47"/>
      <c r="U126" s="48"/>
      <c r="V126" s="49"/>
      <c r="W126" s="49"/>
      <c r="X126" s="49"/>
      <c r="Y126" s="49"/>
      <c r="Z126" s="49"/>
      <c r="AA126" s="49"/>
      <c r="AB126" s="49"/>
      <c r="AC126" s="49"/>
      <c r="AD126" s="10">
        <f>IF(SUM(B126*Paramêtres!$B$13)=0,0,(IF(SUM(B126*Paramêtres!$B$13)&lt;60,60,SUM(B126*Paramêtres!$B$13))))</f>
        <v>0</v>
      </c>
      <c r="AE126" s="10">
        <f>IF(SUM(C126*Paramêtres!$B$13)=0,0,(IF(SUM(C126*Paramêtres!$B$13)&lt;60,60,SUM(C126*Paramêtres!$B$13))))</f>
        <v>0</v>
      </c>
      <c r="AF126" s="10">
        <f>IF(SUM(D126*Paramêtres!$B$13)=0,0,(IF(SUM(D126*Paramêtres!$B$13)&lt;60,60,SUM(D126*Paramêtres!$B$13))))</f>
        <v>0</v>
      </c>
      <c r="AG126" s="10">
        <f t="shared" si="21"/>
        <v>0</v>
      </c>
      <c r="AH126" s="9">
        <f>IF(SUM(F126*Paramêtres!$B$13)=0,0,SUM(F126*Paramêtres!$B$13))</f>
        <v>0</v>
      </c>
      <c r="AI126" s="9">
        <f>IF(SUM(G126*Paramêtres!$B$13)=0,0,SUM(G126*Paramêtres!$B$13))</f>
        <v>0</v>
      </c>
      <c r="AJ126" s="9">
        <f>SUM(H126*Paramêtres!C125)</f>
        <v>0</v>
      </c>
      <c r="AK126" s="9">
        <f t="shared" si="22"/>
        <v>0</v>
      </c>
      <c r="AL126" s="63">
        <f>SUM(I126*Paramêtres!$B$2)</f>
        <v>0</v>
      </c>
      <c r="AM126" s="63">
        <f>SUM(J126*Paramêtres!$B$3)</f>
        <v>0</v>
      </c>
      <c r="AN126" s="63">
        <f>SUM(K126*Paramêtres!$B$4)</f>
        <v>0</v>
      </c>
      <c r="AO126" s="63">
        <f t="shared" si="23"/>
        <v>0</v>
      </c>
      <c r="AP126" s="65">
        <f>SUM(M126*Paramêtres!$C$2)</f>
        <v>0</v>
      </c>
      <c r="AQ126" s="65">
        <f>SUM(N126*Paramêtres!$C$3)</f>
        <v>0</v>
      </c>
      <c r="AR126" s="65">
        <f>SUM(O126*Paramêtres!$C$4)</f>
        <v>0</v>
      </c>
      <c r="AS126" s="65">
        <f t="shared" si="24"/>
        <v>0</v>
      </c>
      <c r="AT126" s="32">
        <f>SUM(Q126*Paramêtres!$B$5)</f>
        <v>0</v>
      </c>
      <c r="AU126" s="32">
        <f>SUM(R126*Paramêtres!$B$6)</f>
        <v>0</v>
      </c>
      <c r="AV126" s="32">
        <f>SUM(S126*Paramêtres!$B$7)</f>
        <v>0</v>
      </c>
      <c r="AW126" s="32">
        <f t="shared" si="25"/>
        <v>0</v>
      </c>
      <c r="AX126" s="19">
        <f>SUM(T126*Paramêtres!$B$10)</f>
        <v>0</v>
      </c>
      <c r="AY126" s="17">
        <f>SUM((E126*Paramêtres!$B$9)+(H126*Paramêtres!$B$9))</f>
        <v>0</v>
      </c>
      <c r="AZ126" s="55">
        <f>SUM((L126*Paramêtres!$B$9)+(P126*Paramêtres!$B$9))</f>
        <v>0</v>
      </c>
      <c r="BA126" s="57">
        <f>SUM((R126*Paramêtres!$B$8)+(S126*Paramêtres!$B$8))</f>
        <v>0</v>
      </c>
      <c r="BB126" s="15">
        <f t="shared" si="26"/>
        <v>0</v>
      </c>
      <c r="BC126" s="15">
        <f t="shared" si="27"/>
        <v>0</v>
      </c>
      <c r="BD126" s="15">
        <f t="shared" si="28"/>
        <v>0</v>
      </c>
      <c r="BE126" s="16">
        <f t="shared" si="29"/>
        <v>0</v>
      </c>
      <c r="BF126" s="27">
        <f t="shared" si="30"/>
        <v>0</v>
      </c>
      <c r="BG126" s="25" t="str">
        <f t="shared" si="31"/>
        <v xml:space="preserve"> </v>
      </c>
    </row>
    <row r="127" spans="1:59" ht="15.75" customHeight="1" thickTop="1" thickBot="1" x14ac:dyDescent="0.35">
      <c r="A127" s="43"/>
      <c r="B127" s="44"/>
      <c r="C127" s="44"/>
      <c r="D127" s="44"/>
      <c r="E127" s="70">
        <f t="shared" si="17"/>
        <v>0</v>
      </c>
      <c r="F127" s="45"/>
      <c r="G127" s="45"/>
      <c r="H127" s="69">
        <f t="shared" si="18"/>
        <v>0</v>
      </c>
      <c r="I127" s="59"/>
      <c r="J127" s="59"/>
      <c r="K127" s="59"/>
      <c r="L127" s="68">
        <f t="shared" si="19"/>
        <v>0</v>
      </c>
      <c r="M127" s="61"/>
      <c r="N127" s="61"/>
      <c r="O127" s="61"/>
      <c r="P127" s="67">
        <f t="shared" si="20"/>
        <v>0</v>
      </c>
      <c r="Q127" s="46"/>
      <c r="R127" s="46"/>
      <c r="S127" s="47"/>
      <c r="T127" s="47"/>
      <c r="U127" s="48"/>
      <c r="V127" s="49"/>
      <c r="W127" s="49"/>
      <c r="X127" s="49"/>
      <c r="Y127" s="49"/>
      <c r="Z127" s="49"/>
      <c r="AA127" s="49"/>
      <c r="AB127" s="49"/>
      <c r="AC127" s="49"/>
      <c r="AD127" s="10">
        <f>IF(SUM(B127*Paramêtres!$B$13)=0,0,(IF(SUM(B127*Paramêtres!$B$13)&lt;60,60,SUM(B127*Paramêtres!$B$13))))</f>
        <v>0</v>
      </c>
      <c r="AE127" s="10">
        <f>IF(SUM(C127*Paramêtres!$B$13)=0,0,(IF(SUM(C127*Paramêtres!$B$13)&lt;60,60,SUM(C127*Paramêtres!$B$13))))</f>
        <v>0</v>
      </c>
      <c r="AF127" s="10">
        <f>IF(SUM(D127*Paramêtres!$B$13)=0,0,(IF(SUM(D127*Paramêtres!$B$13)&lt;60,60,SUM(D127*Paramêtres!$B$13))))</f>
        <v>0</v>
      </c>
      <c r="AG127" s="10">
        <f t="shared" si="21"/>
        <v>0</v>
      </c>
      <c r="AH127" s="9">
        <f>IF(SUM(F127*Paramêtres!$B$13)=0,0,SUM(F127*Paramêtres!$B$13))</f>
        <v>0</v>
      </c>
      <c r="AI127" s="9">
        <f>IF(SUM(G127*Paramêtres!$B$13)=0,0,SUM(G127*Paramêtres!$B$13))</f>
        <v>0</v>
      </c>
      <c r="AJ127" s="9">
        <f>SUM(H127*Paramêtres!C126)</f>
        <v>0</v>
      </c>
      <c r="AK127" s="9">
        <f t="shared" si="22"/>
        <v>0</v>
      </c>
      <c r="AL127" s="63">
        <f>SUM(I127*Paramêtres!$B$2)</f>
        <v>0</v>
      </c>
      <c r="AM127" s="63">
        <f>SUM(J127*Paramêtres!$B$3)</f>
        <v>0</v>
      </c>
      <c r="AN127" s="63">
        <f>SUM(K127*Paramêtres!$B$4)</f>
        <v>0</v>
      </c>
      <c r="AO127" s="63">
        <f t="shared" si="23"/>
        <v>0</v>
      </c>
      <c r="AP127" s="65">
        <f>SUM(M127*Paramêtres!$C$2)</f>
        <v>0</v>
      </c>
      <c r="AQ127" s="65">
        <f>SUM(N127*Paramêtres!$C$3)</f>
        <v>0</v>
      </c>
      <c r="AR127" s="65">
        <f>SUM(O127*Paramêtres!$C$4)</f>
        <v>0</v>
      </c>
      <c r="AS127" s="65">
        <f t="shared" si="24"/>
        <v>0</v>
      </c>
      <c r="AT127" s="32">
        <f>SUM(Q127*Paramêtres!$B$5)</f>
        <v>0</v>
      </c>
      <c r="AU127" s="32">
        <f>SUM(R127*Paramêtres!$B$6)</f>
        <v>0</v>
      </c>
      <c r="AV127" s="32">
        <f>SUM(S127*Paramêtres!$B$7)</f>
        <v>0</v>
      </c>
      <c r="AW127" s="32">
        <f t="shared" si="25"/>
        <v>0</v>
      </c>
      <c r="AX127" s="19">
        <f>SUM(T127*Paramêtres!$B$10)</f>
        <v>0</v>
      </c>
      <c r="AY127" s="17">
        <f>SUM((E127*Paramêtres!$B$9)+(H127*Paramêtres!$B$9))</f>
        <v>0</v>
      </c>
      <c r="AZ127" s="55">
        <f>SUM((L127*Paramêtres!$B$9)+(P127*Paramêtres!$B$9))</f>
        <v>0</v>
      </c>
      <c r="BA127" s="57">
        <f>SUM((R127*Paramêtres!$B$8)+(S127*Paramêtres!$B$8))</f>
        <v>0</v>
      </c>
      <c r="BB127" s="15">
        <f t="shared" si="26"/>
        <v>0</v>
      </c>
      <c r="BC127" s="15">
        <f t="shared" si="27"/>
        <v>0</v>
      </c>
      <c r="BD127" s="15">
        <f t="shared" si="28"/>
        <v>0</v>
      </c>
      <c r="BE127" s="16">
        <f t="shared" si="29"/>
        <v>0</v>
      </c>
      <c r="BF127" s="27">
        <f t="shared" si="30"/>
        <v>0</v>
      </c>
      <c r="BG127" s="25" t="str">
        <f t="shared" si="31"/>
        <v xml:space="preserve"> </v>
      </c>
    </row>
    <row r="128" spans="1:59" ht="15.75" customHeight="1" thickTop="1" thickBot="1" x14ac:dyDescent="0.35">
      <c r="A128" s="43"/>
      <c r="B128" s="44"/>
      <c r="C128" s="44"/>
      <c r="D128" s="44"/>
      <c r="E128" s="70">
        <f t="shared" si="17"/>
        <v>0</v>
      </c>
      <c r="F128" s="45"/>
      <c r="G128" s="45"/>
      <c r="H128" s="69">
        <f t="shared" si="18"/>
        <v>0</v>
      </c>
      <c r="I128" s="59"/>
      <c r="J128" s="59"/>
      <c r="K128" s="59"/>
      <c r="L128" s="68">
        <f t="shared" si="19"/>
        <v>0</v>
      </c>
      <c r="M128" s="61"/>
      <c r="N128" s="61"/>
      <c r="O128" s="61"/>
      <c r="P128" s="67">
        <f t="shared" si="20"/>
        <v>0</v>
      </c>
      <c r="Q128" s="46"/>
      <c r="R128" s="46"/>
      <c r="S128" s="47"/>
      <c r="T128" s="47"/>
      <c r="U128" s="48"/>
      <c r="V128" s="49"/>
      <c r="W128" s="49"/>
      <c r="X128" s="49"/>
      <c r="Y128" s="49"/>
      <c r="Z128" s="49"/>
      <c r="AA128" s="49"/>
      <c r="AB128" s="49"/>
      <c r="AC128" s="49"/>
      <c r="AD128" s="10">
        <f>IF(SUM(B128*Paramêtres!$B$13)=0,0,(IF(SUM(B128*Paramêtres!$B$13)&lt;60,60,SUM(B128*Paramêtres!$B$13))))</f>
        <v>0</v>
      </c>
      <c r="AE128" s="10">
        <f>IF(SUM(C128*Paramêtres!$B$13)=0,0,(IF(SUM(C128*Paramêtres!$B$13)&lt;60,60,SUM(C128*Paramêtres!$B$13))))</f>
        <v>0</v>
      </c>
      <c r="AF128" s="10">
        <f>IF(SUM(D128*Paramêtres!$B$13)=0,0,(IF(SUM(D128*Paramêtres!$B$13)&lt;60,60,SUM(D128*Paramêtres!$B$13))))</f>
        <v>0</v>
      </c>
      <c r="AG128" s="10">
        <f t="shared" si="21"/>
        <v>0</v>
      </c>
      <c r="AH128" s="9">
        <f>IF(SUM(F128*Paramêtres!$B$13)=0,0,SUM(F128*Paramêtres!$B$13))</f>
        <v>0</v>
      </c>
      <c r="AI128" s="9">
        <f>IF(SUM(G128*Paramêtres!$B$13)=0,0,SUM(G128*Paramêtres!$B$13))</f>
        <v>0</v>
      </c>
      <c r="AJ128" s="9">
        <f>SUM(H128*Paramêtres!C127)</f>
        <v>0</v>
      </c>
      <c r="AK128" s="9">
        <f t="shared" si="22"/>
        <v>0</v>
      </c>
      <c r="AL128" s="63">
        <f>SUM(I128*Paramêtres!$B$2)</f>
        <v>0</v>
      </c>
      <c r="AM128" s="63">
        <f>SUM(J128*Paramêtres!$B$3)</f>
        <v>0</v>
      </c>
      <c r="AN128" s="63">
        <f>SUM(K128*Paramêtres!$B$4)</f>
        <v>0</v>
      </c>
      <c r="AO128" s="63">
        <f t="shared" si="23"/>
        <v>0</v>
      </c>
      <c r="AP128" s="65">
        <f>SUM(M128*Paramêtres!$C$2)</f>
        <v>0</v>
      </c>
      <c r="AQ128" s="65">
        <f>SUM(N128*Paramêtres!$C$3)</f>
        <v>0</v>
      </c>
      <c r="AR128" s="65">
        <f>SUM(O128*Paramêtres!$C$4)</f>
        <v>0</v>
      </c>
      <c r="AS128" s="65">
        <f t="shared" si="24"/>
        <v>0</v>
      </c>
      <c r="AT128" s="32">
        <f>SUM(Q128*Paramêtres!$B$5)</f>
        <v>0</v>
      </c>
      <c r="AU128" s="32">
        <f>SUM(R128*Paramêtres!$B$6)</f>
        <v>0</v>
      </c>
      <c r="AV128" s="32">
        <f>SUM(S128*Paramêtres!$B$7)</f>
        <v>0</v>
      </c>
      <c r="AW128" s="32">
        <f t="shared" si="25"/>
        <v>0</v>
      </c>
      <c r="AX128" s="19">
        <f>SUM(T128*Paramêtres!$B$10)</f>
        <v>0</v>
      </c>
      <c r="AY128" s="17">
        <f>SUM((E128*Paramêtres!$B$9)+(H128*Paramêtres!$B$9))</f>
        <v>0</v>
      </c>
      <c r="AZ128" s="55">
        <f>SUM((L128*Paramêtres!$B$9)+(P128*Paramêtres!$B$9))</f>
        <v>0</v>
      </c>
      <c r="BA128" s="57">
        <f>SUM((R128*Paramêtres!$B$8)+(S128*Paramêtres!$B$8))</f>
        <v>0</v>
      </c>
      <c r="BB128" s="15">
        <f t="shared" si="26"/>
        <v>0</v>
      </c>
      <c r="BC128" s="15">
        <f t="shared" si="27"/>
        <v>0</v>
      </c>
      <c r="BD128" s="15">
        <f t="shared" si="28"/>
        <v>0</v>
      </c>
      <c r="BE128" s="16">
        <f t="shared" si="29"/>
        <v>0</v>
      </c>
      <c r="BF128" s="27">
        <f t="shared" si="30"/>
        <v>0</v>
      </c>
      <c r="BG128" s="25" t="str">
        <f t="shared" si="31"/>
        <v xml:space="preserve"> </v>
      </c>
    </row>
    <row r="129" spans="1:59" ht="15.75" customHeight="1" thickTop="1" thickBot="1" x14ac:dyDescent="0.35">
      <c r="A129" s="43"/>
      <c r="B129" s="44"/>
      <c r="C129" s="44"/>
      <c r="D129" s="44"/>
      <c r="E129" s="70">
        <f t="shared" si="17"/>
        <v>0</v>
      </c>
      <c r="F129" s="45"/>
      <c r="G129" s="45"/>
      <c r="H129" s="69">
        <f t="shared" si="18"/>
        <v>0</v>
      </c>
      <c r="I129" s="59"/>
      <c r="J129" s="59"/>
      <c r="K129" s="59"/>
      <c r="L129" s="68">
        <f t="shared" si="19"/>
        <v>0</v>
      </c>
      <c r="M129" s="61"/>
      <c r="N129" s="61"/>
      <c r="O129" s="61"/>
      <c r="P129" s="67">
        <f t="shared" si="20"/>
        <v>0</v>
      </c>
      <c r="Q129" s="46"/>
      <c r="R129" s="46"/>
      <c r="S129" s="47"/>
      <c r="T129" s="47"/>
      <c r="U129" s="48"/>
      <c r="V129" s="49"/>
      <c r="W129" s="49"/>
      <c r="X129" s="49"/>
      <c r="Y129" s="49"/>
      <c r="Z129" s="49"/>
      <c r="AA129" s="49"/>
      <c r="AB129" s="49"/>
      <c r="AC129" s="49"/>
      <c r="AD129" s="10">
        <f>IF(SUM(B129*Paramêtres!$B$13)=0,0,(IF(SUM(B129*Paramêtres!$B$13)&lt;60,60,SUM(B129*Paramêtres!$B$13))))</f>
        <v>0</v>
      </c>
      <c r="AE129" s="10">
        <f>IF(SUM(C129*Paramêtres!$B$13)=0,0,(IF(SUM(C129*Paramêtres!$B$13)&lt;60,60,SUM(C129*Paramêtres!$B$13))))</f>
        <v>0</v>
      </c>
      <c r="AF129" s="10">
        <f>IF(SUM(D129*Paramêtres!$B$13)=0,0,(IF(SUM(D129*Paramêtres!$B$13)&lt;60,60,SUM(D129*Paramêtres!$B$13))))</f>
        <v>0</v>
      </c>
      <c r="AG129" s="10">
        <f t="shared" si="21"/>
        <v>0</v>
      </c>
      <c r="AH129" s="9">
        <f>IF(SUM(F129*Paramêtres!$B$13)=0,0,SUM(F129*Paramêtres!$B$13))</f>
        <v>0</v>
      </c>
      <c r="AI129" s="9">
        <f>IF(SUM(G129*Paramêtres!$B$13)=0,0,SUM(G129*Paramêtres!$B$13))</f>
        <v>0</v>
      </c>
      <c r="AJ129" s="9">
        <f>SUM(H129*Paramêtres!C128)</f>
        <v>0</v>
      </c>
      <c r="AK129" s="9">
        <f t="shared" si="22"/>
        <v>0</v>
      </c>
      <c r="AL129" s="63">
        <f>SUM(I129*Paramêtres!$B$2)</f>
        <v>0</v>
      </c>
      <c r="AM129" s="63">
        <f>SUM(J129*Paramêtres!$B$3)</f>
        <v>0</v>
      </c>
      <c r="AN129" s="63">
        <f>SUM(K129*Paramêtres!$B$4)</f>
        <v>0</v>
      </c>
      <c r="AO129" s="63">
        <f t="shared" si="23"/>
        <v>0</v>
      </c>
      <c r="AP129" s="65">
        <f>SUM(M129*Paramêtres!$C$2)</f>
        <v>0</v>
      </c>
      <c r="AQ129" s="65">
        <f>SUM(N129*Paramêtres!$C$3)</f>
        <v>0</v>
      </c>
      <c r="AR129" s="65">
        <f>SUM(O129*Paramêtres!$C$4)</f>
        <v>0</v>
      </c>
      <c r="AS129" s="65">
        <f t="shared" si="24"/>
        <v>0</v>
      </c>
      <c r="AT129" s="32">
        <f>SUM(Q129*Paramêtres!$B$5)</f>
        <v>0</v>
      </c>
      <c r="AU129" s="32">
        <f>SUM(R129*Paramêtres!$B$6)</f>
        <v>0</v>
      </c>
      <c r="AV129" s="32">
        <f>SUM(S129*Paramêtres!$B$7)</f>
        <v>0</v>
      </c>
      <c r="AW129" s="32">
        <f t="shared" si="25"/>
        <v>0</v>
      </c>
      <c r="AX129" s="19">
        <f>SUM(T129*Paramêtres!$B$10)</f>
        <v>0</v>
      </c>
      <c r="AY129" s="17">
        <f>SUM((E129*Paramêtres!$B$9)+(H129*Paramêtres!$B$9))</f>
        <v>0</v>
      </c>
      <c r="AZ129" s="55">
        <f>SUM((L129*Paramêtres!$B$9)+(P129*Paramêtres!$B$9))</f>
        <v>0</v>
      </c>
      <c r="BA129" s="57">
        <f>SUM((R129*Paramêtres!$B$8)+(S129*Paramêtres!$B$8))</f>
        <v>0</v>
      </c>
      <c r="BB129" s="15">
        <f t="shared" si="26"/>
        <v>0</v>
      </c>
      <c r="BC129" s="15">
        <f t="shared" si="27"/>
        <v>0</v>
      </c>
      <c r="BD129" s="15">
        <f t="shared" si="28"/>
        <v>0</v>
      </c>
      <c r="BE129" s="16">
        <f t="shared" si="29"/>
        <v>0</v>
      </c>
      <c r="BF129" s="27">
        <f t="shared" si="30"/>
        <v>0</v>
      </c>
      <c r="BG129" s="25" t="str">
        <f t="shared" si="31"/>
        <v xml:space="preserve"> </v>
      </c>
    </row>
    <row r="130" spans="1:59" ht="15.75" customHeight="1" thickTop="1" thickBot="1" x14ac:dyDescent="0.35">
      <c r="A130" s="43"/>
      <c r="B130" s="44"/>
      <c r="C130" s="44"/>
      <c r="D130" s="44"/>
      <c r="E130" s="70">
        <f t="shared" si="17"/>
        <v>0</v>
      </c>
      <c r="F130" s="45"/>
      <c r="G130" s="45"/>
      <c r="H130" s="69">
        <f t="shared" si="18"/>
        <v>0</v>
      </c>
      <c r="I130" s="59"/>
      <c r="J130" s="59"/>
      <c r="K130" s="59"/>
      <c r="L130" s="68">
        <f t="shared" si="19"/>
        <v>0</v>
      </c>
      <c r="M130" s="61"/>
      <c r="N130" s="61"/>
      <c r="O130" s="61"/>
      <c r="P130" s="67">
        <f t="shared" si="20"/>
        <v>0</v>
      </c>
      <c r="Q130" s="46"/>
      <c r="R130" s="46"/>
      <c r="S130" s="47"/>
      <c r="T130" s="47"/>
      <c r="U130" s="48"/>
      <c r="V130" s="49"/>
      <c r="W130" s="49"/>
      <c r="X130" s="49"/>
      <c r="Y130" s="49"/>
      <c r="Z130" s="49"/>
      <c r="AA130" s="49"/>
      <c r="AB130" s="49"/>
      <c r="AC130" s="49"/>
      <c r="AD130" s="10">
        <f>IF(SUM(B130*Paramêtres!$B$13)=0,0,(IF(SUM(B130*Paramêtres!$B$13)&lt;60,60,SUM(B130*Paramêtres!$B$13))))</f>
        <v>0</v>
      </c>
      <c r="AE130" s="10">
        <f>IF(SUM(C130*Paramêtres!$B$13)=0,0,(IF(SUM(C130*Paramêtres!$B$13)&lt;60,60,SUM(C130*Paramêtres!$B$13))))</f>
        <v>0</v>
      </c>
      <c r="AF130" s="10">
        <f>IF(SUM(D130*Paramêtres!$B$13)=0,0,(IF(SUM(D130*Paramêtres!$B$13)&lt;60,60,SUM(D130*Paramêtres!$B$13))))</f>
        <v>0</v>
      </c>
      <c r="AG130" s="10">
        <f t="shared" si="21"/>
        <v>0</v>
      </c>
      <c r="AH130" s="9">
        <f>IF(SUM(F130*Paramêtres!$B$13)=0,0,SUM(F130*Paramêtres!$B$13))</f>
        <v>0</v>
      </c>
      <c r="AI130" s="9">
        <f>IF(SUM(G130*Paramêtres!$B$13)=0,0,SUM(G130*Paramêtres!$B$13))</f>
        <v>0</v>
      </c>
      <c r="AJ130" s="9">
        <f>SUM(H130*Paramêtres!C129)</f>
        <v>0</v>
      </c>
      <c r="AK130" s="9">
        <f t="shared" si="22"/>
        <v>0</v>
      </c>
      <c r="AL130" s="63">
        <f>SUM(I130*Paramêtres!$B$2)</f>
        <v>0</v>
      </c>
      <c r="AM130" s="63">
        <f>SUM(J130*Paramêtres!$B$3)</f>
        <v>0</v>
      </c>
      <c r="AN130" s="63">
        <f>SUM(K130*Paramêtres!$B$4)</f>
        <v>0</v>
      </c>
      <c r="AO130" s="63">
        <f t="shared" si="23"/>
        <v>0</v>
      </c>
      <c r="AP130" s="65">
        <f>SUM(M130*Paramêtres!$C$2)</f>
        <v>0</v>
      </c>
      <c r="AQ130" s="65">
        <f>SUM(N130*Paramêtres!$C$3)</f>
        <v>0</v>
      </c>
      <c r="AR130" s="65">
        <f>SUM(O130*Paramêtres!$C$4)</f>
        <v>0</v>
      </c>
      <c r="AS130" s="65">
        <f t="shared" si="24"/>
        <v>0</v>
      </c>
      <c r="AT130" s="32">
        <f>SUM(Q130*Paramêtres!$B$5)</f>
        <v>0</v>
      </c>
      <c r="AU130" s="32">
        <f>SUM(R130*Paramêtres!$B$6)</f>
        <v>0</v>
      </c>
      <c r="AV130" s="32">
        <f>SUM(S130*Paramêtres!$B$7)</f>
        <v>0</v>
      </c>
      <c r="AW130" s="32">
        <f t="shared" si="25"/>
        <v>0</v>
      </c>
      <c r="AX130" s="19">
        <f>SUM(T130*Paramêtres!$B$10)</f>
        <v>0</v>
      </c>
      <c r="AY130" s="17">
        <f>SUM((E130*Paramêtres!$B$9)+(H130*Paramêtres!$B$9))</f>
        <v>0</v>
      </c>
      <c r="AZ130" s="55">
        <f>SUM((L130*Paramêtres!$B$9)+(P130*Paramêtres!$B$9))</f>
        <v>0</v>
      </c>
      <c r="BA130" s="57">
        <f>SUM((R130*Paramêtres!$B$8)+(S130*Paramêtres!$B$8))</f>
        <v>0</v>
      </c>
      <c r="BB130" s="15">
        <f t="shared" si="26"/>
        <v>0</v>
      </c>
      <c r="BC130" s="15">
        <f t="shared" si="27"/>
        <v>0</v>
      </c>
      <c r="BD130" s="15">
        <f t="shared" si="28"/>
        <v>0</v>
      </c>
      <c r="BE130" s="16">
        <f t="shared" si="29"/>
        <v>0</v>
      </c>
      <c r="BF130" s="27">
        <f t="shared" si="30"/>
        <v>0</v>
      </c>
      <c r="BG130" s="25" t="str">
        <f t="shared" si="31"/>
        <v xml:space="preserve"> </v>
      </c>
    </row>
    <row r="131" spans="1:59" ht="15.75" customHeight="1" thickTop="1" thickBot="1" x14ac:dyDescent="0.35">
      <c r="A131" s="43"/>
      <c r="B131" s="44"/>
      <c r="C131" s="44"/>
      <c r="D131" s="44"/>
      <c r="E131" s="70">
        <f t="shared" si="17"/>
        <v>0</v>
      </c>
      <c r="F131" s="45"/>
      <c r="G131" s="45"/>
      <c r="H131" s="69">
        <f t="shared" si="18"/>
        <v>0</v>
      </c>
      <c r="I131" s="59"/>
      <c r="J131" s="59"/>
      <c r="K131" s="59"/>
      <c r="L131" s="68">
        <f t="shared" si="19"/>
        <v>0</v>
      </c>
      <c r="M131" s="61"/>
      <c r="N131" s="61"/>
      <c r="O131" s="61"/>
      <c r="P131" s="67">
        <f t="shared" si="20"/>
        <v>0</v>
      </c>
      <c r="Q131" s="46"/>
      <c r="R131" s="46"/>
      <c r="S131" s="47"/>
      <c r="T131" s="47"/>
      <c r="U131" s="48"/>
      <c r="V131" s="49"/>
      <c r="W131" s="49"/>
      <c r="X131" s="49"/>
      <c r="Y131" s="49"/>
      <c r="Z131" s="49"/>
      <c r="AA131" s="49"/>
      <c r="AB131" s="49"/>
      <c r="AC131" s="49"/>
      <c r="AD131" s="10">
        <f>IF(SUM(B131*Paramêtres!$B$13)=0,0,(IF(SUM(B131*Paramêtres!$B$13)&lt;60,60,SUM(B131*Paramêtres!$B$13))))</f>
        <v>0</v>
      </c>
      <c r="AE131" s="10">
        <f>IF(SUM(C131*Paramêtres!$B$13)=0,0,(IF(SUM(C131*Paramêtres!$B$13)&lt;60,60,SUM(C131*Paramêtres!$B$13))))</f>
        <v>0</v>
      </c>
      <c r="AF131" s="10">
        <f>IF(SUM(D131*Paramêtres!$B$13)=0,0,(IF(SUM(D131*Paramêtres!$B$13)&lt;60,60,SUM(D131*Paramêtres!$B$13))))</f>
        <v>0</v>
      </c>
      <c r="AG131" s="10">
        <f t="shared" si="21"/>
        <v>0</v>
      </c>
      <c r="AH131" s="9">
        <f>IF(SUM(F131*Paramêtres!$B$13)=0,0,SUM(F131*Paramêtres!$B$13))</f>
        <v>0</v>
      </c>
      <c r="AI131" s="9">
        <f>IF(SUM(G131*Paramêtres!$B$13)=0,0,SUM(G131*Paramêtres!$B$13))</f>
        <v>0</v>
      </c>
      <c r="AJ131" s="9">
        <f>SUM(H131*Paramêtres!C130)</f>
        <v>0</v>
      </c>
      <c r="AK131" s="9">
        <f t="shared" si="22"/>
        <v>0</v>
      </c>
      <c r="AL131" s="63">
        <f>SUM(I131*Paramêtres!$B$2)</f>
        <v>0</v>
      </c>
      <c r="AM131" s="63">
        <f>SUM(J131*Paramêtres!$B$3)</f>
        <v>0</v>
      </c>
      <c r="AN131" s="63">
        <f>SUM(K131*Paramêtres!$B$4)</f>
        <v>0</v>
      </c>
      <c r="AO131" s="63">
        <f t="shared" si="23"/>
        <v>0</v>
      </c>
      <c r="AP131" s="65">
        <f>SUM(M131*Paramêtres!$C$2)</f>
        <v>0</v>
      </c>
      <c r="AQ131" s="65">
        <f>SUM(N131*Paramêtres!$C$3)</f>
        <v>0</v>
      </c>
      <c r="AR131" s="65">
        <f>SUM(O131*Paramêtres!$C$4)</f>
        <v>0</v>
      </c>
      <c r="AS131" s="65">
        <f t="shared" si="24"/>
        <v>0</v>
      </c>
      <c r="AT131" s="32">
        <f>SUM(Q131*Paramêtres!$B$5)</f>
        <v>0</v>
      </c>
      <c r="AU131" s="32">
        <f>SUM(R131*Paramêtres!$B$6)</f>
        <v>0</v>
      </c>
      <c r="AV131" s="32">
        <f>SUM(S131*Paramêtres!$B$7)</f>
        <v>0</v>
      </c>
      <c r="AW131" s="32">
        <f t="shared" si="25"/>
        <v>0</v>
      </c>
      <c r="AX131" s="19">
        <f>SUM(T131*Paramêtres!$B$10)</f>
        <v>0</v>
      </c>
      <c r="AY131" s="17">
        <f>SUM((E131*Paramêtres!$B$9)+(H131*Paramêtres!$B$9))</f>
        <v>0</v>
      </c>
      <c r="AZ131" s="55">
        <f>SUM((L131*Paramêtres!$B$9)+(P131*Paramêtres!$B$9))</f>
        <v>0</v>
      </c>
      <c r="BA131" s="57">
        <f>SUM((R131*Paramêtres!$B$8)+(S131*Paramêtres!$B$8))</f>
        <v>0</v>
      </c>
      <c r="BB131" s="15">
        <f t="shared" si="26"/>
        <v>0</v>
      </c>
      <c r="BC131" s="15">
        <f t="shared" si="27"/>
        <v>0</v>
      </c>
      <c r="BD131" s="15">
        <f t="shared" si="28"/>
        <v>0</v>
      </c>
      <c r="BE131" s="16">
        <f t="shared" si="29"/>
        <v>0</v>
      </c>
      <c r="BF131" s="27">
        <f t="shared" si="30"/>
        <v>0</v>
      </c>
      <c r="BG131" s="25" t="str">
        <f t="shared" si="31"/>
        <v xml:space="preserve"> </v>
      </c>
    </row>
    <row r="132" spans="1:59" ht="15.75" customHeight="1" thickTop="1" thickBot="1" x14ac:dyDescent="0.35">
      <c r="A132" s="43"/>
      <c r="B132" s="44"/>
      <c r="C132" s="44"/>
      <c r="D132" s="44"/>
      <c r="E132" s="70">
        <f t="shared" si="17"/>
        <v>0</v>
      </c>
      <c r="F132" s="45"/>
      <c r="G132" s="45"/>
      <c r="H132" s="69">
        <f t="shared" si="18"/>
        <v>0</v>
      </c>
      <c r="I132" s="59"/>
      <c r="J132" s="59"/>
      <c r="K132" s="59"/>
      <c r="L132" s="68">
        <f t="shared" si="19"/>
        <v>0</v>
      </c>
      <c r="M132" s="61"/>
      <c r="N132" s="61"/>
      <c r="O132" s="61"/>
      <c r="P132" s="67">
        <f t="shared" si="20"/>
        <v>0</v>
      </c>
      <c r="Q132" s="46"/>
      <c r="R132" s="46"/>
      <c r="S132" s="47"/>
      <c r="T132" s="47"/>
      <c r="U132" s="48"/>
      <c r="V132" s="49"/>
      <c r="W132" s="49"/>
      <c r="X132" s="49"/>
      <c r="Y132" s="49"/>
      <c r="Z132" s="49"/>
      <c r="AA132" s="49"/>
      <c r="AB132" s="49"/>
      <c r="AC132" s="49"/>
      <c r="AD132" s="10">
        <f>IF(SUM(B132*Paramêtres!$B$13)=0,0,(IF(SUM(B132*Paramêtres!$B$13)&lt;60,60,SUM(B132*Paramêtres!$B$13))))</f>
        <v>0</v>
      </c>
      <c r="AE132" s="10">
        <f>IF(SUM(C132*Paramêtres!$B$13)=0,0,(IF(SUM(C132*Paramêtres!$B$13)&lt;60,60,SUM(C132*Paramêtres!$B$13))))</f>
        <v>0</v>
      </c>
      <c r="AF132" s="10">
        <f>IF(SUM(D132*Paramêtres!$B$13)=0,0,(IF(SUM(D132*Paramêtres!$B$13)&lt;60,60,SUM(D132*Paramêtres!$B$13))))</f>
        <v>0</v>
      </c>
      <c r="AG132" s="10">
        <f t="shared" si="21"/>
        <v>0</v>
      </c>
      <c r="AH132" s="9">
        <f>IF(SUM(F132*Paramêtres!$B$13)=0,0,SUM(F132*Paramêtres!$B$13))</f>
        <v>0</v>
      </c>
      <c r="AI132" s="9">
        <f>IF(SUM(G132*Paramêtres!$B$13)=0,0,SUM(G132*Paramêtres!$B$13))</f>
        <v>0</v>
      </c>
      <c r="AJ132" s="9">
        <f>SUM(H132*Paramêtres!C131)</f>
        <v>0</v>
      </c>
      <c r="AK132" s="9">
        <f t="shared" si="22"/>
        <v>0</v>
      </c>
      <c r="AL132" s="63">
        <f>SUM(I132*Paramêtres!$B$2)</f>
        <v>0</v>
      </c>
      <c r="AM132" s="63">
        <f>SUM(J132*Paramêtres!$B$3)</f>
        <v>0</v>
      </c>
      <c r="AN132" s="63">
        <f>SUM(K132*Paramêtres!$B$4)</f>
        <v>0</v>
      </c>
      <c r="AO132" s="63">
        <f t="shared" si="23"/>
        <v>0</v>
      </c>
      <c r="AP132" s="65">
        <f>SUM(M132*Paramêtres!$C$2)</f>
        <v>0</v>
      </c>
      <c r="AQ132" s="65">
        <f>SUM(N132*Paramêtres!$C$3)</f>
        <v>0</v>
      </c>
      <c r="AR132" s="65">
        <f>SUM(O132*Paramêtres!$C$4)</f>
        <v>0</v>
      </c>
      <c r="AS132" s="65">
        <f t="shared" si="24"/>
        <v>0</v>
      </c>
      <c r="AT132" s="32">
        <f>SUM(Q132*Paramêtres!$B$5)</f>
        <v>0</v>
      </c>
      <c r="AU132" s="32">
        <f>SUM(R132*Paramêtres!$B$6)</f>
        <v>0</v>
      </c>
      <c r="AV132" s="32">
        <f>SUM(S132*Paramêtres!$B$7)</f>
        <v>0</v>
      </c>
      <c r="AW132" s="32">
        <f t="shared" si="25"/>
        <v>0</v>
      </c>
      <c r="AX132" s="19">
        <f>SUM(T132*Paramêtres!$B$10)</f>
        <v>0</v>
      </c>
      <c r="AY132" s="17">
        <f>SUM((E132*Paramêtres!$B$9)+(H132*Paramêtres!$B$9))</f>
        <v>0</v>
      </c>
      <c r="AZ132" s="55">
        <f>SUM((L132*Paramêtres!$B$9)+(P132*Paramêtres!$B$9))</f>
        <v>0</v>
      </c>
      <c r="BA132" s="57">
        <f>SUM((R132*Paramêtres!$B$8)+(S132*Paramêtres!$B$8))</f>
        <v>0</v>
      </c>
      <c r="BB132" s="15">
        <f t="shared" si="26"/>
        <v>0</v>
      </c>
      <c r="BC132" s="15">
        <f t="shared" si="27"/>
        <v>0</v>
      </c>
      <c r="BD132" s="15">
        <f t="shared" si="28"/>
        <v>0</v>
      </c>
      <c r="BE132" s="16">
        <f t="shared" si="29"/>
        <v>0</v>
      </c>
      <c r="BF132" s="27">
        <f t="shared" si="30"/>
        <v>0</v>
      </c>
      <c r="BG132" s="25" t="str">
        <f t="shared" si="31"/>
        <v xml:space="preserve"> </v>
      </c>
    </row>
    <row r="133" spans="1:59" ht="15.75" customHeight="1" thickTop="1" thickBot="1" x14ac:dyDescent="0.35">
      <c r="A133" s="43"/>
      <c r="B133" s="44"/>
      <c r="C133" s="44"/>
      <c r="D133" s="44"/>
      <c r="E133" s="70">
        <f t="shared" si="17"/>
        <v>0</v>
      </c>
      <c r="F133" s="45"/>
      <c r="G133" s="45"/>
      <c r="H133" s="69">
        <f t="shared" si="18"/>
        <v>0</v>
      </c>
      <c r="I133" s="59"/>
      <c r="J133" s="59"/>
      <c r="K133" s="59"/>
      <c r="L133" s="68">
        <f t="shared" si="19"/>
        <v>0</v>
      </c>
      <c r="M133" s="61"/>
      <c r="N133" s="61"/>
      <c r="O133" s="61"/>
      <c r="P133" s="67">
        <f t="shared" si="20"/>
        <v>0</v>
      </c>
      <c r="Q133" s="46"/>
      <c r="R133" s="46"/>
      <c r="S133" s="47"/>
      <c r="T133" s="47"/>
      <c r="U133" s="48"/>
      <c r="V133" s="49"/>
      <c r="W133" s="49"/>
      <c r="X133" s="49"/>
      <c r="Y133" s="49"/>
      <c r="Z133" s="49"/>
      <c r="AA133" s="49"/>
      <c r="AB133" s="49"/>
      <c r="AC133" s="49"/>
      <c r="AD133" s="10">
        <f>IF(SUM(B133*Paramêtres!$B$13)=0,0,(IF(SUM(B133*Paramêtres!$B$13)&lt;60,60,SUM(B133*Paramêtres!$B$13))))</f>
        <v>0</v>
      </c>
      <c r="AE133" s="10">
        <f>IF(SUM(C133*Paramêtres!$B$13)=0,0,(IF(SUM(C133*Paramêtres!$B$13)&lt;60,60,SUM(C133*Paramêtres!$B$13))))</f>
        <v>0</v>
      </c>
      <c r="AF133" s="10">
        <f>IF(SUM(D133*Paramêtres!$B$13)=0,0,(IF(SUM(D133*Paramêtres!$B$13)&lt;60,60,SUM(D133*Paramêtres!$B$13))))</f>
        <v>0</v>
      </c>
      <c r="AG133" s="10">
        <f t="shared" si="21"/>
        <v>0</v>
      </c>
      <c r="AH133" s="9">
        <f>IF(SUM(F133*Paramêtres!$B$13)=0,0,SUM(F133*Paramêtres!$B$13))</f>
        <v>0</v>
      </c>
      <c r="AI133" s="9">
        <f>IF(SUM(G133*Paramêtres!$B$13)=0,0,SUM(G133*Paramêtres!$B$13))</f>
        <v>0</v>
      </c>
      <c r="AJ133" s="9">
        <f>SUM(H133*Paramêtres!C132)</f>
        <v>0</v>
      </c>
      <c r="AK133" s="9">
        <f t="shared" si="22"/>
        <v>0</v>
      </c>
      <c r="AL133" s="63">
        <f>SUM(I133*Paramêtres!$B$2)</f>
        <v>0</v>
      </c>
      <c r="AM133" s="63">
        <f>SUM(J133*Paramêtres!$B$3)</f>
        <v>0</v>
      </c>
      <c r="AN133" s="63">
        <f>SUM(K133*Paramêtres!$B$4)</f>
        <v>0</v>
      </c>
      <c r="AO133" s="63">
        <f t="shared" si="23"/>
        <v>0</v>
      </c>
      <c r="AP133" s="65">
        <f>SUM(M133*Paramêtres!$C$2)</f>
        <v>0</v>
      </c>
      <c r="AQ133" s="65">
        <f>SUM(N133*Paramêtres!$C$3)</f>
        <v>0</v>
      </c>
      <c r="AR133" s="65">
        <f>SUM(O133*Paramêtres!$C$4)</f>
        <v>0</v>
      </c>
      <c r="AS133" s="65">
        <f t="shared" si="24"/>
        <v>0</v>
      </c>
      <c r="AT133" s="32">
        <f>SUM(Q133*Paramêtres!$B$5)</f>
        <v>0</v>
      </c>
      <c r="AU133" s="32">
        <f>SUM(R133*Paramêtres!$B$6)</f>
        <v>0</v>
      </c>
      <c r="AV133" s="32">
        <f>SUM(S133*Paramêtres!$B$7)</f>
        <v>0</v>
      </c>
      <c r="AW133" s="32">
        <f t="shared" si="25"/>
        <v>0</v>
      </c>
      <c r="AX133" s="19">
        <f>SUM(T133*Paramêtres!$B$10)</f>
        <v>0</v>
      </c>
      <c r="AY133" s="17">
        <f>SUM((E133*Paramêtres!$B$9)+(H133*Paramêtres!$B$9))</f>
        <v>0</v>
      </c>
      <c r="AZ133" s="55">
        <f>SUM((L133*Paramêtres!$B$9)+(P133*Paramêtres!$B$9))</f>
        <v>0</v>
      </c>
      <c r="BA133" s="57">
        <f>SUM((R133*Paramêtres!$B$8)+(S133*Paramêtres!$B$8))</f>
        <v>0</v>
      </c>
      <c r="BB133" s="15">
        <f t="shared" si="26"/>
        <v>0</v>
      </c>
      <c r="BC133" s="15">
        <f t="shared" si="27"/>
        <v>0</v>
      </c>
      <c r="BD133" s="15">
        <f t="shared" si="28"/>
        <v>0</v>
      </c>
      <c r="BE133" s="16">
        <f t="shared" si="29"/>
        <v>0</v>
      </c>
      <c r="BF133" s="27">
        <f t="shared" si="30"/>
        <v>0</v>
      </c>
      <c r="BG133" s="25" t="str">
        <f t="shared" ref="BG133:BG164" si="32">IF(BB133=0," ",SUM(BF133/BB133))</f>
        <v xml:space="preserve"> </v>
      </c>
    </row>
    <row r="134" spans="1:59" ht="15.75" customHeight="1" thickTop="1" thickBot="1" x14ac:dyDescent="0.35">
      <c r="A134" s="43"/>
      <c r="B134" s="44"/>
      <c r="C134" s="44"/>
      <c r="D134" s="44"/>
      <c r="E134" s="70">
        <f t="shared" ref="E134:E197" si="33">SUM(B134:D134)</f>
        <v>0</v>
      </c>
      <c r="F134" s="45"/>
      <c r="G134" s="45"/>
      <c r="H134" s="69">
        <f t="shared" ref="H134:H197" si="34">SUM(F134:G134)</f>
        <v>0</v>
      </c>
      <c r="I134" s="59"/>
      <c r="J134" s="59"/>
      <c r="K134" s="59"/>
      <c r="L134" s="68">
        <f t="shared" ref="L134:L197" si="35">SUM(I134:K134)</f>
        <v>0</v>
      </c>
      <c r="M134" s="61"/>
      <c r="N134" s="61"/>
      <c r="O134" s="61"/>
      <c r="P134" s="67">
        <f t="shared" ref="P134:P197" si="36">SUM(M134:O134)</f>
        <v>0</v>
      </c>
      <c r="Q134" s="46"/>
      <c r="R134" s="46"/>
      <c r="S134" s="47"/>
      <c r="T134" s="47"/>
      <c r="U134" s="48"/>
      <c r="V134" s="49"/>
      <c r="W134" s="49"/>
      <c r="X134" s="49"/>
      <c r="Y134" s="49"/>
      <c r="Z134" s="49"/>
      <c r="AA134" s="49"/>
      <c r="AB134" s="49"/>
      <c r="AC134" s="49"/>
      <c r="AD134" s="10">
        <f>IF(SUM(B134*Paramêtres!$B$13)=0,0,(IF(SUM(B134*Paramêtres!$B$13)&lt;60,60,SUM(B134*Paramêtres!$B$13))))</f>
        <v>0</v>
      </c>
      <c r="AE134" s="10">
        <f>IF(SUM(C134*Paramêtres!$B$13)=0,0,(IF(SUM(C134*Paramêtres!$B$13)&lt;60,60,SUM(C134*Paramêtres!$B$13))))</f>
        <v>0</v>
      </c>
      <c r="AF134" s="10">
        <f>IF(SUM(D134*Paramêtres!$B$13)=0,0,(IF(SUM(D134*Paramêtres!$B$13)&lt;60,60,SUM(D134*Paramêtres!$B$13))))</f>
        <v>0</v>
      </c>
      <c r="AG134" s="10">
        <f t="shared" ref="AG134:AG197" si="37">SUM(AD134:AF134)</f>
        <v>0</v>
      </c>
      <c r="AH134" s="9">
        <f>IF(SUM(F134*Paramêtres!$B$13)=0,0,SUM(F134*Paramêtres!$B$13))</f>
        <v>0</v>
      </c>
      <c r="AI134" s="9">
        <f>IF(SUM(G134*Paramêtres!$B$13)=0,0,SUM(G134*Paramêtres!$B$13))</f>
        <v>0</v>
      </c>
      <c r="AJ134" s="9">
        <f>SUM(H134*Paramêtres!C133)</f>
        <v>0</v>
      </c>
      <c r="AK134" s="9">
        <f t="shared" ref="AK134:AK197" si="38">SUM(AH134:AI134)</f>
        <v>0</v>
      </c>
      <c r="AL134" s="63">
        <f>SUM(I134*Paramêtres!$B$2)</f>
        <v>0</v>
      </c>
      <c r="AM134" s="63">
        <f>SUM(J134*Paramêtres!$B$3)</f>
        <v>0</v>
      </c>
      <c r="AN134" s="63">
        <f>SUM(K134*Paramêtres!$B$4)</f>
        <v>0</v>
      </c>
      <c r="AO134" s="63">
        <f t="shared" ref="AO134:AO197" si="39">SUM(AL134:AN134)</f>
        <v>0</v>
      </c>
      <c r="AP134" s="65">
        <f>SUM(M134*Paramêtres!$C$2)</f>
        <v>0</v>
      </c>
      <c r="AQ134" s="65">
        <f>SUM(N134*Paramêtres!$C$3)</f>
        <v>0</v>
      </c>
      <c r="AR134" s="65">
        <f>SUM(O134*Paramêtres!$C$4)</f>
        <v>0</v>
      </c>
      <c r="AS134" s="65">
        <f t="shared" ref="AS134:AS197" si="40">SUM(AP134:AR134)</f>
        <v>0</v>
      </c>
      <c r="AT134" s="32">
        <f>SUM(Q134*Paramêtres!$B$5)</f>
        <v>0</v>
      </c>
      <c r="AU134" s="32">
        <f>SUM(R134*Paramêtres!$B$6)</f>
        <v>0</v>
      </c>
      <c r="AV134" s="32">
        <f>SUM(S134*Paramêtres!$B$7)</f>
        <v>0</v>
      </c>
      <c r="AW134" s="32">
        <f t="shared" ref="AW134:AW197" si="41">SUM(AT134:AV134)</f>
        <v>0</v>
      </c>
      <c r="AX134" s="19">
        <f>SUM(T134*Paramêtres!$B$10)</f>
        <v>0</v>
      </c>
      <c r="AY134" s="17">
        <f>SUM((E134*Paramêtres!$B$9)+(H134*Paramêtres!$B$9))</f>
        <v>0</v>
      </c>
      <c r="AZ134" s="55">
        <f>SUM((L134*Paramêtres!$B$9)+(P134*Paramêtres!$B$9))</f>
        <v>0</v>
      </c>
      <c r="BA134" s="57">
        <f>SUM((R134*Paramêtres!$B$8)+(S134*Paramêtres!$B$8))</f>
        <v>0</v>
      </c>
      <c r="BB134" s="15">
        <f t="shared" ref="BB134:BB197" si="42">SUM(V134:AC134,AZ134:BA134)</f>
        <v>0</v>
      </c>
      <c r="BC134" s="15">
        <f t="shared" ref="BC134:BC197" si="43">SUM(AG134,AK134)</f>
        <v>0</v>
      </c>
      <c r="BD134" s="15">
        <f t="shared" ref="BD134:BD197" si="44">SUM(AO134,AS134)</f>
        <v>0</v>
      </c>
      <c r="BE134" s="16">
        <f t="shared" ref="BE134:BE197" si="45">SUM(AW134:AX134,U134,BD134)</f>
        <v>0</v>
      </c>
      <c r="BF134" s="27">
        <f t="shared" ref="BF134:BF197" si="46">SUM(BE134-BB134)</f>
        <v>0</v>
      </c>
      <c r="BG134" s="25" t="str">
        <f t="shared" si="32"/>
        <v xml:space="preserve"> </v>
      </c>
    </row>
    <row r="135" spans="1:59" ht="15.75" customHeight="1" thickTop="1" thickBot="1" x14ac:dyDescent="0.35">
      <c r="A135" s="43"/>
      <c r="B135" s="44"/>
      <c r="C135" s="44"/>
      <c r="D135" s="44"/>
      <c r="E135" s="70">
        <f t="shared" si="33"/>
        <v>0</v>
      </c>
      <c r="F135" s="45"/>
      <c r="G135" s="45"/>
      <c r="H135" s="69">
        <f t="shared" si="34"/>
        <v>0</v>
      </c>
      <c r="I135" s="59"/>
      <c r="J135" s="59"/>
      <c r="K135" s="59"/>
      <c r="L135" s="68">
        <f t="shared" si="35"/>
        <v>0</v>
      </c>
      <c r="M135" s="61"/>
      <c r="N135" s="61"/>
      <c r="O135" s="61"/>
      <c r="P135" s="67">
        <f t="shared" si="36"/>
        <v>0</v>
      </c>
      <c r="Q135" s="46"/>
      <c r="R135" s="46"/>
      <c r="S135" s="47"/>
      <c r="T135" s="47"/>
      <c r="U135" s="48"/>
      <c r="V135" s="49"/>
      <c r="W135" s="49"/>
      <c r="X135" s="49"/>
      <c r="Y135" s="49"/>
      <c r="Z135" s="49"/>
      <c r="AA135" s="49"/>
      <c r="AB135" s="49"/>
      <c r="AC135" s="49"/>
      <c r="AD135" s="10">
        <f>IF(SUM(B135*Paramêtres!$B$13)=0,0,(IF(SUM(B135*Paramêtres!$B$13)&lt;60,60,SUM(B135*Paramêtres!$B$13))))</f>
        <v>0</v>
      </c>
      <c r="AE135" s="10">
        <f>IF(SUM(C135*Paramêtres!$B$13)=0,0,(IF(SUM(C135*Paramêtres!$B$13)&lt;60,60,SUM(C135*Paramêtres!$B$13))))</f>
        <v>0</v>
      </c>
      <c r="AF135" s="10">
        <f>IF(SUM(D135*Paramêtres!$B$13)=0,0,(IF(SUM(D135*Paramêtres!$B$13)&lt;60,60,SUM(D135*Paramêtres!$B$13))))</f>
        <v>0</v>
      </c>
      <c r="AG135" s="10">
        <f t="shared" si="37"/>
        <v>0</v>
      </c>
      <c r="AH135" s="9">
        <f>IF(SUM(F135*Paramêtres!$B$13)=0,0,SUM(F135*Paramêtres!$B$13))</f>
        <v>0</v>
      </c>
      <c r="AI135" s="9">
        <f>IF(SUM(G135*Paramêtres!$B$13)=0,0,SUM(G135*Paramêtres!$B$13))</f>
        <v>0</v>
      </c>
      <c r="AJ135" s="9">
        <f>SUM(H135*Paramêtres!C134)</f>
        <v>0</v>
      </c>
      <c r="AK135" s="9">
        <f t="shared" si="38"/>
        <v>0</v>
      </c>
      <c r="AL135" s="63">
        <f>SUM(I135*Paramêtres!$B$2)</f>
        <v>0</v>
      </c>
      <c r="AM135" s="63">
        <f>SUM(J135*Paramêtres!$B$3)</f>
        <v>0</v>
      </c>
      <c r="AN135" s="63">
        <f>SUM(K135*Paramêtres!$B$4)</f>
        <v>0</v>
      </c>
      <c r="AO135" s="63">
        <f t="shared" si="39"/>
        <v>0</v>
      </c>
      <c r="AP135" s="65">
        <f>SUM(M135*Paramêtres!$C$2)</f>
        <v>0</v>
      </c>
      <c r="AQ135" s="65">
        <f>SUM(N135*Paramêtres!$C$3)</f>
        <v>0</v>
      </c>
      <c r="AR135" s="65">
        <f>SUM(O135*Paramêtres!$C$4)</f>
        <v>0</v>
      </c>
      <c r="AS135" s="65">
        <f t="shared" si="40"/>
        <v>0</v>
      </c>
      <c r="AT135" s="32">
        <f>SUM(Q135*Paramêtres!$B$5)</f>
        <v>0</v>
      </c>
      <c r="AU135" s="32">
        <f>SUM(R135*Paramêtres!$B$6)</f>
        <v>0</v>
      </c>
      <c r="AV135" s="32">
        <f>SUM(S135*Paramêtres!$B$7)</f>
        <v>0</v>
      </c>
      <c r="AW135" s="32">
        <f t="shared" si="41"/>
        <v>0</v>
      </c>
      <c r="AX135" s="19">
        <f>SUM(T135*Paramêtres!$B$10)</f>
        <v>0</v>
      </c>
      <c r="AY135" s="17">
        <f>SUM((E135*Paramêtres!$B$9)+(H135*Paramêtres!$B$9))</f>
        <v>0</v>
      </c>
      <c r="AZ135" s="55">
        <f>SUM((L135*Paramêtres!$B$9)+(P135*Paramêtres!$B$9))</f>
        <v>0</v>
      </c>
      <c r="BA135" s="57">
        <f>SUM((R135*Paramêtres!$B$8)+(S135*Paramêtres!$B$8))</f>
        <v>0</v>
      </c>
      <c r="BB135" s="15">
        <f t="shared" si="42"/>
        <v>0</v>
      </c>
      <c r="BC135" s="15">
        <f t="shared" si="43"/>
        <v>0</v>
      </c>
      <c r="BD135" s="15">
        <f t="shared" si="44"/>
        <v>0</v>
      </c>
      <c r="BE135" s="16">
        <f t="shared" si="45"/>
        <v>0</v>
      </c>
      <c r="BF135" s="27">
        <f t="shared" si="46"/>
        <v>0</v>
      </c>
      <c r="BG135" s="25" t="str">
        <f t="shared" si="32"/>
        <v xml:space="preserve"> </v>
      </c>
    </row>
    <row r="136" spans="1:59" ht="15.75" customHeight="1" thickTop="1" thickBot="1" x14ac:dyDescent="0.35">
      <c r="A136" s="43"/>
      <c r="B136" s="44"/>
      <c r="C136" s="44"/>
      <c r="D136" s="44"/>
      <c r="E136" s="70">
        <f t="shared" si="33"/>
        <v>0</v>
      </c>
      <c r="F136" s="45"/>
      <c r="G136" s="45"/>
      <c r="H136" s="69">
        <f t="shared" si="34"/>
        <v>0</v>
      </c>
      <c r="I136" s="59"/>
      <c r="J136" s="59"/>
      <c r="K136" s="59"/>
      <c r="L136" s="68">
        <f t="shared" si="35"/>
        <v>0</v>
      </c>
      <c r="M136" s="61"/>
      <c r="N136" s="61"/>
      <c r="O136" s="61"/>
      <c r="P136" s="67">
        <f t="shared" si="36"/>
        <v>0</v>
      </c>
      <c r="Q136" s="46"/>
      <c r="R136" s="46"/>
      <c r="S136" s="47"/>
      <c r="T136" s="47"/>
      <c r="U136" s="48"/>
      <c r="V136" s="49"/>
      <c r="W136" s="49"/>
      <c r="X136" s="49"/>
      <c r="Y136" s="49"/>
      <c r="Z136" s="49"/>
      <c r="AA136" s="49"/>
      <c r="AB136" s="49"/>
      <c r="AC136" s="49"/>
      <c r="AD136" s="10">
        <f>IF(SUM(B136*Paramêtres!$B$13)=0,0,(IF(SUM(B136*Paramêtres!$B$13)&lt;60,60,SUM(B136*Paramêtres!$B$13))))</f>
        <v>0</v>
      </c>
      <c r="AE136" s="10">
        <f>IF(SUM(C136*Paramêtres!$B$13)=0,0,(IF(SUM(C136*Paramêtres!$B$13)&lt;60,60,SUM(C136*Paramêtres!$B$13))))</f>
        <v>0</v>
      </c>
      <c r="AF136" s="10">
        <f>IF(SUM(D136*Paramêtres!$B$13)=0,0,(IF(SUM(D136*Paramêtres!$B$13)&lt;60,60,SUM(D136*Paramêtres!$B$13))))</f>
        <v>0</v>
      </c>
      <c r="AG136" s="10">
        <f t="shared" si="37"/>
        <v>0</v>
      </c>
      <c r="AH136" s="9">
        <f>IF(SUM(F136*Paramêtres!$B$13)=0,0,SUM(F136*Paramêtres!$B$13))</f>
        <v>0</v>
      </c>
      <c r="AI136" s="9">
        <f>IF(SUM(G136*Paramêtres!$B$13)=0,0,SUM(G136*Paramêtres!$B$13))</f>
        <v>0</v>
      </c>
      <c r="AJ136" s="9">
        <f>SUM(H136*Paramêtres!C135)</f>
        <v>0</v>
      </c>
      <c r="AK136" s="9">
        <f t="shared" si="38"/>
        <v>0</v>
      </c>
      <c r="AL136" s="63">
        <f>SUM(I136*Paramêtres!$B$2)</f>
        <v>0</v>
      </c>
      <c r="AM136" s="63">
        <f>SUM(J136*Paramêtres!$B$3)</f>
        <v>0</v>
      </c>
      <c r="AN136" s="63">
        <f>SUM(K136*Paramêtres!$B$4)</f>
        <v>0</v>
      </c>
      <c r="AO136" s="63">
        <f t="shared" si="39"/>
        <v>0</v>
      </c>
      <c r="AP136" s="65">
        <f>SUM(M136*Paramêtres!$C$2)</f>
        <v>0</v>
      </c>
      <c r="AQ136" s="65">
        <f>SUM(N136*Paramêtres!$C$3)</f>
        <v>0</v>
      </c>
      <c r="AR136" s="65">
        <f>SUM(O136*Paramêtres!$C$4)</f>
        <v>0</v>
      </c>
      <c r="AS136" s="65">
        <f t="shared" si="40"/>
        <v>0</v>
      </c>
      <c r="AT136" s="32">
        <f>SUM(Q136*Paramêtres!$B$5)</f>
        <v>0</v>
      </c>
      <c r="AU136" s="32">
        <f>SUM(R136*Paramêtres!$B$6)</f>
        <v>0</v>
      </c>
      <c r="AV136" s="32">
        <f>SUM(S136*Paramêtres!$B$7)</f>
        <v>0</v>
      </c>
      <c r="AW136" s="32">
        <f t="shared" si="41"/>
        <v>0</v>
      </c>
      <c r="AX136" s="19">
        <f>SUM(T136*Paramêtres!$B$10)</f>
        <v>0</v>
      </c>
      <c r="AY136" s="17">
        <f>SUM((E136*Paramêtres!$B$9)+(H136*Paramêtres!$B$9))</f>
        <v>0</v>
      </c>
      <c r="AZ136" s="55">
        <f>SUM((L136*Paramêtres!$B$9)+(P136*Paramêtres!$B$9))</f>
        <v>0</v>
      </c>
      <c r="BA136" s="57">
        <f>SUM((R136*Paramêtres!$B$8)+(S136*Paramêtres!$B$8))</f>
        <v>0</v>
      </c>
      <c r="BB136" s="15">
        <f t="shared" si="42"/>
        <v>0</v>
      </c>
      <c r="BC136" s="15">
        <f t="shared" si="43"/>
        <v>0</v>
      </c>
      <c r="BD136" s="15">
        <f t="shared" si="44"/>
        <v>0</v>
      </c>
      <c r="BE136" s="16">
        <f t="shared" si="45"/>
        <v>0</v>
      </c>
      <c r="BF136" s="27">
        <f t="shared" si="46"/>
        <v>0</v>
      </c>
      <c r="BG136" s="25" t="str">
        <f t="shared" si="32"/>
        <v xml:space="preserve"> </v>
      </c>
    </row>
    <row r="137" spans="1:59" ht="15.75" customHeight="1" thickTop="1" thickBot="1" x14ac:dyDescent="0.35">
      <c r="A137" s="43"/>
      <c r="B137" s="44"/>
      <c r="C137" s="44"/>
      <c r="D137" s="44"/>
      <c r="E137" s="70">
        <f t="shared" si="33"/>
        <v>0</v>
      </c>
      <c r="F137" s="45"/>
      <c r="G137" s="45"/>
      <c r="H137" s="69">
        <f t="shared" si="34"/>
        <v>0</v>
      </c>
      <c r="I137" s="59"/>
      <c r="J137" s="59"/>
      <c r="K137" s="59"/>
      <c r="L137" s="68">
        <f t="shared" si="35"/>
        <v>0</v>
      </c>
      <c r="M137" s="61"/>
      <c r="N137" s="61"/>
      <c r="O137" s="61"/>
      <c r="P137" s="67">
        <f t="shared" si="36"/>
        <v>0</v>
      </c>
      <c r="Q137" s="46"/>
      <c r="R137" s="46"/>
      <c r="S137" s="47"/>
      <c r="T137" s="47"/>
      <c r="U137" s="48"/>
      <c r="V137" s="49"/>
      <c r="W137" s="49"/>
      <c r="X137" s="49"/>
      <c r="Y137" s="49"/>
      <c r="Z137" s="49"/>
      <c r="AA137" s="49"/>
      <c r="AB137" s="49"/>
      <c r="AC137" s="49"/>
      <c r="AD137" s="10">
        <f>IF(SUM(B137*Paramêtres!$B$13)=0,0,(IF(SUM(B137*Paramêtres!$B$13)&lt;60,60,SUM(B137*Paramêtres!$B$13))))</f>
        <v>0</v>
      </c>
      <c r="AE137" s="10">
        <f>IF(SUM(C137*Paramêtres!$B$13)=0,0,(IF(SUM(C137*Paramêtres!$B$13)&lt;60,60,SUM(C137*Paramêtres!$B$13))))</f>
        <v>0</v>
      </c>
      <c r="AF137" s="10">
        <f>IF(SUM(D137*Paramêtres!$B$13)=0,0,(IF(SUM(D137*Paramêtres!$B$13)&lt;60,60,SUM(D137*Paramêtres!$B$13))))</f>
        <v>0</v>
      </c>
      <c r="AG137" s="10">
        <f t="shared" si="37"/>
        <v>0</v>
      </c>
      <c r="AH137" s="9">
        <f>IF(SUM(F137*Paramêtres!$B$13)=0,0,SUM(F137*Paramêtres!$B$13))</f>
        <v>0</v>
      </c>
      <c r="AI137" s="9">
        <f>IF(SUM(G137*Paramêtres!$B$13)=0,0,SUM(G137*Paramêtres!$B$13))</f>
        <v>0</v>
      </c>
      <c r="AJ137" s="9">
        <f>SUM(H137*Paramêtres!C136)</f>
        <v>0</v>
      </c>
      <c r="AK137" s="9">
        <f t="shared" si="38"/>
        <v>0</v>
      </c>
      <c r="AL137" s="63">
        <f>SUM(I137*Paramêtres!$B$2)</f>
        <v>0</v>
      </c>
      <c r="AM137" s="63">
        <f>SUM(J137*Paramêtres!$B$3)</f>
        <v>0</v>
      </c>
      <c r="AN137" s="63">
        <f>SUM(K137*Paramêtres!$B$4)</f>
        <v>0</v>
      </c>
      <c r="AO137" s="63">
        <f t="shared" si="39"/>
        <v>0</v>
      </c>
      <c r="AP137" s="65">
        <f>SUM(M137*Paramêtres!$C$2)</f>
        <v>0</v>
      </c>
      <c r="AQ137" s="65">
        <f>SUM(N137*Paramêtres!$C$3)</f>
        <v>0</v>
      </c>
      <c r="AR137" s="65">
        <f>SUM(O137*Paramêtres!$C$4)</f>
        <v>0</v>
      </c>
      <c r="AS137" s="65">
        <f t="shared" si="40"/>
        <v>0</v>
      </c>
      <c r="AT137" s="32">
        <f>SUM(Q137*Paramêtres!$B$5)</f>
        <v>0</v>
      </c>
      <c r="AU137" s="32">
        <f>SUM(R137*Paramêtres!$B$6)</f>
        <v>0</v>
      </c>
      <c r="AV137" s="32">
        <f>SUM(S137*Paramêtres!$B$7)</f>
        <v>0</v>
      </c>
      <c r="AW137" s="32">
        <f t="shared" si="41"/>
        <v>0</v>
      </c>
      <c r="AX137" s="19">
        <f>SUM(T137*Paramêtres!$B$10)</f>
        <v>0</v>
      </c>
      <c r="AY137" s="17">
        <f>SUM((E137*Paramêtres!$B$9)+(H137*Paramêtres!$B$9))</f>
        <v>0</v>
      </c>
      <c r="AZ137" s="55">
        <f>SUM((L137*Paramêtres!$B$9)+(P137*Paramêtres!$B$9))</f>
        <v>0</v>
      </c>
      <c r="BA137" s="57">
        <f>SUM((R137*Paramêtres!$B$8)+(S137*Paramêtres!$B$8))</f>
        <v>0</v>
      </c>
      <c r="BB137" s="15">
        <f t="shared" si="42"/>
        <v>0</v>
      </c>
      <c r="BC137" s="15">
        <f t="shared" si="43"/>
        <v>0</v>
      </c>
      <c r="BD137" s="15">
        <f t="shared" si="44"/>
        <v>0</v>
      </c>
      <c r="BE137" s="16">
        <f t="shared" si="45"/>
        <v>0</v>
      </c>
      <c r="BF137" s="27">
        <f t="shared" si="46"/>
        <v>0</v>
      </c>
      <c r="BG137" s="25" t="str">
        <f t="shared" si="32"/>
        <v xml:space="preserve"> </v>
      </c>
    </row>
    <row r="138" spans="1:59" ht="15.75" customHeight="1" thickTop="1" thickBot="1" x14ac:dyDescent="0.35">
      <c r="A138" s="43"/>
      <c r="B138" s="44"/>
      <c r="C138" s="44"/>
      <c r="D138" s="44"/>
      <c r="E138" s="70">
        <f t="shared" si="33"/>
        <v>0</v>
      </c>
      <c r="F138" s="45"/>
      <c r="G138" s="45"/>
      <c r="H138" s="69">
        <f t="shared" si="34"/>
        <v>0</v>
      </c>
      <c r="I138" s="59"/>
      <c r="J138" s="59"/>
      <c r="K138" s="59"/>
      <c r="L138" s="68">
        <f t="shared" si="35"/>
        <v>0</v>
      </c>
      <c r="M138" s="61"/>
      <c r="N138" s="61"/>
      <c r="O138" s="61"/>
      <c r="P138" s="67">
        <f t="shared" si="36"/>
        <v>0</v>
      </c>
      <c r="Q138" s="46"/>
      <c r="R138" s="46"/>
      <c r="S138" s="47"/>
      <c r="T138" s="47"/>
      <c r="U138" s="48"/>
      <c r="V138" s="49"/>
      <c r="W138" s="49"/>
      <c r="X138" s="49"/>
      <c r="Y138" s="49"/>
      <c r="Z138" s="49"/>
      <c r="AA138" s="49"/>
      <c r="AB138" s="49"/>
      <c r="AC138" s="49"/>
      <c r="AD138" s="10">
        <f>IF(SUM(B138*Paramêtres!$B$13)=0,0,(IF(SUM(B138*Paramêtres!$B$13)&lt;60,60,SUM(B138*Paramêtres!$B$13))))</f>
        <v>0</v>
      </c>
      <c r="AE138" s="10">
        <f>IF(SUM(C138*Paramêtres!$B$13)=0,0,(IF(SUM(C138*Paramêtres!$B$13)&lt;60,60,SUM(C138*Paramêtres!$B$13))))</f>
        <v>0</v>
      </c>
      <c r="AF138" s="10">
        <f>IF(SUM(D138*Paramêtres!$B$13)=0,0,(IF(SUM(D138*Paramêtres!$B$13)&lt;60,60,SUM(D138*Paramêtres!$B$13))))</f>
        <v>0</v>
      </c>
      <c r="AG138" s="10">
        <f t="shared" si="37"/>
        <v>0</v>
      </c>
      <c r="AH138" s="9">
        <f>IF(SUM(F138*Paramêtres!$B$13)=0,0,SUM(F138*Paramêtres!$B$13))</f>
        <v>0</v>
      </c>
      <c r="AI138" s="9">
        <f>IF(SUM(G138*Paramêtres!$B$13)=0,0,SUM(G138*Paramêtres!$B$13))</f>
        <v>0</v>
      </c>
      <c r="AJ138" s="9">
        <f>SUM(H138*Paramêtres!C137)</f>
        <v>0</v>
      </c>
      <c r="AK138" s="9">
        <f t="shared" si="38"/>
        <v>0</v>
      </c>
      <c r="AL138" s="63">
        <f>SUM(I138*Paramêtres!$B$2)</f>
        <v>0</v>
      </c>
      <c r="AM138" s="63">
        <f>SUM(J138*Paramêtres!$B$3)</f>
        <v>0</v>
      </c>
      <c r="AN138" s="63">
        <f>SUM(K138*Paramêtres!$B$4)</f>
        <v>0</v>
      </c>
      <c r="AO138" s="63">
        <f t="shared" si="39"/>
        <v>0</v>
      </c>
      <c r="AP138" s="65">
        <f>SUM(M138*Paramêtres!$C$2)</f>
        <v>0</v>
      </c>
      <c r="AQ138" s="65">
        <f>SUM(N138*Paramêtres!$C$3)</f>
        <v>0</v>
      </c>
      <c r="AR138" s="65">
        <f>SUM(O138*Paramêtres!$C$4)</f>
        <v>0</v>
      </c>
      <c r="AS138" s="65">
        <f t="shared" si="40"/>
        <v>0</v>
      </c>
      <c r="AT138" s="32">
        <f>SUM(Q138*Paramêtres!$B$5)</f>
        <v>0</v>
      </c>
      <c r="AU138" s="32">
        <f>SUM(R138*Paramêtres!$B$6)</f>
        <v>0</v>
      </c>
      <c r="AV138" s="32">
        <f>SUM(S138*Paramêtres!$B$7)</f>
        <v>0</v>
      </c>
      <c r="AW138" s="32">
        <f t="shared" si="41"/>
        <v>0</v>
      </c>
      <c r="AX138" s="19">
        <f>SUM(T138*Paramêtres!$B$10)</f>
        <v>0</v>
      </c>
      <c r="AY138" s="17">
        <f>SUM((E138*Paramêtres!$B$9)+(H138*Paramêtres!$B$9))</f>
        <v>0</v>
      </c>
      <c r="AZ138" s="55">
        <f>SUM((L138*Paramêtres!$B$9)+(P138*Paramêtres!$B$9))</f>
        <v>0</v>
      </c>
      <c r="BA138" s="57">
        <f>SUM((R138*Paramêtres!$B$8)+(S138*Paramêtres!$B$8))</f>
        <v>0</v>
      </c>
      <c r="BB138" s="15">
        <f t="shared" si="42"/>
        <v>0</v>
      </c>
      <c r="BC138" s="15">
        <f t="shared" si="43"/>
        <v>0</v>
      </c>
      <c r="BD138" s="15">
        <f t="shared" si="44"/>
        <v>0</v>
      </c>
      <c r="BE138" s="16">
        <f t="shared" si="45"/>
        <v>0</v>
      </c>
      <c r="BF138" s="27">
        <f t="shared" si="46"/>
        <v>0</v>
      </c>
      <c r="BG138" s="25" t="str">
        <f t="shared" si="32"/>
        <v xml:space="preserve"> </v>
      </c>
    </row>
    <row r="139" spans="1:59" ht="15.75" customHeight="1" thickTop="1" thickBot="1" x14ac:dyDescent="0.35">
      <c r="A139" s="43"/>
      <c r="B139" s="44"/>
      <c r="C139" s="44"/>
      <c r="D139" s="44"/>
      <c r="E139" s="70">
        <f t="shared" si="33"/>
        <v>0</v>
      </c>
      <c r="F139" s="45"/>
      <c r="G139" s="45"/>
      <c r="H139" s="69">
        <f t="shared" si="34"/>
        <v>0</v>
      </c>
      <c r="I139" s="59"/>
      <c r="J139" s="59"/>
      <c r="K139" s="59"/>
      <c r="L139" s="68">
        <f t="shared" si="35"/>
        <v>0</v>
      </c>
      <c r="M139" s="61"/>
      <c r="N139" s="61"/>
      <c r="O139" s="61"/>
      <c r="P139" s="67">
        <f t="shared" si="36"/>
        <v>0</v>
      </c>
      <c r="Q139" s="46"/>
      <c r="R139" s="46"/>
      <c r="S139" s="47"/>
      <c r="T139" s="47"/>
      <c r="U139" s="48"/>
      <c r="V139" s="49"/>
      <c r="W139" s="49"/>
      <c r="X139" s="49"/>
      <c r="Y139" s="49"/>
      <c r="Z139" s="49"/>
      <c r="AA139" s="49"/>
      <c r="AB139" s="49"/>
      <c r="AC139" s="49"/>
      <c r="AD139" s="10">
        <f>IF(SUM(B139*Paramêtres!$B$13)=0,0,(IF(SUM(B139*Paramêtres!$B$13)&lt;60,60,SUM(B139*Paramêtres!$B$13))))</f>
        <v>0</v>
      </c>
      <c r="AE139" s="10">
        <f>IF(SUM(C139*Paramêtres!$B$13)=0,0,(IF(SUM(C139*Paramêtres!$B$13)&lt;60,60,SUM(C139*Paramêtres!$B$13))))</f>
        <v>0</v>
      </c>
      <c r="AF139" s="10">
        <f>IF(SUM(D139*Paramêtres!$B$13)=0,0,(IF(SUM(D139*Paramêtres!$B$13)&lt;60,60,SUM(D139*Paramêtres!$B$13))))</f>
        <v>0</v>
      </c>
      <c r="AG139" s="10">
        <f t="shared" si="37"/>
        <v>0</v>
      </c>
      <c r="AH139" s="9">
        <f>IF(SUM(F139*Paramêtres!$B$13)=0,0,SUM(F139*Paramêtres!$B$13))</f>
        <v>0</v>
      </c>
      <c r="AI139" s="9">
        <f>IF(SUM(G139*Paramêtres!$B$13)=0,0,SUM(G139*Paramêtres!$B$13))</f>
        <v>0</v>
      </c>
      <c r="AJ139" s="9">
        <f>SUM(H139*Paramêtres!C138)</f>
        <v>0</v>
      </c>
      <c r="AK139" s="9">
        <f t="shared" si="38"/>
        <v>0</v>
      </c>
      <c r="AL139" s="63">
        <f>SUM(I139*Paramêtres!$B$2)</f>
        <v>0</v>
      </c>
      <c r="AM139" s="63">
        <f>SUM(J139*Paramêtres!$B$3)</f>
        <v>0</v>
      </c>
      <c r="AN139" s="63">
        <f>SUM(K139*Paramêtres!$B$4)</f>
        <v>0</v>
      </c>
      <c r="AO139" s="63">
        <f t="shared" si="39"/>
        <v>0</v>
      </c>
      <c r="AP139" s="65">
        <f>SUM(M139*Paramêtres!$C$2)</f>
        <v>0</v>
      </c>
      <c r="AQ139" s="65">
        <f>SUM(N139*Paramêtres!$C$3)</f>
        <v>0</v>
      </c>
      <c r="AR139" s="65">
        <f>SUM(O139*Paramêtres!$C$4)</f>
        <v>0</v>
      </c>
      <c r="AS139" s="65">
        <f t="shared" si="40"/>
        <v>0</v>
      </c>
      <c r="AT139" s="32">
        <f>SUM(Q139*Paramêtres!$B$5)</f>
        <v>0</v>
      </c>
      <c r="AU139" s="32">
        <f>SUM(R139*Paramêtres!$B$6)</f>
        <v>0</v>
      </c>
      <c r="AV139" s="32">
        <f>SUM(S139*Paramêtres!$B$7)</f>
        <v>0</v>
      </c>
      <c r="AW139" s="32">
        <f t="shared" si="41"/>
        <v>0</v>
      </c>
      <c r="AX139" s="19">
        <f>SUM(T139*Paramêtres!$B$10)</f>
        <v>0</v>
      </c>
      <c r="AY139" s="17">
        <f>SUM((E139*Paramêtres!$B$9)+(H139*Paramêtres!$B$9))</f>
        <v>0</v>
      </c>
      <c r="AZ139" s="55">
        <f>SUM((L139*Paramêtres!$B$9)+(P139*Paramêtres!$B$9))</f>
        <v>0</v>
      </c>
      <c r="BA139" s="57">
        <f>SUM((R139*Paramêtres!$B$8)+(S139*Paramêtres!$B$8))</f>
        <v>0</v>
      </c>
      <c r="BB139" s="15">
        <f t="shared" si="42"/>
        <v>0</v>
      </c>
      <c r="BC139" s="15">
        <f t="shared" si="43"/>
        <v>0</v>
      </c>
      <c r="BD139" s="15">
        <f t="shared" si="44"/>
        <v>0</v>
      </c>
      <c r="BE139" s="16">
        <f t="shared" si="45"/>
        <v>0</v>
      </c>
      <c r="BF139" s="27">
        <f t="shared" si="46"/>
        <v>0</v>
      </c>
      <c r="BG139" s="25" t="str">
        <f t="shared" si="32"/>
        <v xml:space="preserve"> </v>
      </c>
    </row>
    <row r="140" spans="1:59" ht="15.75" customHeight="1" thickTop="1" thickBot="1" x14ac:dyDescent="0.35">
      <c r="A140" s="43"/>
      <c r="B140" s="44"/>
      <c r="C140" s="44"/>
      <c r="D140" s="44"/>
      <c r="E140" s="70">
        <f t="shared" si="33"/>
        <v>0</v>
      </c>
      <c r="F140" s="45"/>
      <c r="G140" s="45"/>
      <c r="H140" s="69">
        <f t="shared" si="34"/>
        <v>0</v>
      </c>
      <c r="I140" s="59"/>
      <c r="J140" s="59"/>
      <c r="K140" s="59"/>
      <c r="L140" s="68">
        <f t="shared" si="35"/>
        <v>0</v>
      </c>
      <c r="M140" s="61"/>
      <c r="N140" s="61"/>
      <c r="O140" s="61"/>
      <c r="P140" s="67">
        <f t="shared" si="36"/>
        <v>0</v>
      </c>
      <c r="Q140" s="46"/>
      <c r="R140" s="46"/>
      <c r="S140" s="47"/>
      <c r="T140" s="47"/>
      <c r="U140" s="48"/>
      <c r="V140" s="49"/>
      <c r="W140" s="49"/>
      <c r="X140" s="49"/>
      <c r="Y140" s="49"/>
      <c r="Z140" s="49"/>
      <c r="AA140" s="49"/>
      <c r="AB140" s="49"/>
      <c r="AC140" s="49"/>
      <c r="AD140" s="10">
        <f>IF(SUM(B140*Paramêtres!$B$13)=0,0,(IF(SUM(B140*Paramêtres!$B$13)&lt;60,60,SUM(B140*Paramêtres!$B$13))))</f>
        <v>0</v>
      </c>
      <c r="AE140" s="10">
        <f>IF(SUM(C140*Paramêtres!$B$13)=0,0,(IF(SUM(C140*Paramêtres!$B$13)&lt;60,60,SUM(C140*Paramêtres!$B$13))))</f>
        <v>0</v>
      </c>
      <c r="AF140" s="10">
        <f>IF(SUM(D140*Paramêtres!$B$13)=0,0,(IF(SUM(D140*Paramêtres!$B$13)&lt;60,60,SUM(D140*Paramêtres!$B$13))))</f>
        <v>0</v>
      </c>
      <c r="AG140" s="10">
        <f t="shared" si="37"/>
        <v>0</v>
      </c>
      <c r="AH140" s="9">
        <f>IF(SUM(F140*Paramêtres!$B$13)=0,0,SUM(F140*Paramêtres!$B$13))</f>
        <v>0</v>
      </c>
      <c r="AI140" s="9">
        <f>IF(SUM(G140*Paramêtres!$B$13)=0,0,SUM(G140*Paramêtres!$B$13))</f>
        <v>0</v>
      </c>
      <c r="AJ140" s="9">
        <f>SUM(H140*Paramêtres!C139)</f>
        <v>0</v>
      </c>
      <c r="AK140" s="9">
        <f t="shared" si="38"/>
        <v>0</v>
      </c>
      <c r="AL140" s="63">
        <f>SUM(I140*Paramêtres!$B$2)</f>
        <v>0</v>
      </c>
      <c r="AM140" s="63">
        <f>SUM(J140*Paramêtres!$B$3)</f>
        <v>0</v>
      </c>
      <c r="AN140" s="63">
        <f>SUM(K140*Paramêtres!$B$4)</f>
        <v>0</v>
      </c>
      <c r="AO140" s="63">
        <f t="shared" si="39"/>
        <v>0</v>
      </c>
      <c r="AP140" s="65">
        <f>SUM(M140*Paramêtres!$C$2)</f>
        <v>0</v>
      </c>
      <c r="AQ140" s="65">
        <f>SUM(N140*Paramêtres!$C$3)</f>
        <v>0</v>
      </c>
      <c r="AR140" s="65">
        <f>SUM(O140*Paramêtres!$C$4)</f>
        <v>0</v>
      </c>
      <c r="AS140" s="65">
        <f t="shared" si="40"/>
        <v>0</v>
      </c>
      <c r="AT140" s="32">
        <f>SUM(Q140*Paramêtres!$B$5)</f>
        <v>0</v>
      </c>
      <c r="AU140" s="32">
        <f>SUM(R140*Paramêtres!$B$6)</f>
        <v>0</v>
      </c>
      <c r="AV140" s="32">
        <f>SUM(S140*Paramêtres!$B$7)</f>
        <v>0</v>
      </c>
      <c r="AW140" s="32">
        <f t="shared" si="41"/>
        <v>0</v>
      </c>
      <c r="AX140" s="19">
        <f>SUM(T140*Paramêtres!$B$10)</f>
        <v>0</v>
      </c>
      <c r="AY140" s="17">
        <f>SUM((E140*Paramêtres!$B$9)+(H140*Paramêtres!$B$9))</f>
        <v>0</v>
      </c>
      <c r="AZ140" s="55">
        <f>SUM((L140*Paramêtres!$B$9)+(P140*Paramêtres!$B$9))</f>
        <v>0</v>
      </c>
      <c r="BA140" s="57">
        <f>SUM((R140*Paramêtres!$B$8)+(S140*Paramêtres!$B$8))</f>
        <v>0</v>
      </c>
      <c r="BB140" s="15">
        <f t="shared" si="42"/>
        <v>0</v>
      </c>
      <c r="BC140" s="15">
        <f t="shared" si="43"/>
        <v>0</v>
      </c>
      <c r="BD140" s="15">
        <f t="shared" si="44"/>
        <v>0</v>
      </c>
      <c r="BE140" s="16">
        <f t="shared" si="45"/>
        <v>0</v>
      </c>
      <c r="BF140" s="27">
        <f t="shared" si="46"/>
        <v>0</v>
      </c>
      <c r="BG140" s="25" t="str">
        <f t="shared" si="32"/>
        <v xml:space="preserve"> </v>
      </c>
    </row>
    <row r="141" spans="1:59" ht="15.75" customHeight="1" thickTop="1" thickBot="1" x14ac:dyDescent="0.35">
      <c r="A141" s="43"/>
      <c r="B141" s="44"/>
      <c r="C141" s="44"/>
      <c r="D141" s="44"/>
      <c r="E141" s="70">
        <f t="shared" si="33"/>
        <v>0</v>
      </c>
      <c r="F141" s="45"/>
      <c r="G141" s="45"/>
      <c r="H141" s="69">
        <f t="shared" si="34"/>
        <v>0</v>
      </c>
      <c r="I141" s="59"/>
      <c r="J141" s="59"/>
      <c r="K141" s="59"/>
      <c r="L141" s="68">
        <f t="shared" si="35"/>
        <v>0</v>
      </c>
      <c r="M141" s="61"/>
      <c r="N141" s="61"/>
      <c r="O141" s="61"/>
      <c r="P141" s="67">
        <f t="shared" si="36"/>
        <v>0</v>
      </c>
      <c r="Q141" s="46"/>
      <c r="R141" s="46"/>
      <c r="S141" s="47"/>
      <c r="T141" s="47"/>
      <c r="U141" s="48"/>
      <c r="V141" s="49"/>
      <c r="W141" s="49"/>
      <c r="X141" s="49"/>
      <c r="Y141" s="49"/>
      <c r="Z141" s="49"/>
      <c r="AA141" s="49"/>
      <c r="AB141" s="49"/>
      <c r="AC141" s="49"/>
      <c r="AD141" s="10">
        <f>IF(SUM(B141*Paramêtres!$B$13)=0,0,(IF(SUM(B141*Paramêtres!$B$13)&lt;60,60,SUM(B141*Paramêtres!$B$13))))</f>
        <v>0</v>
      </c>
      <c r="AE141" s="10">
        <f>IF(SUM(C141*Paramêtres!$B$13)=0,0,(IF(SUM(C141*Paramêtres!$B$13)&lt;60,60,SUM(C141*Paramêtres!$B$13))))</f>
        <v>0</v>
      </c>
      <c r="AF141" s="10">
        <f>IF(SUM(D141*Paramêtres!$B$13)=0,0,(IF(SUM(D141*Paramêtres!$B$13)&lt;60,60,SUM(D141*Paramêtres!$B$13))))</f>
        <v>0</v>
      </c>
      <c r="AG141" s="10">
        <f t="shared" si="37"/>
        <v>0</v>
      </c>
      <c r="AH141" s="9">
        <f>IF(SUM(F141*Paramêtres!$B$13)=0,0,SUM(F141*Paramêtres!$B$13))</f>
        <v>0</v>
      </c>
      <c r="AI141" s="9">
        <f>IF(SUM(G141*Paramêtres!$B$13)=0,0,SUM(G141*Paramêtres!$B$13))</f>
        <v>0</v>
      </c>
      <c r="AJ141" s="9">
        <f>SUM(H141*Paramêtres!C140)</f>
        <v>0</v>
      </c>
      <c r="AK141" s="9">
        <f t="shared" si="38"/>
        <v>0</v>
      </c>
      <c r="AL141" s="63">
        <f>SUM(I141*Paramêtres!$B$2)</f>
        <v>0</v>
      </c>
      <c r="AM141" s="63">
        <f>SUM(J141*Paramêtres!$B$3)</f>
        <v>0</v>
      </c>
      <c r="AN141" s="63">
        <f>SUM(K141*Paramêtres!$B$4)</f>
        <v>0</v>
      </c>
      <c r="AO141" s="63">
        <f t="shared" si="39"/>
        <v>0</v>
      </c>
      <c r="AP141" s="65">
        <f>SUM(M141*Paramêtres!$C$2)</f>
        <v>0</v>
      </c>
      <c r="AQ141" s="65">
        <f>SUM(N141*Paramêtres!$C$3)</f>
        <v>0</v>
      </c>
      <c r="AR141" s="65">
        <f>SUM(O141*Paramêtres!$C$4)</f>
        <v>0</v>
      </c>
      <c r="AS141" s="65">
        <f t="shared" si="40"/>
        <v>0</v>
      </c>
      <c r="AT141" s="32">
        <f>SUM(Q141*Paramêtres!$B$5)</f>
        <v>0</v>
      </c>
      <c r="AU141" s="32">
        <f>SUM(R141*Paramêtres!$B$6)</f>
        <v>0</v>
      </c>
      <c r="AV141" s="32">
        <f>SUM(S141*Paramêtres!$B$7)</f>
        <v>0</v>
      </c>
      <c r="AW141" s="32">
        <f t="shared" si="41"/>
        <v>0</v>
      </c>
      <c r="AX141" s="19">
        <f>SUM(T141*Paramêtres!$B$10)</f>
        <v>0</v>
      </c>
      <c r="AY141" s="17">
        <f>SUM((E141*Paramêtres!$B$9)+(H141*Paramêtres!$B$9))</f>
        <v>0</v>
      </c>
      <c r="AZ141" s="55">
        <f>SUM((L141*Paramêtres!$B$9)+(P141*Paramêtres!$B$9))</f>
        <v>0</v>
      </c>
      <c r="BA141" s="57">
        <f>SUM((R141*Paramêtres!$B$8)+(S141*Paramêtres!$B$8))</f>
        <v>0</v>
      </c>
      <c r="BB141" s="15">
        <f t="shared" si="42"/>
        <v>0</v>
      </c>
      <c r="BC141" s="15">
        <f t="shared" si="43"/>
        <v>0</v>
      </c>
      <c r="BD141" s="15">
        <f t="shared" si="44"/>
        <v>0</v>
      </c>
      <c r="BE141" s="16">
        <f t="shared" si="45"/>
        <v>0</v>
      </c>
      <c r="BF141" s="27">
        <f t="shared" si="46"/>
        <v>0</v>
      </c>
      <c r="BG141" s="25" t="str">
        <f t="shared" si="32"/>
        <v xml:space="preserve"> </v>
      </c>
    </row>
    <row r="142" spans="1:59" ht="15.75" customHeight="1" thickTop="1" thickBot="1" x14ac:dyDescent="0.35">
      <c r="A142" s="43"/>
      <c r="B142" s="44"/>
      <c r="C142" s="44"/>
      <c r="D142" s="44"/>
      <c r="E142" s="70">
        <f t="shared" si="33"/>
        <v>0</v>
      </c>
      <c r="F142" s="45"/>
      <c r="G142" s="45"/>
      <c r="H142" s="69">
        <f t="shared" si="34"/>
        <v>0</v>
      </c>
      <c r="I142" s="59"/>
      <c r="J142" s="59"/>
      <c r="K142" s="59"/>
      <c r="L142" s="68">
        <f t="shared" si="35"/>
        <v>0</v>
      </c>
      <c r="M142" s="61"/>
      <c r="N142" s="61"/>
      <c r="O142" s="61"/>
      <c r="P142" s="67">
        <f t="shared" si="36"/>
        <v>0</v>
      </c>
      <c r="Q142" s="46"/>
      <c r="R142" s="46"/>
      <c r="S142" s="47"/>
      <c r="T142" s="47"/>
      <c r="U142" s="48"/>
      <c r="V142" s="49"/>
      <c r="W142" s="49"/>
      <c r="X142" s="49"/>
      <c r="Y142" s="49"/>
      <c r="Z142" s="49"/>
      <c r="AA142" s="49"/>
      <c r="AB142" s="49"/>
      <c r="AC142" s="49"/>
      <c r="AD142" s="10">
        <f>IF(SUM(B142*Paramêtres!$B$13)=0,0,(IF(SUM(B142*Paramêtres!$B$13)&lt;60,60,SUM(B142*Paramêtres!$B$13))))</f>
        <v>0</v>
      </c>
      <c r="AE142" s="10">
        <f>IF(SUM(C142*Paramêtres!$B$13)=0,0,(IF(SUM(C142*Paramêtres!$B$13)&lt;60,60,SUM(C142*Paramêtres!$B$13))))</f>
        <v>0</v>
      </c>
      <c r="AF142" s="10">
        <f>IF(SUM(D142*Paramêtres!$B$13)=0,0,(IF(SUM(D142*Paramêtres!$B$13)&lt;60,60,SUM(D142*Paramêtres!$B$13))))</f>
        <v>0</v>
      </c>
      <c r="AG142" s="10">
        <f t="shared" si="37"/>
        <v>0</v>
      </c>
      <c r="AH142" s="9">
        <f>IF(SUM(F142*Paramêtres!$B$13)=0,0,SUM(F142*Paramêtres!$B$13))</f>
        <v>0</v>
      </c>
      <c r="AI142" s="9">
        <f>IF(SUM(G142*Paramêtres!$B$13)=0,0,SUM(G142*Paramêtres!$B$13))</f>
        <v>0</v>
      </c>
      <c r="AJ142" s="9">
        <f>SUM(H142*Paramêtres!C141)</f>
        <v>0</v>
      </c>
      <c r="AK142" s="9">
        <f t="shared" si="38"/>
        <v>0</v>
      </c>
      <c r="AL142" s="63">
        <f>SUM(I142*Paramêtres!$B$2)</f>
        <v>0</v>
      </c>
      <c r="AM142" s="63">
        <f>SUM(J142*Paramêtres!$B$3)</f>
        <v>0</v>
      </c>
      <c r="AN142" s="63">
        <f>SUM(K142*Paramêtres!$B$4)</f>
        <v>0</v>
      </c>
      <c r="AO142" s="63">
        <f t="shared" si="39"/>
        <v>0</v>
      </c>
      <c r="AP142" s="65">
        <f>SUM(M142*Paramêtres!$C$2)</f>
        <v>0</v>
      </c>
      <c r="AQ142" s="65">
        <f>SUM(N142*Paramêtres!$C$3)</f>
        <v>0</v>
      </c>
      <c r="AR142" s="65">
        <f>SUM(O142*Paramêtres!$C$4)</f>
        <v>0</v>
      </c>
      <c r="AS142" s="65">
        <f t="shared" si="40"/>
        <v>0</v>
      </c>
      <c r="AT142" s="32">
        <f>SUM(Q142*Paramêtres!$B$5)</f>
        <v>0</v>
      </c>
      <c r="AU142" s="32">
        <f>SUM(R142*Paramêtres!$B$6)</f>
        <v>0</v>
      </c>
      <c r="AV142" s="32">
        <f>SUM(S142*Paramêtres!$B$7)</f>
        <v>0</v>
      </c>
      <c r="AW142" s="32">
        <f t="shared" si="41"/>
        <v>0</v>
      </c>
      <c r="AX142" s="19">
        <f>SUM(T142*Paramêtres!$B$10)</f>
        <v>0</v>
      </c>
      <c r="AY142" s="17">
        <f>SUM((E142*Paramêtres!$B$9)+(H142*Paramêtres!$B$9))</f>
        <v>0</v>
      </c>
      <c r="AZ142" s="55">
        <f>SUM((L142*Paramêtres!$B$9)+(P142*Paramêtres!$B$9))</f>
        <v>0</v>
      </c>
      <c r="BA142" s="57">
        <f>SUM((R142*Paramêtres!$B$8)+(S142*Paramêtres!$B$8))</f>
        <v>0</v>
      </c>
      <c r="BB142" s="15">
        <f t="shared" si="42"/>
        <v>0</v>
      </c>
      <c r="BC142" s="15">
        <f t="shared" si="43"/>
        <v>0</v>
      </c>
      <c r="BD142" s="15">
        <f t="shared" si="44"/>
        <v>0</v>
      </c>
      <c r="BE142" s="16">
        <f t="shared" si="45"/>
        <v>0</v>
      </c>
      <c r="BF142" s="27">
        <f t="shared" si="46"/>
        <v>0</v>
      </c>
      <c r="BG142" s="25" t="str">
        <f t="shared" si="32"/>
        <v xml:space="preserve"> </v>
      </c>
    </row>
    <row r="143" spans="1:59" ht="15.75" customHeight="1" thickTop="1" thickBot="1" x14ac:dyDescent="0.35">
      <c r="A143" s="43"/>
      <c r="B143" s="44"/>
      <c r="C143" s="44"/>
      <c r="D143" s="44"/>
      <c r="E143" s="70">
        <f t="shared" si="33"/>
        <v>0</v>
      </c>
      <c r="F143" s="45"/>
      <c r="G143" s="45"/>
      <c r="H143" s="69">
        <f t="shared" si="34"/>
        <v>0</v>
      </c>
      <c r="I143" s="59"/>
      <c r="J143" s="59"/>
      <c r="K143" s="59"/>
      <c r="L143" s="68">
        <f t="shared" si="35"/>
        <v>0</v>
      </c>
      <c r="M143" s="61"/>
      <c r="N143" s="61"/>
      <c r="O143" s="61"/>
      <c r="P143" s="67">
        <f t="shared" si="36"/>
        <v>0</v>
      </c>
      <c r="Q143" s="46"/>
      <c r="R143" s="46"/>
      <c r="S143" s="47"/>
      <c r="T143" s="47"/>
      <c r="U143" s="48"/>
      <c r="V143" s="49"/>
      <c r="W143" s="49"/>
      <c r="X143" s="49"/>
      <c r="Y143" s="49"/>
      <c r="Z143" s="49"/>
      <c r="AA143" s="49"/>
      <c r="AB143" s="49"/>
      <c r="AC143" s="49"/>
      <c r="AD143" s="10">
        <f>IF(SUM(B143*Paramêtres!$B$13)=0,0,(IF(SUM(B143*Paramêtres!$B$13)&lt;60,60,SUM(B143*Paramêtres!$B$13))))</f>
        <v>0</v>
      </c>
      <c r="AE143" s="10">
        <f>IF(SUM(C143*Paramêtres!$B$13)=0,0,(IF(SUM(C143*Paramêtres!$B$13)&lt;60,60,SUM(C143*Paramêtres!$B$13))))</f>
        <v>0</v>
      </c>
      <c r="AF143" s="10">
        <f>IF(SUM(D143*Paramêtres!$B$13)=0,0,(IF(SUM(D143*Paramêtres!$B$13)&lt;60,60,SUM(D143*Paramêtres!$B$13))))</f>
        <v>0</v>
      </c>
      <c r="AG143" s="10">
        <f t="shared" si="37"/>
        <v>0</v>
      </c>
      <c r="AH143" s="9">
        <f>IF(SUM(F143*Paramêtres!$B$13)=0,0,SUM(F143*Paramêtres!$B$13))</f>
        <v>0</v>
      </c>
      <c r="AI143" s="9">
        <f>IF(SUM(G143*Paramêtres!$B$13)=0,0,SUM(G143*Paramêtres!$B$13))</f>
        <v>0</v>
      </c>
      <c r="AJ143" s="9">
        <f>SUM(H143*Paramêtres!C142)</f>
        <v>0</v>
      </c>
      <c r="AK143" s="9">
        <f t="shared" si="38"/>
        <v>0</v>
      </c>
      <c r="AL143" s="63">
        <f>SUM(I143*Paramêtres!$B$2)</f>
        <v>0</v>
      </c>
      <c r="AM143" s="63">
        <f>SUM(J143*Paramêtres!$B$3)</f>
        <v>0</v>
      </c>
      <c r="AN143" s="63">
        <f>SUM(K143*Paramêtres!$B$4)</f>
        <v>0</v>
      </c>
      <c r="AO143" s="63">
        <f t="shared" si="39"/>
        <v>0</v>
      </c>
      <c r="AP143" s="65">
        <f>SUM(M143*Paramêtres!$C$2)</f>
        <v>0</v>
      </c>
      <c r="AQ143" s="65">
        <f>SUM(N143*Paramêtres!$C$3)</f>
        <v>0</v>
      </c>
      <c r="AR143" s="65">
        <f>SUM(O143*Paramêtres!$C$4)</f>
        <v>0</v>
      </c>
      <c r="AS143" s="65">
        <f t="shared" si="40"/>
        <v>0</v>
      </c>
      <c r="AT143" s="32">
        <f>SUM(Q143*Paramêtres!$B$5)</f>
        <v>0</v>
      </c>
      <c r="AU143" s="32">
        <f>SUM(R143*Paramêtres!$B$6)</f>
        <v>0</v>
      </c>
      <c r="AV143" s="32">
        <f>SUM(S143*Paramêtres!$B$7)</f>
        <v>0</v>
      </c>
      <c r="AW143" s="32">
        <f t="shared" si="41"/>
        <v>0</v>
      </c>
      <c r="AX143" s="19">
        <f>SUM(T143*Paramêtres!$B$10)</f>
        <v>0</v>
      </c>
      <c r="AY143" s="17">
        <f>SUM((E143*Paramêtres!$B$9)+(H143*Paramêtres!$B$9))</f>
        <v>0</v>
      </c>
      <c r="AZ143" s="55">
        <f>SUM((L143*Paramêtres!$B$9)+(P143*Paramêtres!$B$9))</f>
        <v>0</v>
      </c>
      <c r="BA143" s="57">
        <f>SUM((R143*Paramêtres!$B$8)+(S143*Paramêtres!$B$8))</f>
        <v>0</v>
      </c>
      <c r="BB143" s="15">
        <f t="shared" si="42"/>
        <v>0</v>
      </c>
      <c r="BC143" s="15">
        <f t="shared" si="43"/>
        <v>0</v>
      </c>
      <c r="BD143" s="15">
        <f t="shared" si="44"/>
        <v>0</v>
      </c>
      <c r="BE143" s="16">
        <f t="shared" si="45"/>
        <v>0</v>
      </c>
      <c r="BF143" s="27">
        <f t="shared" si="46"/>
        <v>0</v>
      </c>
      <c r="BG143" s="25" t="str">
        <f t="shared" si="32"/>
        <v xml:space="preserve"> </v>
      </c>
    </row>
    <row r="144" spans="1:59" ht="15.75" customHeight="1" thickTop="1" thickBot="1" x14ac:dyDescent="0.35">
      <c r="A144" s="43"/>
      <c r="B144" s="44"/>
      <c r="C144" s="44"/>
      <c r="D144" s="44"/>
      <c r="E144" s="70">
        <f t="shared" si="33"/>
        <v>0</v>
      </c>
      <c r="F144" s="45"/>
      <c r="G144" s="45"/>
      <c r="H144" s="69">
        <f t="shared" si="34"/>
        <v>0</v>
      </c>
      <c r="I144" s="59"/>
      <c r="J144" s="59"/>
      <c r="K144" s="59"/>
      <c r="L144" s="68">
        <f t="shared" si="35"/>
        <v>0</v>
      </c>
      <c r="M144" s="61"/>
      <c r="N144" s="61"/>
      <c r="O144" s="61"/>
      <c r="P144" s="67">
        <f t="shared" si="36"/>
        <v>0</v>
      </c>
      <c r="Q144" s="46"/>
      <c r="R144" s="46"/>
      <c r="S144" s="47"/>
      <c r="T144" s="47"/>
      <c r="U144" s="48"/>
      <c r="V144" s="49"/>
      <c r="W144" s="49"/>
      <c r="X144" s="49"/>
      <c r="Y144" s="49"/>
      <c r="Z144" s="49"/>
      <c r="AA144" s="49"/>
      <c r="AB144" s="49"/>
      <c r="AC144" s="49"/>
      <c r="AD144" s="10">
        <f>IF(SUM(B144*Paramêtres!$B$13)=0,0,(IF(SUM(B144*Paramêtres!$B$13)&lt;60,60,SUM(B144*Paramêtres!$B$13))))</f>
        <v>0</v>
      </c>
      <c r="AE144" s="10">
        <f>IF(SUM(C144*Paramêtres!$B$13)=0,0,(IF(SUM(C144*Paramêtres!$B$13)&lt;60,60,SUM(C144*Paramêtres!$B$13))))</f>
        <v>0</v>
      </c>
      <c r="AF144" s="10">
        <f>IF(SUM(D144*Paramêtres!$B$13)=0,0,(IF(SUM(D144*Paramêtres!$B$13)&lt;60,60,SUM(D144*Paramêtres!$B$13))))</f>
        <v>0</v>
      </c>
      <c r="AG144" s="10">
        <f t="shared" si="37"/>
        <v>0</v>
      </c>
      <c r="AH144" s="9">
        <f>IF(SUM(F144*Paramêtres!$B$13)=0,0,SUM(F144*Paramêtres!$B$13))</f>
        <v>0</v>
      </c>
      <c r="AI144" s="9">
        <f>IF(SUM(G144*Paramêtres!$B$13)=0,0,SUM(G144*Paramêtres!$B$13))</f>
        <v>0</v>
      </c>
      <c r="AJ144" s="9">
        <f>SUM(H144*Paramêtres!C143)</f>
        <v>0</v>
      </c>
      <c r="AK144" s="9">
        <f t="shared" si="38"/>
        <v>0</v>
      </c>
      <c r="AL144" s="63">
        <f>SUM(I144*Paramêtres!$B$2)</f>
        <v>0</v>
      </c>
      <c r="AM144" s="63">
        <f>SUM(J144*Paramêtres!$B$3)</f>
        <v>0</v>
      </c>
      <c r="AN144" s="63">
        <f>SUM(K144*Paramêtres!$B$4)</f>
        <v>0</v>
      </c>
      <c r="AO144" s="63">
        <f t="shared" si="39"/>
        <v>0</v>
      </c>
      <c r="AP144" s="65">
        <f>SUM(M144*Paramêtres!$C$2)</f>
        <v>0</v>
      </c>
      <c r="AQ144" s="65">
        <f>SUM(N144*Paramêtres!$C$3)</f>
        <v>0</v>
      </c>
      <c r="AR144" s="65">
        <f>SUM(O144*Paramêtres!$C$4)</f>
        <v>0</v>
      </c>
      <c r="AS144" s="65">
        <f t="shared" si="40"/>
        <v>0</v>
      </c>
      <c r="AT144" s="32">
        <f>SUM(Q144*Paramêtres!$B$5)</f>
        <v>0</v>
      </c>
      <c r="AU144" s="32">
        <f>SUM(R144*Paramêtres!$B$6)</f>
        <v>0</v>
      </c>
      <c r="AV144" s="32">
        <f>SUM(S144*Paramêtres!$B$7)</f>
        <v>0</v>
      </c>
      <c r="AW144" s="32">
        <f t="shared" si="41"/>
        <v>0</v>
      </c>
      <c r="AX144" s="19">
        <f>SUM(T144*Paramêtres!$B$10)</f>
        <v>0</v>
      </c>
      <c r="AY144" s="17">
        <f>SUM((E144*Paramêtres!$B$9)+(H144*Paramêtres!$B$9))</f>
        <v>0</v>
      </c>
      <c r="AZ144" s="55">
        <f>SUM((L144*Paramêtres!$B$9)+(P144*Paramêtres!$B$9))</f>
        <v>0</v>
      </c>
      <c r="BA144" s="57">
        <f>SUM((R144*Paramêtres!$B$8)+(S144*Paramêtres!$B$8))</f>
        <v>0</v>
      </c>
      <c r="BB144" s="15">
        <f t="shared" si="42"/>
        <v>0</v>
      </c>
      <c r="BC144" s="15">
        <f t="shared" si="43"/>
        <v>0</v>
      </c>
      <c r="BD144" s="15">
        <f t="shared" si="44"/>
        <v>0</v>
      </c>
      <c r="BE144" s="16">
        <f t="shared" si="45"/>
        <v>0</v>
      </c>
      <c r="BF144" s="27">
        <f t="shared" si="46"/>
        <v>0</v>
      </c>
      <c r="BG144" s="25" t="str">
        <f t="shared" si="32"/>
        <v xml:space="preserve"> </v>
      </c>
    </row>
    <row r="145" spans="1:59" ht="15.75" customHeight="1" thickTop="1" thickBot="1" x14ac:dyDescent="0.35">
      <c r="A145" s="43"/>
      <c r="B145" s="44"/>
      <c r="C145" s="44"/>
      <c r="D145" s="44"/>
      <c r="E145" s="70">
        <f t="shared" si="33"/>
        <v>0</v>
      </c>
      <c r="F145" s="45"/>
      <c r="G145" s="45"/>
      <c r="H145" s="69">
        <f t="shared" si="34"/>
        <v>0</v>
      </c>
      <c r="I145" s="59"/>
      <c r="J145" s="59"/>
      <c r="K145" s="59"/>
      <c r="L145" s="68">
        <f t="shared" si="35"/>
        <v>0</v>
      </c>
      <c r="M145" s="61"/>
      <c r="N145" s="61"/>
      <c r="O145" s="61"/>
      <c r="P145" s="67">
        <f t="shared" si="36"/>
        <v>0</v>
      </c>
      <c r="Q145" s="46"/>
      <c r="R145" s="46"/>
      <c r="S145" s="47"/>
      <c r="T145" s="47"/>
      <c r="U145" s="48"/>
      <c r="V145" s="49"/>
      <c r="W145" s="49"/>
      <c r="X145" s="49"/>
      <c r="Y145" s="49"/>
      <c r="Z145" s="49"/>
      <c r="AA145" s="49"/>
      <c r="AB145" s="49"/>
      <c r="AC145" s="49"/>
      <c r="AD145" s="10">
        <f>IF(SUM(B145*Paramêtres!$B$13)=0,0,(IF(SUM(B145*Paramêtres!$B$13)&lt;60,60,SUM(B145*Paramêtres!$B$13))))</f>
        <v>0</v>
      </c>
      <c r="AE145" s="10">
        <f>IF(SUM(C145*Paramêtres!$B$13)=0,0,(IF(SUM(C145*Paramêtres!$B$13)&lt;60,60,SUM(C145*Paramêtres!$B$13))))</f>
        <v>0</v>
      </c>
      <c r="AF145" s="10">
        <f>IF(SUM(D145*Paramêtres!$B$13)=0,0,(IF(SUM(D145*Paramêtres!$B$13)&lt;60,60,SUM(D145*Paramêtres!$B$13))))</f>
        <v>0</v>
      </c>
      <c r="AG145" s="10">
        <f t="shared" si="37"/>
        <v>0</v>
      </c>
      <c r="AH145" s="9">
        <f>IF(SUM(F145*Paramêtres!$B$13)=0,0,SUM(F145*Paramêtres!$B$13))</f>
        <v>0</v>
      </c>
      <c r="AI145" s="9">
        <f>IF(SUM(G145*Paramêtres!$B$13)=0,0,SUM(G145*Paramêtres!$B$13))</f>
        <v>0</v>
      </c>
      <c r="AJ145" s="9">
        <f>SUM(H145*Paramêtres!C144)</f>
        <v>0</v>
      </c>
      <c r="AK145" s="9">
        <f t="shared" si="38"/>
        <v>0</v>
      </c>
      <c r="AL145" s="63">
        <f>SUM(I145*Paramêtres!$B$2)</f>
        <v>0</v>
      </c>
      <c r="AM145" s="63">
        <f>SUM(J145*Paramêtres!$B$3)</f>
        <v>0</v>
      </c>
      <c r="AN145" s="63">
        <f>SUM(K145*Paramêtres!$B$4)</f>
        <v>0</v>
      </c>
      <c r="AO145" s="63">
        <f t="shared" si="39"/>
        <v>0</v>
      </c>
      <c r="AP145" s="65">
        <f>SUM(M145*Paramêtres!$C$2)</f>
        <v>0</v>
      </c>
      <c r="AQ145" s="65">
        <f>SUM(N145*Paramêtres!$C$3)</f>
        <v>0</v>
      </c>
      <c r="AR145" s="65">
        <f>SUM(O145*Paramêtres!$C$4)</f>
        <v>0</v>
      </c>
      <c r="AS145" s="65">
        <f t="shared" si="40"/>
        <v>0</v>
      </c>
      <c r="AT145" s="32">
        <f>SUM(Q145*Paramêtres!$B$5)</f>
        <v>0</v>
      </c>
      <c r="AU145" s="32">
        <f>SUM(R145*Paramêtres!$B$6)</f>
        <v>0</v>
      </c>
      <c r="AV145" s="32">
        <f>SUM(S145*Paramêtres!$B$7)</f>
        <v>0</v>
      </c>
      <c r="AW145" s="32">
        <f t="shared" si="41"/>
        <v>0</v>
      </c>
      <c r="AX145" s="19">
        <f>SUM(T145*Paramêtres!$B$10)</f>
        <v>0</v>
      </c>
      <c r="AY145" s="17">
        <f>SUM((E145*Paramêtres!$B$9)+(H145*Paramêtres!$B$9))</f>
        <v>0</v>
      </c>
      <c r="AZ145" s="55">
        <f>SUM((L145*Paramêtres!$B$9)+(P145*Paramêtres!$B$9))</f>
        <v>0</v>
      </c>
      <c r="BA145" s="57">
        <f>SUM((R145*Paramêtres!$B$8)+(S145*Paramêtres!$B$8))</f>
        <v>0</v>
      </c>
      <c r="BB145" s="15">
        <f t="shared" si="42"/>
        <v>0</v>
      </c>
      <c r="BC145" s="15">
        <f t="shared" si="43"/>
        <v>0</v>
      </c>
      <c r="BD145" s="15">
        <f t="shared" si="44"/>
        <v>0</v>
      </c>
      <c r="BE145" s="16">
        <f t="shared" si="45"/>
        <v>0</v>
      </c>
      <c r="BF145" s="27">
        <f t="shared" si="46"/>
        <v>0</v>
      </c>
      <c r="BG145" s="25" t="str">
        <f t="shared" si="32"/>
        <v xml:space="preserve"> </v>
      </c>
    </row>
    <row r="146" spans="1:59" ht="15.75" customHeight="1" thickTop="1" thickBot="1" x14ac:dyDescent="0.35">
      <c r="A146" s="43"/>
      <c r="B146" s="44"/>
      <c r="C146" s="44"/>
      <c r="D146" s="44"/>
      <c r="E146" s="70">
        <f t="shared" si="33"/>
        <v>0</v>
      </c>
      <c r="F146" s="45"/>
      <c r="G146" s="45"/>
      <c r="H146" s="69">
        <f t="shared" si="34"/>
        <v>0</v>
      </c>
      <c r="I146" s="59"/>
      <c r="J146" s="59"/>
      <c r="K146" s="59"/>
      <c r="L146" s="68">
        <f t="shared" si="35"/>
        <v>0</v>
      </c>
      <c r="M146" s="61"/>
      <c r="N146" s="61"/>
      <c r="O146" s="61"/>
      <c r="P146" s="67">
        <f t="shared" si="36"/>
        <v>0</v>
      </c>
      <c r="Q146" s="46"/>
      <c r="R146" s="46"/>
      <c r="S146" s="47"/>
      <c r="T146" s="47"/>
      <c r="U146" s="48"/>
      <c r="V146" s="49"/>
      <c r="W146" s="49"/>
      <c r="X146" s="49"/>
      <c r="Y146" s="49"/>
      <c r="Z146" s="49"/>
      <c r="AA146" s="49"/>
      <c r="AB146" s="49"/>
      <c r="AC146" s="49"/>
      <c r="AD146" s="10">
        <f>IF(SUM(B146*Paramêtres!$B$13)=0,0,(IF(SUM(B146*Paramêtres!$B$13)&lt;60,60,SUM(B146*Paramêtres!$B$13))))</f>
        <v>0</v>
      </c>
      <c r="AE146" s="10">
        <f>IF(SUM(C146*Paramêtres!$B$13)=0,0,(IF(SUM(C146*Paramêtres!$B$13)&lt;60,60,SUM(C146*Paramêtres!$B$13))))</f>
        <v>0</v>
      </c>
      <c r="AF146" s="10">
        <f>IF(SUM(D146*Paramêtres!$B$13)=0,0,(IF(SUM(D146*Paramêtres!$B$13)&lt;60,60,SUM(D146*Paramêtres!$B$13))))</f>
        <v>0</v>
      </c>
      <c r="AG146" s="10">
        <f t="shared" si="37"/>
        <v>0</v>
      </c>
      <c r="AH146" s="9">
        <f>IF(SUM(F146*Paramêtres!$B$13)=0,0,SUM(F146*Paramêtres!$B$13))</f>
        <v>0</v>
      </c>
      <c r="AI146" s="9">
        <f>IF(SUM(G146*Paramêtres!$B$13)=0,0,SUM(G146*Paramêtres!$B$13))</f>
        <v>0</v>
      </c>
      <c r="AJ146" s="9">
        <f>SUM(H146*Paramêtres!C145)</f>
        <v>0</v>
      </c>
      <c r="AK146" s="9">
        <f t="shared" si="38"/>
        <v>0</v>
      </c>
      <c r="AL146" s="63">
        <f>SUM(I146*Paramêtres!$B$2)</f>
        <v>0</v>
      </c>
      <c r="AM146" s="63">
        <f>SUM(J146*Paramêtres!$B$3)</f>
        <v>0</v>
      </c>
      <c r="AN146" s="63">
        <f>SUM(K146*Paramêtres!$B$4)</f>
        <v>0</v>
      </c>
      <c r="AO146" s="63">
        <f t="shared" si="39"/>
        <v>0</v>
      </c>
      <c r="AP146" s="65">
        <f>SUM(M146*Paramêtres!$C$2)</f>
        <v>0</v>
      </c>
      <c r="AQ146" s="65">
        <f>SUM(N146*Paramêtres!$C$3)</f>
        <v>0</v>
      </c>
      <c r="AR146" s="65">
        <f>SUM(O146*Paramêtres!$C$4)</f>
        <v>0</v>
      </c>
      <c r="AS146" s="65">
        <f t="shared" si="40"/>
        <v>0</v>
      </c>
      <c r="AT146" s="32">
        <f>SUM(Q146*Paramêtres!$B$5)</f>
        <v>0</v>
      </c>
      <c r="AU146" s="32">
        <f>SUM(R146*Paramêtres!$B$6)</f>
        <v>0</v>
      </c>
      <c r="AV146" s="32">
        <f>SUM(S146*Paramêtres!$B$7)</f>
        <v>0</v>
      </c>
      <c r="AW146" s="32">
        <f t="shared" si="41"/>
        <v>0</v>
      </c>
      <c r="AX146" s="19">
        <f>SUM(T146*Paramêtres!$B$10)</f>
        <v>0</v>
      </c>
      <c r="AY146" s="17">
        <f>SUM((E146*Paramêtres!$B$9)+(H146*Paramêtres!$B$9))</f>
        <v>0</v>
      </c>
      <c r="AZ146" s="55">
        <f>SUM((L146*Paramêtres!$B$9)+(P146*Paramêtres!$B$9))</f>
        <v>0</v>
      </c>
      <c r="BA146" s="57">
        <f>SUM((R146*Paramêtres!$B$8)+(S146*Paramêtres!$B$8))</f>
        <v>0</v>
      </c>
      <c r="BB146" s="15">
        <f t="shared" si="42"/>
        <v>0</v>
      </c>
      <c r="BC146" s="15">
        <f t="shared" si="43"/>
        <v>0</v>
      </c>
      <c r="BD146" s="15">
        <f t="shared" si="44"/>
        <v>0</v>
      </c>
      <c r="BE146" s="16">
        <f t="shared" si="45"/>
        <v>0</v>
      </c>
      <c r="BF146" s="27">
        <f t="shared" si="46"/>
        <v>0</v>
      </c>
      <c r="BG146" s="25" t="str">
        <f t="shared" si="32"/>
        <v xml:space="preserve"> </v>
      </c>
    </row>
    <row r="147" spans="1:59" ht="15.75" customHeight="1" thickTop="1" thickBot="1" x14ac:dyDescent="0.35">
      <c r="A147" s="43"/>
      <c r="B147" s="44"/>
      <c r="C147" s="44"/>
      <c r="D147" s="44"/>
      <c r="E147" s="70">
        <f t="shared" si="33"/>
        <v>0</v>
      </c>
      <c r="F147" s="45"/>
      <c r="G147" s="45"/>
      <c r="H147" s="69">
        <f t="shared" si="34"/>
        <v>0</v>
      </c>
      <c r="I147" s="59"/>
      <c r="J147" s="59"/>
      <c r="K147" s="59"/>
      <c r="L147" s="68">
        <f t="shared" si="35"/>
        <v>0</v>
      </c>
      <c r="M147" s="61"/>
      <c r="N147" s="61"/>
      <c r="O147" s="61"/>
      <c r="P147" s="67">
        <f t="shared" si="36"/>
        <v>0</v>
      </c>
      <c r="Q147" s="46"/>
      <c r="R147" s="46"/>
      <c r="S147" s="47"/>
      <c r="T147" s="47"/>
      <c r="U147" s="48"/>
      <c r="V147" s="49"/>
      <c r="W147" s="49"/>
      <c r="X147" s="49"/>
      <c r="Y147" s="49"/>
      <c r="Z147" s="49"/>
      <c r="AA147" s="49"/>
      <c r="AB147" s="49"/>
      <c r="AC147" s="49"/>
      <c r="AD147" s="10">
        <f>IF(SUM(B147*Paramêtres!$B$13)=0,0,(IF(SUM(B147*Paramêtres!$B$13)&lt;60,60,SUM(B147*Paramêtres!$B$13))))</f>
        <v>0</v>
      </c>
      <c r="AE147" s="10">
        <f>IF(SUM(C147*Paramêtres!$B$13)=0,0,(IF(SUM(C147*Paramêtres!$B$13)&lt;60,60,SUM(C147*Paramêtres!$B$13))))</f>
        <v>0</v>
      </c>
      <c r="AF147" s="10">
        <f>IF(SUM(D147*Paramêtres!$B$13)=0,0,(IF(SUM(D147*Paramêtres!$B$13)&lt;60,60,SUM(D147*Paramêtres!$B$13))))</f>
        <v>0</v>
      </c>
      <c r="AG147" s="10">
        <f t="shared" si="37"/>
        <v>0</v>
      </c>
      <c r="AH147" s="9">
        <f>IF(SUM(F147*Paramêtres!$B$13)=0,0,SUM(F147*Paramêtres!$B$13))</f>
        <v>0</v>
      </c>
      <c r="AI147" s="9">
        <f>IF(SUM(G147*Paramêtres!$B$13)=0,0,SUM(G147*Paramêtres!$B$13))</f>
        <v>0</v>
      </c>
      <c r="AJ147" s="9">
        <f>SUM(H147*Paramêtres!C146)</f>
        <v>0</v>
      </c>
      <c r="AK147" s="9">
        <f t="shared" si="38"/>
        <v>0</v>
      </c>
      <c r="AL147" s="63">
        <f>SUM(I147*Paramêtres!$B$2)</f>
        <v>0</v>
      </c>
      <c r="AM147" s="63">
        <f>SUM(J147*Paramêtres!$B$3)</f>
        <v>0</v>
      </c>
      <c r="AN147" s="63">
        <f>SUM(K147*Paramêtres!$B$4)</f>
        <v>0</v>
      </c>
      <c r="AO147" s="63">
        <f t="shared" si="39"/>
        <v>0</v>
      </c>
      <c r="AP147" s="65">
        <f>SUM(M147*Paramêtres!$C$2)</f>
        <v>0</v>
      </c>
      <c r="AQ147" s="65">
        <f>SUM(N147*Paramêtres!$C$3)</f>
        <v>0</v>
      </c>
      <c r="AR147" s="65">
        <f>SUM(O147*Paramêtres!$C$4)</f>
        <v>0</v>
      </c>
      <c r="AS147" s="65">
        <f t="shared" si="40"/>
        <v>0</v>
      </c>
      <c r="AT147" s="32">
        <f>SUM(Q147*Paramêtres!$B$5)</f>
        <v>0</v>
      </c>
      <c r="AU147" s="32">
        <f>SUM(R147*Paramêtres!$B$6)</f>
        <v>0</v>
      </c>
      <c r="AV147" s="32">
        <f>SUM(S147*Paramêtres!$B$7)</f>
        <v>0</v>
      </c>
      <c r="AW147" s="32">
        <f t="shared" si="41"/>
        <v>0</v>
      </c>
      <c r="AX147" s="19">
        <f>SUM(T147*Paramêtres!$B$10)</f>
        <v>0</v>
      </c>
      <c r="AY147" s="17">
        <f>SUM((E147*Paramêtres!$B$9)+(H147*Paramêtres!$B$9))</f>
        <v>0</v>
      </c>
      <c r="AZ147" s="55">
        <f>SUM((L147*Paramêtres!$B$9)+(P147*Paramêtres!$B$9))</f>
        <v>0</v>
      </c>
      <c r="BA147" s="57">
        <f>SUM((R147*Paramêtres!$B$8)+(S147*Paramêtres!$B$8))</f>
        <v>0</v>
      </c>
      <c r="BB147" s="15">
        <f t="shared" si="42"/>
        <v>0</v>
      </c>
      <c r="BC147" s="15">
        <f t="shared" si="43"/>
        <v>0</v>
      </c>
      <c r="BD147" s="15">
        <f t="shared" si="44"/>
        <v>0</v>
      </c>
      <c r="BE147" s="16">
        <f t="shared" si="45"/>
        <v>0</v>
      </c>
      <c r="BF147" s="27">
        <f t="shared" si="46"/>
        <v>0</v>
      </c>
      <c r="BG147" s="25" t="str">
        <f t="shared" si="32"/>
        <v xml:space="preserve"> </v>
      </c>
    </row>
    <row r="148" spans="1:59" ht="15.75" customHeight="1" thickTop="1" thickBot="1" x14ac:dyDescent="0.35">
      <c r="A148" s="43"/>
      <c r="B148" s="44"/>
      <c r="C148" s="44"/>
      <c r="D148" s="44"/>
      <c r="E148" s="70">
        <f t="shared" si="33"/>
        <v>0</v>
      </c>
      <c r="F148" s="45"/>
      <c r="G148" s="45"/>
      <c r="H148" s="69">
        <f t="shared" si="34"/>
        <v>0</v>
      </c>
      <c r="I148" s="59"/>
      <c r="J148" s="59"/>
      <c r="K148" s="59"/>
      <c r="L148" s="68">
        <f t="shared" si="35"/>
        <v>0</v>
      </c>
      <c r="M148" s="61"/>
      <c r="N148" s="61"/>
      <c r="O148" s="61"/>
      <c r="P148" s="67">
        <f t="shared" si="36"/>
        <v>0</v>
      </c>
      <c r="Q148" s="46"/>
      <c r="R148" s="46"/>
      <c r="S148" s="47"/>
      <c r="T148" s="47"/>
      <c r="U148" s="48"/>
      <c r="V148" s="49"/>
      <c r="W148" s="49"/>
      <c r="X148" s="49"/>
      <c r="Y148" s="49"/>
      <c r="Z148" s="49"/>
      <c r="AA148" s="49"/>
      <c r="AB148" s="49"/>
      <c r="AC148" s="49"/>
      <c r="AD148" s="10">
        <f>IF(SUM(B148*Paramêtres!$B$13)=0,0,(IF(SUM(B148*Paramêtres!$B$13)&lt;60,60,SUM(B148*Paramêtres!$B$13))))</f>
        <v>0</v>
      </c>
      <c r="AE148" s="10">
        <f>IF(SUM(C148*Paramêtres!$B$13)=0,0,(IF(SUM(C148*Paramêtres!$B$13)&lt;60,60,SUM(C148*Paramêtres!$B$13))))</f>
        <v>0</v>
      </c>
      <c r="AF148" s="10">
        <f>IF(SUM(D148*Paramêtres!$B$13)=0,0,(IF(SUM(D148*Paramêtres!$B$13)&lt;60,60,SUM(D148*Paramêtres!$B$13))))</f>
        <v>0</v>
      </c>
      <c r="AG148" s="10">
        <f t="shared" si="37"/>
        <v>0</v>
      </c>
      <c r="AH148" s="9">
        <f>IF(SUM(F148*Paramêtres!$B$13)=0,0,SUM(F148*Paramêtres!$B$13))</f>
        <v>0</v>
      </c>
      <c r="AI148" s="9">
        <f>IF(SUM(G148*Paramêtres!$B$13)=0,0,SUM(G148*Paramêtres!$B$13))</f>
        <v>0</v>
      </c>
      <c r="AJ148" s="9">
        <f>SUM(H148*Paramêtres!C147)</f>
        <v>0</v>
      </c>
      <c r="AK148" s="9">
        <f t="shared" si="38"/>
        <v>0</v>
      </c>
      <c r="AL148" s="63">
        <f>SUM(I148*Paramêtres!$B$2)</f>
        <v>0</v>
      </c>
      <c r="AM148" s="63">
        <f>SUM(J148*Paramêtres!$B$3)</f>
        <v>0</v>
      </c>
      <c r="AN148" s="63">
        <f>SUM(K148*Paramêtres!$B$4)</f>
        <v>0</v>
      </c>
      <c r="AO148" s="63">
        <f t="shared" si="39"/>
        <v>0</v>
      </c>
      <c r="AP148" s="65">
        <f>SUM(M148*Paramêtres!$C$2)</f>
        <v>0</v>
      </c>
      <c r="AQ148" s="65">
        <f>SUM(N148*Paramêtres!$C$3)</f>
        <v>0</v>
      </c>
      <c r="AR148" s="65">
        <f>SUM(O148*Paramêtres!$C$4)</f>
        <v>0</v>
      </c>
      <c r="AS148" s="65">
        <f t="shared" si="40"/>
        <v>0</v>
      </c>
      <c r="AT148" s="32">
        <f>SUM(Q148*Paramêtres!$B$5)</f>
        <v>0</v>
      </c>
      <c r="AU148" s="32">
        <f>SUM(R148*Paramêtres!$B$6)</f>
        <v>0</v>
      </c>
      <c r="AV148" s="32">
        <f>SUM(S148*Paramêtres!$B$7)</f>
        <v>0</v>
      </c>
      <c r="AW148" s="32">
        <f t="shared" si="41"/>
        <v>0</v>
      </c>
      <c r="AX148" s="19">
        <f>SUM(T148*Paramêtres!$B$10)</f>
        <v>0</v>
      </c>
      <c r="AY148" s="17">
        <f>SUM((E148*Paramêtres!$B$9)+(H148*Paramêtres!$B$9))</f>
        <v>0</v>
      </c>
      <c r="AZ148" s="55">
        <f>SUM((L148*Paramêtres!$B$9)+(P148*Paramêtres!$B$9))</f>
        <v>0</v>
      </c>
      <c r="BA148" s="57">
        <f>SUM((R148*Paramêtres!$B$8)+(S148*Paramêtres!$B$8))</f>
        <v>0</v>
      </c>
      <c r="BB148" s="15">
        <f t="shared" si="42"/>
        <v>0</v>
      </c>
      <c r="BC148" s="15">
        <f t="shared" si="43"/>
        <v>0</v>
      </c>
      <c r="BD148" s="15">
        <f t="shared" si="44"/>
        <v>0</v>
      </c>
      <c r="BE148" s="16">
        <f t="shared" si="45"/>
        <v>0</v>
      </c>
      <c r="BF148" s="27">
        <f t="shared" si="46"/>
        <v>0</v>
      </c>
      <c r="BG148" s="25" t="str">
        <f t="shared" si="32"/>
        <v xml:space="preserve"> </v>
      </c>
    </row>
    <row r="149" spans="1:59" ht="15.75" customHeight="1" thickTop="1" thickBot="1" x14ac:dyDescent="0.35">
      <c r="A149" s="43"/>
      <c r="B149" s="44"/>
      <c r="C149" s="44"/>
      <c r="D149" s="44"/>
      <c r="E149" s="70">
        <f t="shared" si="33"/>
        <v>0</v>
      </c>
      <c r="F149" s="45"/>
      <c r="G149" s="45"/>
      <c r="H149" s="69">
        <f t="shared" si="34"/>
        <v>0</v>
      </c>
      <c r="I149" s="59"/>
      <c r="J149" s="59"/>
      <c r="K149" s="59"/>
      <c r="L149" s="68">
        <f t="shared" si="35"/>
        <v>0</v>
      </c>
      <c r="M149" s="61"/>
      <c r="N149" s="61"/>
      <c r="O149" s="61"/>
      <c r="P149" s="67">
        <f t="shared" si="36"/>
        <v>0</v>
      </c>
      <c r="Q149" s="46"/>
      <c r="R149" s="46"/>
      <c r="S149" s="47"/>
      <c r="T149" s="47"/>
      <c r="U149" s="48"/>
      <c r="V149" s="49"/>
      <c r="W149" s="49"/>
      <c r="X149" s="49"/>
      <c r="Y149" s="49"/>
      <c r="Z149" s="49"/>
      <c r="AA149" s="49"/>
      <c r="AB149" s="49"/>
      <c r="AC149" s="49"/>
      <c r="AD149" s="10">
        <f>IF(SUM(B149*Paramêtres!$B$13)=0,0,(IF(SUM(B149*Paramêtres!$B$13)&lt;60,60,SUM(B149*Paramêtres!$B$13))))</f>
        <v>0</v>
      </c>
      <c r="AE149" s="10">
        <f>IF(SUM(C149*Paramêtres!$B$13)=0,0,(IF(SUM(C149*Paramêtres!$B$13)&lt;60,60,SUM(C149*Paramêtres!$B$13))))</f>
        <v>0</v>
      </c>
      <c r="AF149" s="10">
        <f>IF(SUM(D149*Paramêtres!$B$13)=0,0,(IF(SUM(D149*Paramêtres!$B$13)&lt;60,60,SUM(D149*Paramêtres!$B$13))))</f>
        <v>0</v>
      </c>
      <c r="AG149" s="10">
        <f t="shared" si="37"/>
        <v>0</v>
      </c>
      <c r="AH149" s="9">
        <f>IF(SUM(F149*Paramêtres!$B$13)=0,0,SUM(F149*Paramêtres!$B$13))</f>
        <v>0</v>
      </c>
      <c r="AI149" s="9">
        <f>IF(SUM(G149*Paramêtres!$B$13)=0,0,SUM(G149*Paramêtres!$B$13))</f>
        <v>0</v>
      </c>
      <c r="AJ149" s="9">
        <f>SUM(H149*Paramêtres!C148)</f>
        <v>0</v>
      </c>
      <c r="AK149" s="9">
        <f t="shared" si="38"/>
        <v>0</v>
      </c>
      <c r="AL149" s="63">
        <f>SUM(I149*Paramêtres!$B$2)</f>
        <v>0</v>
      </c>
      <c r="AM149" s="63">
        <f>SUM(J149*Paramêtres!$B$3)</f>
        <v>0</v>
      </c>
      <c r="AN149" s="63">
        <f>SUM(K149*Paramêtres!$B$4)</f>
        <v>0</v>
      </c>
      <c r="AO149" s="63">
        <f t="shared" si="39"/>
        <v>0</v>
      </c>
      <c r="AP149" s="65">
        <f>SUM(M149*Paramêtres!$C$2)</f>
        <v>0</v>
      </c>
      <c r="AQ149" s="65">
        <f>SUM(N149*Paramêtres!$C$3)</f>
        <v>0</v>
      </c>
      <c r="AR149" s="65">
        <f>SUM(O149*Paramêtres!$C$4)</f>
        <v>0</v>
      </c>
      <c r="AS149" s="65">
        <f t="shared" si="40"/>
        <v>0</v>
      </c>
      <c r="AT149" s="32">
        <f>SUM(Q149*Paramêtres!$B$5)</f>
        <v>0</v>
      </c>
      <c r="AU149" s="32">
        <f>SUM(R149*Paramêtres!$B$6)</f>
        <v>0</v>
      </c>
      <c r="AV149" s="32">
        <f>SUM(S149*Paramêtres!$B$7)</f>
        <v>0</v>
      </c>
      <c r="AW149" s="32">
        <f t="shared" si="41"/>
        <v>0</v>
      </c>
      <c r="AX149" s="19">
        <f>SUM(T149*Paramêtres!$B$10)</f>
        <v>0</v>
      </c>
      <c r="AY149" s="17">
        <f>SUM((E149*Paramêtres!$B$9)+(H149*Paramêtres!$B$9))</f>
        <v>0</v>
      </c>
      <c r="AZ149" s="55">
        <f>SUM((L149*Paramêtres!$B$9)+(P149*Paramêtres!$B$9))</f>
        <v>0</v>
      </c>
      <c r="BA149" s="57">
        <f>SUM((R149*Paramêtres!$B$8)+(S149*Paramêtres!$B$8))</f>
        <v>0</v>
      </c>
      <c r="BB149" s="15">
        <f t="shared" si="42"/>
        <v>0</v>
      </c>
      <c r="BC149" s="15">
        <f t="shared" si="43"/>
        <v>0</v>
      </c>
      <c r="BD149" s="15">
        <f t="shared" si="44"/>
        <v>0</v>
      </c>
      <c r="BE149" s="16">
        <f t="shared" si="45"/>
        <v>0</v>
      </c>
      <c r="BF149" s="27">
        <f t="shared" si="46"/>
        <v>0</v>
      </c>
      <c r="BG149" s="25" t="str">
        <f t="shared" si="32"/>
        <v xml:space="preserve"> </v>
      </c>
    </row>
    <row r="150" spans="1:59" ht="15.75" customHeight="1" thickTop="1" thickBot="1" x14ac:dyDescent="0.35">
      <c r="A150" s="43"/>
      <c r="B150" s="44"/>
      <c r="C150" s="44"/>
      <c r="D150" s="44"/>
      <c r="E150" s="70">
        <f t="shared" si="33"/>
        <v>0</v>
      </c>
      <c r="F150" s="45"/>
      <c r="G150" s="45"/>
      <c r="H150" s="69">
        <f t="shared" si="34"/>
        <v>0</v>
      </c>
      <c r="I150" s="59"/>
      <c r="J150" s="59"/>
      <c r="K150" s="59"/>
      <c r="L150" s="68">
        <f t="shared" si="35"/>
        <v>0</v>
      </c>
      <c r="M150" s="61"/>
      <c r="N150" s="61"/>
      <c r="O150" s="61"/>
      <c r="P150" s="67">
        <f t="shared" si="36"/>
        <v>0</v>
      </c>
      <c r="Q150" s="46"/>
      <c r="R150" s="46"/>
      <c r="S150" s="47"/>
      <c r="T150" s="47"/>
      <c r="U150" s="48"/>
      <c r="V150" s="49"/>
      <c r="W150" s="49"/>
      <c r="X150" s="49"/>
      <c r="Y150" s="49"/>
      <c r="Z150" s="49"/>
      <c r="AA150" s="49"/>
      <c r="AB150" s="49"/>
      <c r="AC150" s="49"/>
      <c r="AD150" s="10">
        <f>IF(SUM(B150*Paramêtres!$B$13)=0,0,(IF(SUM(B150*Paramêtres!$B$13)&lt;60,60,SUM(B150*Paramêtres!$B$13))))</f>
        <v>0</v>
      </c>
      <c r="AE150" s="10">
        <f>IF(SUM(C150*Paramêtres!$B$13)=0,0,(IF(SUM(C150*Paramêtres!$B$13)&lt;60,60,SUM(C150*Paramêtres!$B$13))))</f>
        <v>0</v>
      </c>
      <c r="AF150" s="10">
        <f>IF(SUM(D150*Paramêtres!$B$13)=0,0,(IF(SUM(D150*Paramêtres!$B$13)&lt;60,60,SUM(D150*Paramêtres!$B$13))))</f>
        <v>0</v>
      </c>
      <c r="AG150" s="10">
        <f t="shared" si="37"/>
        <v>0</v>
      </c>
      <c r="AH150" s="9">
        <f>IF(SUM(F150*Paramêtres!$B$13)=0,0,SUM(F150*Paramêtres!$B$13))</f>
        <v>0</v>
      </c>
      <c r="AI150" s="9">
        <f>IF(SUM(G150*Paramêtres!$B$13)=0,0,SUM(G150*Paramêtres!$B$13))</f>
        <v>0</v>
      </c>
      <c r="AJ150" s="9">
        <f>SUM(H150*Paramêtres!C149)</f>
        <v>0</v>
      </c>
      <c r="AK150" s="9">
        <f t="shared" si="38"/>
        <v>0</v>
      </c>
      <c r="AL150" s="63">
        <f>SUM(I150*Paramêtres!$B$2)</f>
        <v>0</v>
      </c>
      <c r="AM150" s="63">
        <f>SUM(J150*Paramêtres!$B$3)</f>
        <v>0</v>
      </c>
      <c r="AN150" s="63">
        <f>SUM(K150*Paramêtres!$B$4)</f>
        <v>0</v>
      </c>
      <c r="AO150" s="63">
        <f t="shared" si="39"/>
        <v>0</v>
      </c>
      <c r="AP150" s="65">
        <f>SUM(M150*Paramêtres!$C$2)</f>
        <v>0</v>
      </c>
      <c r="AQ150" s="65">
        <f>SUM(N150*Paramêtres!$C$3)</f>
        <v>0</v>
      </c>
      <c r="AR150" s="65">
        <f>SUM(O150*Paramêtres!$C$4)</f>
        <v>0</v>
      </c>
      <c r="AS150" s="65">
        <f t="shared" si="40"/>
        <v>0</v>
      </c>
      <c r="AT150" s="32">
        <f>SUM(Q150*Paramêtres!$B$5)</f>
        <v>0</v>
      </c>
      <c r="AU150" s="32">
        <f>SUM(R150*Paramêtres!$B$6)</f>
        <v>0</v>
      </c>
      <c r="AV150" s="32">
        <f>SUM(S150*Paramêtres!$B$7)</f>
        <v>0</v>
      </c>
      <c r="AW150" s="32">
        <f t="shared" si="41"/>
        <v>0</v>
      </c>
      <c r="AX150" s="19">
        <f>SUM(T150*Paramêtres!$B$10)</f>
        <v>0</v>
      </c>
      <c r="AY150" s="17">
        <f>SUM((E150*Paramêtres!$B$9)+(H150*Paramêtres!$B$9))</f>
        <v>0</v>
      </c>
      <c r="AZ150" s="55">
        <f>SUM((L150*Paramêtres!$B$9)+(P150*Paramêtres!$B$9))</f>
        <v>0</v>
      </c>
      <c r="BA150" s="57">
        <f>SUM((R150*Paramêtres!$B$8)+(S150*Paramêtres!$B$8))</f>
        <v>0</v>
      </c>
      <c r="BB150" s="15">
        <f t="shared" si="42"/>
        <v>0</v>
      </c>
      <c r="BC150" s="15">
        <f t="shared" si="43"/>
        <v>0</v>
      </c>
      <c r="BD150" s="15">
        <f t="shared" si="44"/>
        <v>0</v>
      </c>
      <c r="BE150" s="16">
        <f t="shared" si="45"/>
        <v>0</v>
      </c>
      <c r="BF150" s="27">
        <f t="shared" si="46"/>
        <v>0</v>
      </c>
      <c r="BG150" s="25" t="str">
        <f t="shared" si="32"/>
        <v xml:space="preserve"> </v>
      </c>
    </row>
    <row r="151" spans="1:59" ht="15.75" customHeight="1" thickTop="1" thickBot="1" x14ac:dyDescent="0.35">
      <c r="A151" s="43"/>
      <c r="B151" s="44"/>
      <c r="C151" s="44"/>
      <c r="D151" s="44"/>
      <c r="E151" s="70">
        <f t="shared" si="33"/>
        <v>0</v>
      </c>
      <c r="F151" s="45"/>
      <c r="G151" s="45"/>
      <c r="H151" s="69">
        <f t="shared" si="34"/>
        <v>0</v>
      </c>
      <c r="I151" s="59"/>
      <c r="J151" s="59"/>
      <c r="K151" s="59"/>
      <c r="L151" s="68">
        <f t="shared" si="35"/>
        <v>0</v>
      </c>
      <c r="M151" s="61"/>
      <c r="N151" s="61"/>
      <c r="O151" s="61"/>
      <c r="P151" s="67">
        <f t="shared" si="36"/>
        <v>0</v>
      </c>
      <c r="Q151" s="46"/>
      <c r="R151" s="46"/>
      <c r="S151" s="47"/>
      <c r="T151" s="47"/>
      <c r="U151" s="48"/>
      <c r="V151" s="49"/>
      <c r="W151" s="49"/>
      <c r="X151" s="49"/>
      <c r="Y151" s="49"/>
      <c r="Z151" s="49"/>
      <c r="AA151" s="49"/>
      <c r="AB151" s="49"/>
      <c r="AC151" s="49"/>
      <c r="AD151" s="10">
        <f>IF(SUM(B151*Paramêtres!$B$13)=0,0,(IF(SUM(B151*Paramêtres!$B$13)&lt;60,60,SUM(B151*Paramêtres!$B$13))))</f>
        <v>0</v>
      </c>
      <c r="AE151" s="10">
        <f>IF(SUM(C151*Paramêtres!$B$13)=0,0,(IF(SUM(C151*Paramêtres!$B$13)&lt;60,60,SUM(C151*Paramêtres!$B$13))))</f>
        <v>0</v>
      </c>
      <c r="AF151" s="10">
        <f>IF(SUM(D151*Paramêtres!$B$13)=0,0,(IF(SUM(D151*Paramêtres!$B$13)&lt;60,60,SUM(D151*Paramêtres!$B$13))))</f>
        <v>0</v>
      </c>
      <c r="AG151" s="10">
        <f t="shared" si="37"/>
        <v>0</v>
      </c>
      <c r="AH151" s="9">
        <f>IF(SUM(F151*Paramêtres!$B$13)=0,0,SUM(F151*Paramêtres!$B$13))</f>
        <v>0</v>
      </c>
      <c r="AI151" s="9">
        <f>IF(SUM(G151*Paramêtres!$B$13)=0,0,SUM(G151*Paramêtres!$B$13))</f>
        <v>0</v>
      </c>
      <c r="AJ151" s="9">
        <f>SUM(H151*Paramêtres!C150)</f>
        <v>0</v>
      </c>
      <c r="AK151" s="9">
        <f t="shared" si="38"/>
        <v>0</v>
      </c>
      <c r="AL151" s="63">
        <f>SUM(I151*Paramêtres!$B$2)</f>
        <v>0</v>
      </c>
      <c r="AM151" s="63">
        <f>SUM(J151*Paramêtres!$B$3)</f>
        <v>0</v>
      </c>
      <c r="AN151" s="63">
        <f>SUM(K151*Paramêtres!$B$4)</f>
        <v>0</v>
      </c>
      <c r="AO151" s="63">
        <f t="shared" si="39"/>
        <v>0</v>
      </c>
      <c r="AP151" s="65">
        <f>SUM(M151*Paramêtres!$C$2)</f>
        <v>0</v>
      </c>
      <c r="AQ151" s="65">
        <f>SUM(N151*Paramêtres!$C$3)</f>
        <v>0</v>
      </c>
      <c r="AR151" s="65">
        <f>SUM(O151*Paramêtres!$C$4)</f>
        <v>0</v>
      </c>
      <c r="AS151" s="65">
        <f t="shared" si="40"/>
        <v>0</v>
      </c>
      <c r="AT151" s="32">
        <f>SUM(Q151*Paramêtres!$B$5)</f>
        <v>0</v>
      </c>
      <c r="AU151" s="32">
        <f>SUM(R151*Paramêtres!$B$6)</f>
        <v>0</v>
      </c>
      <c r="AV151" s="32">
        <f>SUM(S151*Paramêtres!$B$7)</f>
        <v>0</v>
      </c>
      <c r="AW151" s="32">
        <f t="shared" si="41"/>
        <v>0</v>
      </c>
      <c r="AX151" s="19">
        <f>SUM(T151*Paramêtres!$B$10)</f>
        <v>0</v>
      </c>
      <c r="AY151" s="17">
        <f>SUM((E151*Paramêtres!$B$9)+(H151*Paramêtres!$B$9))</f>
        <v>0</v>
      </c>
      <c r="AZ151" s="55">
        <f>SUM((L151*Paramêtres!$B$9)+(P151*Paramêtres!$B$9))</f>
        <v>0</v>
      </c>
      <c r="BA151" s="57">
        <f>SUM((R151*Paramêtres!$B$8)+(S151*Paramêtres!$B$8))</f>
        <v>0</v>
      </c>
      <c r="BB151" s="15">
        <f t="shared" si="42"/>
        <v>0</v>
      </c>
      <c r="BC151" s="15">
        <f t="shared" si="43"/>
        <v>0</v>
      </c>
      <c r="BD151" s="15">
        <f t="shared" si="44"/>
        <v>0</v>
      </c>
      <c r="BE151" s="16">
        <f t="shared" si="45"/>
        <v>0</v>
      </c>
      <c r="BF151" s="27">
        <f t="shared" si="46"/>
        <v>0</v>
      </c>
      <c r="BG151" s="25" t="str">
        <f t="shared" si="32"/>
        <v xml:space="preserve"> </v>
      </c>
    </row>
    <row r="152" spans="1:59" ht="15.75" customHeight="1" thickTop="1" thickBot="1" x14ac:dyDescent="0.35">
      <c r="A152" s="43"/>
      <c r="B152" s="44"/>
      <c r="C152" s="44"/>
      <c r="D152" s="44"/>
      <c r="E152" s="70">
        <f t="shared" si="33"/>
        <v>0</v>
      </c>
      <c r="F152" s="45"/>
      <c r="G152" s="45"/>
      <c r="H152" s="69">
        <f t="shared" si="34"/>
        <v>0</v>
      </c>
      <c r="I152" s="59"/>
      <c r="J152" s="59"/>
      <c r="K152" s="59"/>
      <c r="L152" s="68">
        <f t="shared" si="35"/>
        <v>0</v>
      </c>
      <c r="M152" s="61"/>
      <c r="N152" s="61"/>
      <c r="O152" s="61"/>
      <c r="P152" s="67">
        <f t="shared" si="36"/>
        <v>0</v>
      </c>
      <c r="Q152" s="46"/>
      <c r="R152" s="46"/>
      <c r="S152" s="47"/>
      <c r="T152" s="47"/>
      <c r="U152" s="48"/>
      <c r="V152" s="49"/>
      <c r="W152" s="49"/>
      <c r="X152" s="49"/>
      <c r="Y152" s="49"/>
      <c r="Z152" s="49"/>
      <c r="AA152" s="49"/>
      <c r="AB152" s="49"/>
      <c r="AC152" s="49"/>
      <c r="AD152" s="10">
        <f>IF(SUM(B152*Paramêtres!$B$13)=0,0,(IF(SUM(B152*Paramêtres!$B$13)&lt;60,60,SUM(B152*Paramêtres!$B$13))))</f>
        <v>0</v>
      </c>
      <c r="AE152" s="10">
        <f>IF(SUM(C152*Paramêtres!$B$13)=0,0,(IF(SUM(C152*Paramêtres!$B$13)&lt;60,60,SUM(C152*Paramêtres!$B$13))))</f>
        <v>0</v>
      </c>
      <c r="AF152" s="10">
        <f>IF(SUM(D152*Paramêtres!$B$13)=0,0,(IF(SUM(D152*Paramêtres!$B$13)&lt;60,60,SUM(D152*Paramêtres!$B$13))))</f>
        <v>0</v>
      </c>
      <c r="AG152" s="10">
        <f t="shared" si="37"/>
        <v>0</v>
      </c>
      <c r="AH152" s="9">
        <f>IF(SUM(F152*Paramêtres!$B$13)=0,0,SUM(F152*Paramêtres!$B$13))</f>
        <v>0</v>
      </c>
      <c r="AI152" s="9">
        <f>IF(SUM(G152*Paramêtres!$B$13)=0,0,SUM(G152*Paramêtres!$B$13))</f>
        <v>0</v>
      </c>
      <c r="AJ152" s="9">
        <f>SUM(H152*Paramêtres!C151)</f>
        <v>0</v>
      </c>
      <c r="AK152" s="9">
        <f t="shared" si="38"/>
        <v>0</v>
      </c>
      <c r="AL152" s="63">
        <f>SUM(I152*Paramêtres!$B$2)</f>
        <v>0</v>
      </c>
      <c r="AM152" s="63">
        <f>SUM(J152*Paramêtres!$B$3)</f>
        <v>0</v>
      </c>
      <c r="AN152" s="63">
        <f>SUM(K152*Paramêtres!$B$4)</f>
        <v>0</v>
      </c>
      <c r="AO152" s="63">
        <f t="shared" si="39"/>
        <v>0</v>
      </c>
      <c r="AP152" s="65">
        <f>SUM(M152*Paramêtres!$C$2)</f>
        <v>0</v>
      </c>
      <c r="AQ152" s="65">
        <f>SUM(N152*Paramêtres!$C$3)</f>
        <v>0</v>
      </c>
      <c r="AR152" s="65">
        <f>SUM(O152*Paramêtres!$C$4)</f>
        <v>0</v>
      </c>
      <c r="AS152" s="65">
        <f t="shared" si="40"/>
        <v>0</v>
      </c>
      <c r="AT152" s="32">
        <f>SUM(Q152*Paramêtres!$B$5)</f>
        <v>0</v>
      </c>
      <c r="AU152" s="32">
        <f>SUM(R152*Paramêtres!$B$6)</f>
        <v>0</v>
      </c>
      <c r="AV152" s="32">
        <f>SUM(S152*Paramêtres!$B$7)</f>
        <v>0</v>
      </c>
      <c r="AW152" s="32">
        <f t="shared" si="41"/>
        <v>0</v>
      </c>
      <c r="AX152" s="19">
        <f>SUM(T152*Paramêtres!$B$10)</f>
        <v>0</v>
      </c>
      <c r="AY152" s="17">
        <f>SUM((E152*Paramêtres!$B$9)+(H152*Paramêtres!$B$9))</f>
        <v>0</v>
      </c>
      <c r="AZ152" s="55">
        <f>SUM((L152*Paramêtres!$B$9)+(P152*Paramêtres!$B$9))</f>
        <v>0</v>
      </c>
      <c r="BA152" s="57">
        <f>SUM((R152*Paramêtres!$B$8)+(S152*Paramêtres!$B$8))</f>
        <v>0</v>
      </c>
      <c r="BB152" s="15">
        <f t="shared" si="42"/>
        <v>0</v>
      </c>
      <c r="BC152" s="15">
        <f t="shared" si="43"/>
        <v>0</v>
      </c>
      <c r="BD152" s="15">
        <f t="shared" si="44"/>
        <v>0</v>
      </c>
      <c r="BE152" s="16">
        <f t="shared" si="45"/>
        <v>0</v>
      </c>
      <c r="BF152" s="27">
        <f t="shared" si="46"/>
        <v>0</v>
      </c>
      <c r="BG152" s="25" t="str">
        <f t="shared" si="32"/>
        <v xml:space="preserve"> </v>
      </c>
    </row>
    <row r="153" spans="1:59" ht="15.75" customHeight="1" thickTop="1" thickBot="1" x14ac:dyDescent="0.35">
      <c r="A153" s="43"/>
      <c r="B153" s="44"/>
      <c r="C153" s="44"/>
      <c r="D153" s="44"/>
      <c r="E153" s="70">
        <f t="shared" si="33"/>
        <v>0</v>
      </c>
      <c r="F153" s="45"/>
      <c r="G153" s="45"/>
      <c r="H153" s="69">
        <f t="shared" si="34"/>
        <v>0</v>
      </c>
      <c r="I153" s="59"/>
      <c r="J153" s="59"/>
      <c r="K153" s="59"/>
      <c r="L153" s="68">
        <f t="shared" si="35"/>
        <v>0</v>
      </c>
      <c r="M153" s="61"/>
      <c r="N153" s="61"/>
      <c r="O153" s="61"/>
      <c r="P153" s="67">
        <f t="shared" si="36"/>
        <v>0</v>
      </c>
      <c r="Q153" s="46"/>
      <c r="R153" s="46"/>
      <c r="S153" s="47"/>
      <c r="T153" s="47"/>
      <c r="U153" s="48"/>
      <c r="V153" s="49"/>
      <c r="W153" s="49"/>
      <c r="X153" s="49"/>
      <c r="Y153" s="49"/>
      <c r="Z153" s="49"/>
      <c r="AA153" s="49"/>
      <c r="AB153" s="49"/>
      <c r="AC153" s="49"/>
      <c r="AD153" s="10">
        <f>IF(SUM(B153*Paramêtres!$B$13)=0,0,(IF(SUM(B153*Paramêtres!$B$13)&lt;60,60,SUM(B153*Paramêtres!$B$13))))</f>
        <v>0</v>
      </c>
      <c r="AE153" s="10">
        <f>IF(SUM(C153*Paramêtres!$B$13)=0,0,(IF(SUM(C153*Paramêtres!$B$13)&lt;60,60,SUM(C153*Paramêtres!$B$13))))</f>
        <v>0</v>
      </c>
      <c r="AF153" s="10">
        <f>IF(SUM(D153*Paramêtres!$B$13)=0,0,(IF(SUM(D153*Paramêtres!$B$13)&lt;60,60,SUM(D153*Paramêtres!$B$13))))</f>
        <v>0</v>
      </c>
      <c r="AG153" s="10">
        <f t="shared" si="37"/>
        <v>0</v>
      </c>
      <c r="AH153" s="9">
        <f>IF(SUM(F153*Paramêtres!$B$13)=0,0,SUM(F153*Paramêtres!$B$13))</f>
        <v>0</v>
      </c>
      <c r="AI153" s="9">
        <f>IF(SUM(G153*Paramêtres!$B$13)=0,0,SUM(G153*Paramêtres!$B$13))</f>
        <v>0</v>
      </c>
      <c r="AJ153" s="9">
        <f>SUM(H153*Paramêtres!C152)</f>
        <v>0</v>
      </c>
      <c r="AK153" s="9">
        <f t="shared" si="38"/>
        <v>0</v>
      </c>
      <c r="AL153" s="63">
        <f>SUM(I153*Paramêtres!$B$2)</f>
        <v>0</v>
      </c>
      <c r="AM153" s="63">
        <f>SUM(J153*Paramêtres!$B$3)</f>
        <v>0</v>
      </c>
      <c r="AN153" s="63">
        <f>SUM(K153*Paramêtres!$B$4)</f>
        <v>0</v>
      </c>
      <c r="AO153" s="63">
        <f t="shared" si="39"/>
        <v>0</v>
      </c>
      <c r="AP153" s="65">
        <f>SUM(M153*Paramêtres!$C$2)</f>
        <v>0</v>
      </c>
      <c r="AQ153" s="65">
        <f>SUM(N153*Paramêtres!$C$3)</f>
        <v>0</v>
      </c>
      <c r="AR153" s="65">
        <f>SUM(O153*Paramêtres!$C$4)</f>
        <v>0</v>
      </c>
      <c r="AS153" s="65">
        <f t="shared" si="40"/>
        <v>0</v>
      </c>
      <c r="AT153" s="32">
        <f>SUM(Q153*Paramêtres!$B$5)</f>
        <v>0</v>
      </c>
      <c r="AU153" s="32">
        <f>SUM(R153*Paramêtres!$B$6)</f>
        <v>0</v>
      </c>
      <c r="AV153" s="32">
        <f>SUM(S153*Paramêtres!$B$7)</f>
        <v>0</v>
      </c>
      <c r="AW153" s="32">
        <f t="shared" si="41"/>
        <v>0</v>
      </c>
      <c r="AX153" s="19">
        <f>SUM(T153*Paramêtres!$B$10)</f>
        <v>0</v>
      </c>
      <c r="AY153" s="17">
        <f>SUM((E153*Paramêtres!$B$9)+(H153*Paramêtres!$B$9))</f>
        <v>0</v>
      </c>
      <c r="AZ153" s="55">
        <f>SUM((L153*Paramêtres!$B$9)+(P153*Paramêtres!$B$9))</f>
        <v>0</v>
      </c>
      <c r="BA153" s="57">
        <f>SUM((R153*Paramêtres!$B$8)+(S153*Paramêtres!$B$8))</f>
        <v>0</v>
      </c>
      <c r="BB153" s="15">
        <f t="shared" si="42"/>
        <v>0</v>
      </c>
      <c r="BC153" s="15">
        <f t="shared" si="43"/>
        <v>0</v>
      </c>
      <c r="BD153" s="15">
        <f t="shared" si="44"/>
        <v>0</v>
      </c>
      <c r="BE153" s="16">
        <f t="shared" si="45"/>
        <v>0</v>
      </c>
      <c r="BF153" s="27">
        <f t="shared" si="46"/>
        <v>0</v>
      </c>
      <c r="BG153" s="25" t="str">
        <f t="shared" si="32"/>
        <v xml:space="preserve"> </v>
      </c>
    </row>
    <row r="154" spans="1:59" ht="15.75" customHeight="1" thickTop="1" thickBot="1" x14ac:dyDescent="0.35">
      <c r="A154" s="43"/>
      <c r="B154" s="44"/>
      <c r="C154" s="44"/>
      <c r="D154" s="44"/>
      <c r="E154" s="70">
        <f t="shared" si="33"/>
        <v>0</v>
      </c>
      <c r="F154" s="45"/>
      <c r="G154" s="45"/>
      <c r="H154" s="69">
        <f t="shared" si="34"/>
        <v>0</v>
      </c>
      <c r="I154" s="59"/>
      <c r="J154" s="59"/>
      <c r="K154" s="59"/>
      <c r="L154" s="68">
        <f t="shared" si="35"/>
        <v>0</v>
      </c>
      <c r="M154" s="61"/>
      <c r="N154" s="61"/>
      <c r="O154" s="61"/>
      <c r="P154" s="67">
        <f t="shared" si="36"/>
        <v>0</v>
      </c>
      <c r="Q154" s="46"/>
      <c r="R154" s="46"/>
      <c r="S154" s="47"/>
      <c r="T154" s="47"/>
      <c r="U154" s="48"/>
      <c r="V154" s="49"/>
      <c r="W154" s="49"/>
      <c r="X154" s="49"/>
      <c r="Y154" s="49"/>
      <c r="Z154" s="49"/>
      <c r="AA154" s="49"/>
      <c r="AB154" s="49"/>
      <c r="AC154" s="49"/>
      <c r="AD154" s="10">
        <f>IF(SUM(B154*Paramêtres!$B$13)=0,0,(IF(SUM(B154*Paramêtres!$B$13)&lt;60,60,SUM(B154*Paramêtres!$B$13))))</f>
        <v>0</v>
      </c>
      <c r="AE154" s="10">
        <f>IF(SUM(C154*Paramêtres!$B$13)=0,0,(IF(SUM(C154*Paramêtres!$B$13)&lt;60,60,SUM(C154*Paramêtres!$B$13))))</f>
        <v>0</v>
      </c>
      <c r="AF154" s="10">
        <f>IF(SUM(D154*Paramêtres!$B$13)=0,0,(IF(SUM(D154*Paramêtres!$B$13)&lt;60,60,SUM(D154*Paramêtres!$B$13))))</f>
        <v>0</v>
      </c>
      <c r="AG154" s="10">
        <f t="shared" si="37"/>
        <v>0</v>
      </c>
      <c r="AH154" s="9">
        <f>IF(SUM(F154*Paramêtres!$B$13)=0,0,SUM(F154*Paramêtres!$B$13))</f>
        <v>0</v>
      </c>
      <c r="AI154" s="9">
        <f>IF(SUM(G154*Paramêtres!$B$13)=0,0,SUM(G154*Paramêtres!$B$13))</f>
        <v>0</v>
      </c>
      <c r="AJ154" s="9">
        <f>SUM(H154*Paramêtres!C153)</f>
        <v>0</v>
      </c>
      <c r="AK154" s="9">
        <f t="shared" si="38"/>
        <v>0</v>
      </c>
      <c r="AL154" s="63">
        <f>SUM(I154*Paramêtres!$B$2)</f>
        <v>0</v>
      </c>
      <c r="AM154" s="63">
        <f>SUM(J154*Paramêtres!$B$3)</f>
        <v>0</v>
      </c>
      <c r="AN154" s="63">
        <f>SUM(K154*Paramêtres!$B$4)</f>
        <v>0</v>
      </c>
      <c r="AO154" s="63">
        <f t="shared" si="39"/>
        <v>0</v>
      </c>
      <c r="AP154" s="65">
        <f>SUM(M154*Paramêtres!$C$2)</f>
        <v>0</v>
      </c>
      <c r="AQ154" s="65">
        <f>SUM(N154*Paramêtres!$C$3)</f>
        <v>0</v>
      </c>
      <c r="AR154" s="65">
        <f>SUM(O154*Paramêtres!$C$4)</f>
        <v>0</v>
      </c>
      <c r="AS154" s="65">
        <f t="shared" si="40"/>
        <v>0</v>
      </c>
      <c r="AT154" s="32">
        <f>SUM(Q154*Paramêtres!$B$5)</f>
        <v>0</v>
      </c>
      <c r="AU154" s="32">
        <f>SUM(R154*Paramêtres!$B$6)</f>
        <v>0</v>
      </c>
      <c r="AV154" s="32">
        <f>SUM(S154*Paramêtres!$B$7)</f>
        <v>0</v>
      </c>
      <c r="AW154" s="32">
        <f t="shared" si="41"/>
        <v>0</v>
      </c>
      <c r="AX154" s="19">
        <f>SUM(T154*Paramêtres!$B$10)</f>
        <v>0</v>
      </c>
      <c r="AY154" s="17">
        <f>SUM((E154*Paramêtres!$B$9)+(H154*Paramêtres!$B$9))</f>
        <v>0</v>
      </c>
      <c r="AZ154" s="55">
        <f>SUM((L154*Paramêtres!$B$9)+(P154*Paramêtres!$B$9))</f>
        <v>0</v>
      </c>
      <c r="BA154" s="57">
        <f>SUM((R154*Paramêtres!$B$8)+(S154*Paramêtres!$B$8))</f>
        <v>0</v>
      </c>
      <c r="BB154" s="15">
        <f t="shared" si="42"/>
        <v>0</v>
      </c>
      <c r="BC154" s="15">
        <f t="shared" si="43"/>
        <v>0</v>
      </c>
      <c r="BD154" s="15">
        <f t="shared" si="44"/>
        <v>0</v>
      </c>
      <c r="BE154" s="16">
        <f t="shared" si="45"/>
        <v>0</v>
      </c>
      <c r="BF154" s="27">
        <f t="shared" si="46"/>
        <v>0</v>
      </c>
      <c r="BG154" s="25" t="str">
        <f t="shared" si="32"/>
        <v xml:space="preserve"> </v>
      </c>
    </row>
    <row r="155" spans="1:59" ht="15.75" customHeight="1" thickTop="1" thickBot="1" x14ac:dyDescent="0.35">
      <c r="A155" s="43"/>
      <c r="B155" s="44"/>
      <c r="C155" s="44"/>
      <c r="D155" s="44"/>
      <c r="E155" s="70">
        <f t="shared" si="33"/>
        <v>0</v>
      </c>
      <c r="F155" s="45"/>
      <c r="G155" s="45"/>
      <c r="H155" s="69">
        <f t="shared" si="34"/>
        <v>0</v>
      </c>
      <c r="I155" s="59"/>
      <c r="J155" s="59"/>
      <c r="K155" s="59"/>
      <c r="L155" s="68">
        <f t="shared" si="35"/>
        <v>0</v>
      </c>
      <c r="M155" s="61"/>
      <c r="N155" s="61"/>
      <c r="O155" s="61"/>
      <c r="P155" s="67">
        <f t="shared" si="36"/>
        <v>0</v>
      </c>
      <c r="Q155" s="46"/>
      <c r="R155" s="46"/>
      <c r="S155" s="47"/>
      <c r="T155" s="47"/>
      <c r="U155" s="48"/>
      <c r="V155" s="49"/>
      <c r="W155" s="49"/>
      <c r="X155" s="49"/>
      <c r="Y155" s="49"/>
      <c r="Z155" s="49"/>
      <c r="AA155" s="49"/>
      <c r="AB155" s="49"/>
      <c r="AC155" s="49"/>
      <c r="AD155" s="10">
        <f>IF(SUM(B155*Paramêtres!$B$13)=0,0,(IF(SUM(B155*Paramêtres!$B$13)&lt;60,60,SUM(B155*Paramêtres!$B$13))))</f>
        <v>0</v>
      </c>
      <c r="AE155" s="10">
        <f>IF(SUM(C155*Paramêtres!$B$13)=0,0,(IF(SUM(C155*Paramêtres!$B$13)&lt;60,60,SUM(C155*Paramêtres!$B$13))))</f>
        <v>0</v>
      </c>
      <c r="AF155" s="10">
        <f>IF(SUM(D155*Paramêtres!$B$13)=0,0,(IF(SUM(D155*Paramêtres!$B$13)&lt;60,60,SUM(D155*Paramêtres!$B$13))))</f>
        <v>0</v>
      </c>
      <c r="AG155" s="10">
        <f t="shared" si="37"/>
        <v>0</v>
      </c>
      <c r="AH155" s="9">
        <f>IF(SUM(F155*Paramêtres!$B$13)=0,0,SUM(F155*Paramêtres!$B$13))</f>
        <v>0</v>
      </c>
      <c r="AI155" s="9">
        <f>IF(SUM(G155*Paramêtres!$B$13)=0,0,SUM(G155*Paramêtres!$B$13))</f>
        <v>0</v>
      </c>
      <c r="AJ155" s="9">
        <f>SUM(H155*Paramêtres!C154)</f>
        <v>0</v>
      </c>
      <c r="AK155" s="9">
        <f t="shared" si="38"/>
        <v>0</v>
      </c>
      <c r="AL155" s="63">
        <f>SUM(I155*Paramêtres!$B$2)</f>
        <v>0</v>
      </c>
      <c r="AM155" s="63">
        <f>SUM(J155*Paramêtres!$B$3)</f>
        <v>0</v>
      </c>
      <c r="AN155" s="63">
        <f>SUM(K155*Paramêtres!$B$4)</f>
        <v>0</v>
      </c>
      <c r="AO155" s="63">
        <f t="shared" si="39"/>
        <v>0</v>
      </c>
      <c r="AP155" s="65">
        <f>SUM(M155*Paramêtres!$C$2)</f>
        <v>0</v>
      </c>
      <c r="AQ155" s="65">
        <f>SUM(N155*Paramêtres!$C$3)</f>
        <v>0</v>
      </c>
      <c r="AR155" s="65">
        <f>SUM(O155*Paramêtres!$C$4)</f>
        <v>0</v>
      </c>
      <c r="AS155" s="65">
        <f t="shared" si="40"/>
        <v>0</v>
      </c>
      <c r="AT155" s="32">
        <f>SUM(Q155*Paramêtres!$B$5)</f>
        <v>0</v>
      </c>
      <c r="AU155" s="32">
        <f>SUM(R155*Paramêtres!$B$6)</f>
        <v>0</v>
      </c>
      <c r="AV155" s="32">
        <f>SUM(S155*Paramêtres!$B$7)</f>
        <v>0</v>
      </c>
      <c r="AW155" s="32">
        <f t="shared" si="41"/>
        <v>0</v>
      </c>
      <c r="AX155" s="19">
        <f>SUM(T155*Paramêtres!$B$10)</f>
        <v>0</v>
      </c>
      <c r="AY155" s="17">
        <f>SUM((E155*Paramêtres!$B$9)+(H155*Paramêtres!$B$9))</f>
        <v>0</v>
      </c>
      <c r="AZ155" s="55">
        <f>SUM((L155*Paramêtres!$B$9)+(P155*Paramêtres!$B$9))</f>
        <v>0</v>
      </c>
      <c r="BA155" s="57">
        <f>SUM((R155*Paramêtres!$B$8)+(S155*Paramêtres!$B$8))</f>
        <v>0</v>
      </c>
      <c r="BB155" s="15">
        <f t="shared" si="42"/>
        <v>0</v>
      </c>
      <c r="BC155" s="15">
        <f t="shared" si="43"/>
        <v>0</v>
      </c>
      <c r="BD155" s="15">
        <f t="shared" si="44"/>
        <v>0</v>
      </c>
      <c r="BE155" s="16">
        <f t="shared" si="45"/>
        <v>0</v>
      </c>
      <c r="BF155" s="27">
        <f t="shared" si="46"/>
        <v>0</v>
      </c>
      <c r="BG155" s="25" t="str">
        <f t="shared" si="32"/>
        <v xml:space="preserve"> </v>
      </c>
    </row>
    <row r="156" spans="1:59" ht="15.75" customHeight="1" thickTop="1" thickBot="1" x14ac:dyDescent="0.35">
      <c r="A156" s="43"/>
      <c r="B156" s="44"/>
      <c r="C156" s="44"/>
      <c r="D156" s="44"/>
      <c r="E156" s="70">
        <f t="shared" si="33"/>
        <v>0</v>
      </c>
      <c r="F156" s="45"/>
      <c r="G156" s="45"/>
      <c r="H156" s="69">
        <f t="shared" si="34"/>
        <v>0</v>
      </c>
      <c r="I156" s="59"/>
      <c r="J156" s="59"/>
      <c r="K156" s="59"/>
      <c r="L156" s="68">
        <f t="shared" si="35"/>
        <v>0</v>
      </c>
      <c r="M156" s="61"/>
      <c r="N156" s="61"/>
      <c r="O156" s="61"/>
      <c r="P156" s="67">
        <f t="shared" si="36"/>
        <v>0</v>
      </c>
      <c r="Q156" s="46"/>
      <c r="R156" s="46"/>
      <c r="S156" s="47"/>
      <c r="T156" s="47"/>
      <c r="U156" s="48"/>
      <c r="V156" s="49"/>
      <c r="W156" s="49"/>
      <c r="X156" s="49"/>
      <c r="Y156" s="49"/>
      <c r="Z156" s="49"/>
      <c r="AA156" s="49"/>
      <c r="AB156" s="49"/>
      <c r="AC156" s="49"/>
      <c r="AD156" s="10">
        <f>IF(SUM(B156*Paramêtres!$B$13)=0,0,(IF(SUM(B156*Paramêtres!$B$13)&lt;60,60,SUM(B156*Paramêtres!$B$13))))</f>
        <v>0</v>
      </c>
      <c r="AE156" s="10">
        <f>IF(SUM(C156*Paramêtres!$B$13)=0,0,(IF(SUM(C156*Paramêtres!$B$13)&lt;60,60,SUM(C156*Paramêtres!$B$13))))</f>
        <v>0</v>
      </c>
      <c r="AF156" s="10">
        <f>IF(SUM(D156*Paramêtres!$B$13)=0,0,(IF(SUM(D156*Paramêtres!$B$13)&lt;60,60,SUM(D156*Paramêtres!$B$13))))</f>
        <v>0</v>
      </c>
      <c r="AG156" s="10">
        <f t="shared" si="37"/>
        <v>0</v>
      </c>
      <c r="AH156" s="9">
        <f>IF(SUM(F156*Paramêtres!$B$13)=0,0,SUM(F156*Paramêtres!$B$13))</f>
        <v>0</v>
      </c>
      <c r="AI156" s="9">
        <f>IF(SUM(G156*Paramêtres!$B$13)=0,0,SUM(G156*Paramêtres!$B$13))</f>
        <v>0</v>
      </c>
      <c r="AJ156" s="9">
        <f>SUM(H156*Paramêtres!C155)</f>
        <v>0</v>
      </c>
      <c r="AK156" s="9">
        <f t="shared" si="38"/>
        <v>0</v>
      </c>
      <c r="AL156" s="63">
        <f>SUM(I156*Paramêtres!$B$2)</f>
        <v>0</v>
      </c>
      <c r="AM156" s="63">
        <f>SUM(J156*Paramêtres!$B$3)</f>
        <v>0</v>
      </c>
      <c r="AN156" s="63">
        <f>SUM(K156*Paramêtres!$B$4)</f>
        <v>0</v>
      </c>
      <c r="AO156" s="63">
        <f t="shared" si="39"/>
        <v>0</v>
      </c>
      <c r="AP156" s="65">
        <f>SUM(M156*Paramêtres!$C$2)</f>
        <v>0</v>
      </c>
      <c r="AQ156" s="65">
        <f>SUM(N156*Paramêtres!$C$3)</f>
        <v>0</v>
      </c>
      <c r="AR156" s="65">
        <f>SUM(O156*Paramêtres!$C$4)</f>
        <v>0</v>
      </c>
      <c r="AS156" s="65">
        <f t="shared" si="40"/>
        <v>0</v>
      </c>
      <c r="AT156" s="32">
        <f>SUM(Q156*Paramêtres!$B$5)</f>
        <v>0</v>
      </c>
      <c r="AU156" s="32">
        <f>SUM(R156*Paramêtres!$B$6)</f>
        <v>0</v>
      </c>
      <c r="AV156" s="32">
        <f>SUM(S156*Paramêtres!$B$7)</f>
        <v>0</v>
      </c>
      <c r="AW156" s="32">
        <f t="shared" si="41"/>
        <v>0</v>
      </c>
      <c r="AX156" s="19">
        <f>SUM(T156*Paramêtres!$B$10)</f>
        <v>0</v>
      </c>
      <c r="AY156" s="17">
        <f>SUM((E156*Paramêtres!$B$9)+(H156*Paramêtres!$B$9))</f>
        <v>0</v>
      </c>
      <c r="AZ156" s="55">
        <f>SUM((L156*Paramêtres!$B$9)+(P156*Paramêtres!$B$9))</f>
        <v>0</v>
      </c>
      <c r="BA156" s="57">
        <f>SUM((R156*Paramêtres!$B$8)+(S156*Paramêtres!$B$8))</f>
        <v>0</v>
      </c>
      <c r="BB156" s="15">
        <f t="shared" si="42"/>
        <v>0</v>
      </c>
      <c r="BC156" s="15">
        <f t="shared" si="43"/>
        <v>0</v>
      </c>
      <c r="BD156" s="15">
        <f t="shared" si="44"/>
        <v>0</v>
      </c>
      <c r="BE156" s="16">
        <f t="shared" si="45"/>
        <v>0</v>
      </c>
      <c r="BF156" s="27">
        <f t="shared" si="46"/>
        <v>0</v>
      </c>
      <c r="BG156" s="25" t="str">
        <f t="shared" si="32"/>
        <v xml:space="preserve"> </v>
      </c>
    </row>
    <row r="157" spans="1:59" ht="15.75" customHeight="1" thickTop="1" thickBot="1" x14ac:dyDescent="0.35">
      <c r="A157" s="43"/>
      <c r="B157" s="44"/>
      <c r="C157" s="44"/>
      <c r="D157" s="44"/>
      <c r="E157" s="70">
        <f t="shared" si="33"/>
        <v>0</v>
      </c>
      <c r="F157" s="45"/>
      <c r="G157" s="45"/>
      <c r="H157" s="69">
        <f t="shared" si="34"/>
        <v>0</v>
      </c>
      <c r="I157" s="59"/>
      <c r="J157" s="59"/>
      <c r="K157" s="59"/>
      <c r="L157" s="68">
        <f t="shared" si="35"/>
        <v>0</v>
      </c>
      <c r="M157" s="61"/>
      <c r="N157" s="61"/>
      <c r="O157" s="61"/>
      <c r="P157" s="67">
        <f t="shared" si="36"/>
        <v>0</v>
      </c>
      <c r="Q157" s="46"/>
      <c r="R157" s="46"/>
      <c r="S157" s="47"/>
      <c r="T157" s="47"/>
      <c r="U157" s="48"/>
      <c r="V157" s="49"/>
      <c r="W157" s="49"/>
      <c r="X157" s="49"/>
      <c r="Y157" s="49"/>
      <c r="Z157" s="49"/>
      <c r="AA157" s="49"/>
      <c r="AB157" s="49"/>
      <c r="AC157" s="49"/>
      <c r="AD157" s="10">
        <f>IF(SUM(B157*Paramêtres!$B$13)=0,0,(IF(SUM(B157*Paramêtres!$B$13)&lt;60,60,SUM(B157*Paramêtres!$B$13))))</f>
        <v>0</v>
      </c>
      <c r="AE157" s="10">
        <f>IF(SUM(C157*Paramêtres!$B$13)=0,0,(IF(SUM(C157*Paramêtres!$B$13)&lt;60,60,SUM(C157*Paramêtres!$B$13))))</f>
        <v>0</v>
      </c>
      <c r="AF157" s="10">
        <f>IF(SUM(D157*Paramêtres!$B$13)=0,0,(IF(SUM(D157*Paramêtres!$B$13)&lt;60,60,SUM(D157*Paramêtres!$B$13))))</f>
        <v>0</v>
      </c>
      <c r="AG157" s="10">
        <f t="shared" si="37"/>
        <v>0</v>
      </c>
      <c r="AH157" s="9">
        <f>IF(SUM(F157*Paramêtres!$B$13)=0,0,SUM(F157*Paramêtres!$B$13))</f>
        <v>0</v>
      </c>
      <c r="AI157" s="9">
        <f>IF(SUM(G157*Paramêtres!$B$13)=0,0,SUM(G157*Paramêtres!$B$13))</f>
        <v>0</v>
      </c>
      <c r="AJ157" s="9">
        <f>SUM(H157*Paramêtres!C156)</f>
        <v>0</v>
      </c>
      <c r="AK157" s="9">
        <f t="shared" si="38"/>
        <v>0</v>
      </c>
      <c r="AL157" s="63">
        <f>SUM(I157*Paramêtres!$B$2)</f>
        <v>0</v>
      </c>
      <c r="AM157" s="63">
        <f>SUM(J157*Paramêtres!$B$3)</f>
        <v>0</v>
      </c>
      <c r="AN157" s="63">
        <f>SUM(K157*Paramêtres!$B$4)</f>
        <v>0</v>
      </c>
      <c r="AO157" s="63">
        <f t="shared" si="39"/>
        <v>0</v>
      </c>
      <c r="AP157" s="65">
        <f>SUM(M157*Paramêtres!$C$2)</f>
        <v>0</v>
      </c>
      <c r="AQ157" s="65">
        <f>SUM(N157*Paramêtres!$C$3)</f>
        <v>0</v>
      </c>
      <c r="AR157" s="65">
        <f>SUM(O157*Paramêtres!$C$4)</f>
        <v>0</v>
      </c>
      <c r="AS157" s="65">
        <f t="shared" si="40"/>
        <v>0</v>
      </c>
      <c r="AT157" s="32">
        <f>SUM(Q157*Paramêtres!$B$5)</f>
        <v>0</v>
      </c>
      <c r="AU157" s="32">
        <f>SUM(R157*Paramêtres!$B$6)</f>
        <v>0</v>
      </c>
      <c r="AV157" s="32">
        <f>SUM(S157*Paramêtres!$B$7)</f>
        <v>0</v>
      </c>
      <c r="AW157" s="32">
        <f t="shared" si="41"/>
        <v>0</v>
      </c>
      <c r="AX157" s="19">
        <f>SUM(T157*Paramêtres!$B$10)</f>
        <v>0</v>
      </c>
      <c r="AY157" s="17">
        <f>SUM((E157*Paramêtres!$B$9)+(H157*Paramêtres!$B$9))</f>
        <v>0</v>
      </c>
      <c r="AZ157" s="55">
        <f>SUM((L157*Paramêtres!$B$9)+(P157*Paramêtres!$B$9))</f>
        <v>0</v>
      </c>
      <c r="BA157" s="57">
        <f>SUM((R157*Paramêtres!$B$8)+(S157*Paramêtres!$B$8))</f>
        <v>0</v>
      </c>
      <c r="BB157" s="15">
        <f t="shared" si="42"/>
        <v>0</v>
      </c>
      <c r="BC157" s="15">
        <f t="shared" si="43"/>
        <v>0</v>
      </c>
      <c r="BD157" s="15">
        <f t="shared" si="44"/>
        <v>0</v>
      </c>
      <c r="BE157" s="16">
        <f t="shared" si="45"/>
        <v>0</v>
      </c>
      <c r="BF157" s="27">
        <f t="shared" si="46"/>
        <v>0</v>
      </c>
      <c r="BG157" s="25" t="str">
        <f t="shared" si="32"/>
        <v xml:space="preserve"> </v>
      </c>
    </row>
    <row r="158" spans="1:59" ht="15.75" customHeight="1" thickTop="1" thickBot="1" x14ac:dyDescent="0.35">
      <c r="A158" s="43"/>
      <c r="B158" s="44"/>
      <c r="C158" s="44"/>
      <c r="D158" s="44"/>
      <c r="E158" s="70">
        <f t="shared" si="33"/>
        <v>0</v>
      </c>
      <c r="F158" s="45"/>
      <c r="G158" s="45"/>
      <c r="H158" s="69">
        <f t="shared" si="34"/>
        <v>0</v>
      </c>
      <c r="I158" s="59"/>
      <c r="J158" s="59"/>
      <c r="K158" s="59"/>
      <c r="L158" s="68">
        <f t="shared" si="35"/>
        <v>0</v>
      </c>
      <c r="M158" s="61"/>
      <c r="N158" s="61"/>
      <c r="O158" s="61"/>
      <c r="P158" s="67">
        <f t="shared" si="36"/>
        <v>0</v>
      </c>
      <c r="Q158" s="46"/>
      <c r="R158" s="46"/>
      <c r="S158" s="47"/>
      <c r="T158" s="47"/>
      <c r="U158" s="48"/>
      <c r="V158" s="49"/>
      <c r="W158" s="49"/>
      <c r="X158" s="49"/>
      <c r="Y158" s="49"/>
      <c r="Z158" s="49"/>
      <c r="AA158" s="49"/>
      <c r="AB158" s="49"/>
      <c r="AC158" s="49"/>
      <c r="AD158" s="10">
        <f>IF(SUM(B158*Paramêtres!$B$13)=0,0,(IF(SUM(B158*Paramêtres!$B$13)&lt;60,60,SUM(B158*Paramêtres!$B$13))))</f>
        <v>0</v>
      </c>
      <c r="AE158" s="10">
        <f>IF(SUM(C158*Paramêtres!$B$13)=0,0,(IF(SUM(C158*Paramêtres!$B$13)&lt;60,60,SUM(C158*Paramêtres!$B$13))))</f>
        <v>0</v>
      </c>
      <c r="AF158" s="10">
        <f>IF(SUM(D158*Paramêtres!$B$13)=0,0,(IF(SUM(D158*Paramêtres!$B$13)&lt;60,60,SUM(D158*Paramêtres!$B$13))))</f>
        <v>0</v>
      </c>
      <c r="AG158" s="10">
        <f t="shared" si="37"/>
        <v>0</v>
      </c>
      <c r="AH158" s="9">
        <f>IF(SUM(F158*Paramêtres!$B$13)=0,0,SUM(F158*Paramêtres!$B$13))</f>
        <v>0</v>
      </c>
      <c r="AI158" s="9">
        <f>IF(SUM(G158*Paramêtres!$B$13)=0,0,SUM(G158*Paramêtres!$B$13))</f>
        <v>0</v>
      </c>
      <c r="AJ158" s="9">
        <f>SUM(H158*Paramêtres!C157)</f>
        <v>0</v>
      </c>
      <c r="AK158" s="9">
        <f t="shared" si="38"/>
        <v>0</v>
      </c>
      <c r="AL158" s="63">
        <f>SUM(I158*Paramêtres!$B$2)</f>
        <v>0</v>
      </c>
      <c r="AM158" s="63">
        <f>SUM(J158*Paramêtres!$B$3)</f>
        <v>0</v>
      </c>
      <c r="AN158" s="63">
        <f>SUM(K158*Paramêtres!$B$4)</f>
        <v>0</v>
      </c>
      <c r="AO158" s="63">
        <f t="shared" si="39"/>
        <v>0</v>
      </c>
      <c r="AP158" s="65">
        <f>SUM(M158*Paramêtres!$C$2)</f>
        <v>0</v>
      </c>
      <c r="AQ158" s="65">
        <f>SUM(N158*Paramêtres!$C$3)</f>
        <v>0</v>
      </c>
      <c r="AR158" s="65">
        <f>SUM(O158*Paramêtres!$C$4)</f>
        <v>0</v>
      </c>
      <c r="AS158" s="65">
        <f t="shared" si="40"/>
        <v>0</v>
      </c>
      <c r="AT158" s="32">
        <f>SUM(Q158*Paramêtres!$B$5)</f>
        <v>0</v>
      </c>
      <c r="AU158" s="32">
        <f>SUM(R158*Paramêtres!$B$6)</f>
        <v>0</v>
      </c>
      <c r="AV158" s="32">
        <f>SUM(S158*Paramêtres!$B$7)</f>
        <v>0</v>
      </c>
      <c r="AW158" s="32">
        <f t="shared" si="41"/>
        <v>0</v>
      </c>
      <c r="AX158" s="19">
        <f>SUM(T158*Paramêtres!$B$10)</f>
        <v>0</v>
      </c>
      <c r="AY158" s="17">
        <f>SUM((E158*Paramêtres!$B$9)+(H158*Paramêtres!$B$9))</f>
        <v>0</v>
      </c>
      <c r="AZ158" s="55">
        <f>SUM((L158*Paramêtres!$B$9)+(P158*Paramêtres!$B$9))</f>
        <v>0</v>
      </c>
      <c r="BA158" s="57">
        <f>SUM((R158*Paramêtres!$B$8)+(S158*Paramêtres!$B$8))</f>
        <v>0</v>
      </c>
      <c r="BB158" s="15">
        <f t="shared" si="42"/>
        <v>0</v>
      </c>
      <c r="BC158" s="15">
        <f t="shared" si="43"/>
        <v>0</v>
      </c>
      <c r="BD158" s="15">
        <f t="shared" si="44"/>
        <v>0</v>
      </c>
      <c r="BE158" s="16">
        <f t="shared" si="45"/>
        <v>0</v>
      </c>
      <c r="BF158" s="27">
        <f t="shared" si="46"/>
        <v>0</v>
      </c>
      <c r="BG158" s="25" t="str">
        <f t="shared" si="32"/>
        <v xml:space="preserve"> </v>
      </c>
    </row>
    <row r="159" spans="1:59" ht="15.75" customHeight="1" thickTop="1" thickBot="1" x14ac:dyDescent="0.35">
      <c r="A159" s="43"/>
      <c r="B159" s="44"/>
      <c r="C159" s="44"/>
      <c r="D159" s="44"/>
      <c r="E159" s="70">
        <f t="shared" si="33"/>
        <v>0</v>
      </c>
      <c r="F159" s="45"/>
      <c r="G159" s="45"/>
      <c r="H159" s="69">
        <f t="shared" si="34"/>
        <v>0</v>
      </c>
      <c r="I159" s="59"/>
      <c r="J159" s="59"/>
      <c r="K159" s="59"/>
      <c r="L159" s="68">
        <f t="shared" si="35"/>
        <v>0</v>
      </c>
      <c r="M159" s="61"/>
      <c r="N159" s="61"/>
      <c r="O159" s="61"/>
      <c r="P159" s="67">
        <f t="shared" si="36"/>
        <v>0</v>
      </c>
      <c r="Q159" s="46"/>
      <c r="R159" s="46"/>
      <c r="S159" s="47"/>
      <c r="T159" s="47"/>
      <c r="U159" s="48"/>
      <c r="V159" s="49"/>
      <c r="W159" s="49"/>
      <c r="X159" s="49"/>
      <c r="Y159" s="49"/>
      <c r="Z159" s="49"/>
      <c r="AA159" s="49"/>
      <c r="AB159" s="49"/>
      <c r="AC159" s="49"/>
      <c r="AD159" s="10">
        <f>IF(SUM(B159*Paramêtres!$B$13)=0,0,(IF(SUM(B159*Paramêtres!$B$13)&lt;60,60,SUM(B159*Paramêtres!$B$13))))</f>
        <v>0</v>
      </c>
      <c r="AE159" s="10">
        <f>IF(SUM(C159*Paramêtres!$B$13)=0,0,(IF(SUM(C159*Paramêtres!$B$13)&lt;60,60,SUM(C159*Paramêtres!$B$13))))</f>
        <v>0</v>
      </c>
      <c r="AF159" s="10">
        <f>IF(SUM(D159*Paramêtres!$B$13)=0,0,(IF(SUM(D159*Paramêtres!$B$13)&lt;60,60,SUM(D159*Paramêtres!$B$13))))</f>
        <v>0</v>
      </c>
      <c r="AG159" s="10">
        <f t="shared" si="37"/>
        <v>0</v>
      </c>
      <c r="AH159" s="9">
        <f>IF(SUM(F159*Paramêtres!$B$13)=0,0,SUM(F159*Paramêtres!$B$13))</f>
        <v>0</v>
      </c>
      <c r="AI159" s="9">
        <f>IF(SUM(G159*Paramêtres!$B$13)=0,0,SUM(G159*Paramêtres!$B$13))</f>
        <v>0</v>
      </c>
      <c r="AJ159" s="9">
        <f>SUM(H159*Paramêtres!C158)</f>
        <v>0</v>
      </c>
      <c r="AK159" s="9">
        <f t="shared" si="38"/>
        <v>0</v>
      </c>
      <c r="AL159" s="63">
        <f>SUM(I159*Paramêtres!$B$2)</f>
        <v>0</v>
      </c>
      <c r="AM159" s="63">
        <f>SUM(J159*Paramêtres!$B$3)</f>
        <v>0</v>
      </c>
      <c r="AN159" s="63">
        <f>SUM(K159*Paramêtres!$B$4)</f>
        <v>0</v>
      </c>
      <c r="AO159" s="63">
        <f t="shared" si="39"/>
        <v>0</v>
      </c>
      <c r="AP159" s="65">
        <f>SUM(M159*Paramêtres!$C$2)</f>
        <v>0</v>
      </c>
      <c r="AQ159" s="65">
        <f>SUM(N159*Paramêtres!$C$3)</f>
        <v>0</v>
      </c>
      <c r="AR159" s="65">
        <f>SUM(O159*Paramêtres!$C$4)</f>
        <v>0</v>
      </c>
      <c r="AS159" s="65">
        <f t="shared" si="40"/>
        <v>0</v>
      </c>
      <c r="AT159" s="32">
        <f>SUM(Q159*Paramêtres!$B$5)</f>
        <v>0</v>
      </c>
      <c r="AU159" s="32">
        <f>SUM(R159*Paramêtres!$B$6)</f>
        <v>0</v>
      </c>
      <c r="AV159" s="32">
        <f>SUM(S159*Paramêtres!$B$7)</f>
        <v>0</v>
      </c>
      <c r="AW159" s="32">
        <f t="shared" si="41"/>
        <v>0</v>
      </c>
      <c r="AX159" s="19">
        <f>SUM(T159*Paramêtres!$B$10)</f>
        <v>0</v>
      </c>
      <c r="AY159" s="17">
        <f>SUM((E159*Paramêtres!$B$9)+(H159*Paramêtres!$B$9))</f>
        <v>0</v>
      </c>
      <c r="AZ159" s="55">
        <f>SUM((L159*Paramêtres!$B$9)+(P159*Paramêtres!$B$9))</f>
        <v>0</v>
      </c>
      <c r="BA159" s="57">
        <f>SUM((R159*Paramêtres!$B$8)+(S159*Paramêtres!$B$8))</f>
        <v>0</v>
      </c>
      <c r="BB159" s="15">
        <f t="shared" si="42"/>
        <v>0</v>
      </c>
      <c r="BC159" s="15">
        <f t="shared" si="43"/>
        <v>0</v>
      </c>
      <c r="BD159" s="15">
        <f t="shared" si="44"/>
        <v>0</v>
      </c>
      <c r="BE159" s="16">
        <f t="shared" si="45"/>
        <v>0</v>
      </c>
      <c r="BF159" s="27">
        <f t="shared" si="46"/>
        <v>0</v>
      </c>
      <c r="BG159" s="25" t="str">
        <f t="shared" si="32"/>
        <v xml:space="preserve"> </v>
      </c>
    </row>
    <row r="160" spans="1:59" ht="15.75" customHeight="1" thickTop="1" thickBot="1" x14ac:dyDescent="0.35">
      <c r="A160" s="43"/>
      <c r="B160" s="44"/>
      <c r="C160" s="44"/>
      <c r="D160" s="44"/>
      <c r="E160" s="70">
        <f t="shared" si="33"/>
        <v>0</v>
      </c>
      <c r="F160" s="45"/>
      <c r="G160" s="45"/>
      <c r="H160" s="69">
        <f t="shared" si="34"/>
        <v>0</v>
      </c>
      <c r="I160" s="59"/>
      <c r="J160" s="59"/>
      <c r="K160" s="59"/>
      <c r="L160" s="68">
        <f t="shared" si="35"/>
        <v>0</v>
      </c>
      <c r="M160" s="61"/>
      <c r="N160" s="61"/>
      <c r="O160" s="61"/>
      <c r="P160" s="67">
        <f t="shared" si="36"/>
        <v>0</v>
      </c>
      <c r="Q160" s="46"/>
      <c r="R160" s="46"/>
      <c r="S160" s="47"/>
      <c r="T160" s="47"/>
      <c r="U160" s="48"/>
      <c r="V160" s="49"/>
      <c r="W160" s="49"/>
      <c r="X160" s="49"/>
      <c r="Y160" s="49"/>
      <c r="Z160" s="49"/>
      <c r="AA160" s="49"/>
      <c r="AB160" s="49"/>
      <c r="AC160" s="49"/>
      <c r="AD160" s="10">
        <f>IF(SUM(B160*Paramêtres!$B$13)=0,0,(IF(SUM(B160*Paramêtres!$B$13)&lt;60,60,SUM(B160*Paramêtres!$B$13))))</f>
        <v>0</v>
      </c>
      <c r="AE160" s="10">
        <f>IF(SUM(C160*Paramêtres!$B$13)=0,0,(IF(SUM(C160*Paramêtres!$B$13)&lt;60,60,SUM(C160*Paramêtres!$B$13))))</f>
        <v>0</v>
      </c>
      <c r="AF160" s="10">
        <f>IF(SUM(D160*Paramêtres!$B$13)=0,0,(IF(SUM(D160*Paramêtres!$B$13)&lt;60,60,SUM(D160*Paramêtres!$B$13))))</f>
        <v>0</v>
      </c>
      <c r="AG160" s="10">
        <f t="shared" si="37"/>
        <v>0</v>
      </c>
      <c r="AH160" s="9">
        <f>IF(SUM(F160*Paramêtres!$B$13)=0,0,SUM(F160*Paramêtres!$B$13))</f>
        <v>0</v>
      </c>
      <c r="AI160" s="9">
        <f>IF(SUM(G160*Paramêtres!$B$13)=0,0,SUM(G160*Paramêtres!$B$13))</f>
        <v>0</v>
      </c>
      <c r="AJ160" s="9">
        <f>SUM(H160*Paramêtres!C159)</f>
        <v>0</v>
      </c>
      <c r="AK160" s="9">
        <f t="shared" si="38"/>
        <v>0</v>
      </c>
      <c r="AL160" s="63">
        <f>SUM(I160*Paramêtres!$B$2)</f>
        <v>0</v>
      </c>
      <c r="AM160" s="63">
        <f>SUM(J160*Paramêtres!$B$3)</f>
        <v>0</v>
      </c>
      <c r="AN160" s="63">
        <f>SUM(K160*Paramêtres!$B$4)</f>
        <v>0</v>
      </c>
      <c r="AO160" s="63">
        <f t="shared" si="39"/>
        <v>0</v>
      </c>
      <c r="AP160" s="65">
        <f>SUM(M160*Paramêtres!$C$2)</f>
        <v>0</v>
      </c>
      <c r="AQ160" s="65">
        <f>SUM(N160*Paramêtres!$C$3)</f>
        <v>0</v>
      </c>
      <c r="AR160" s="65">
        <f>SUM(O160*Paramêtres!$C$4)</f>
        <v>0</v>
      </c>
      <c r="AS160" s="65">
        <f t="shared" si="40"/>
        <v>0</v>
      </c>
      <c r="AT160" s="32">
        <f>SUM(Q160*Paramêtres!$B$5)</f>
        <v>0</v>
      </c>
      <c r="AU160" s="32">
        <f>SUM(R160*Paramêtres!$B$6)</f>
        <v>0</v>
      </c>
      <c r="AV160" s="32">
        <f>SUM(S160*Paramêtres!$B$7)</f>
        <v>0</v>
      </c>
      <c r="AW160" s="32">
        <f t="shared" si="41"/>
        <v>0</v>
      </c>
      <c r="AX160" s="19">
        <f>SUM(T160*Paramêtres!$B$10)</f>
        <v>0</v>
      </c>
      <c r="AY160" s="17">
        <f>SUM((E160*Paramêtres!$B$9)+(H160*Paramêtres!$B$9))</f>
        <v>0</v>
      </c>
      <c r="AZ160" s="55">
        <f>SUM((L160*Paramêtres!$B$9)+(P160*Paramêtres!$B$9))</f>
        <v>0</v>
      </c>
      <c r="BA160" s="57">
        <f>SUM((R160*Paramêtres!$B$8)+(S160*Paramêtres!$B$8))</f>
        <v>0</v>
      </c>
      <c r="BB160" s="15">
        <f t="shared" si="42"/>
        <v>0</v>
      </c>
      <c r="BC160" s="15">
        <f t="shared" si="43"/>
        <v>0</v>
      </c>
      <c r="BD160" s="15">
        <f t="shared" si="44"/>
        <v>0</v>
      </c>
      <c r="BE160" s="16">
        <f t="shared" si="45"/>
        <v>0</v>
      </c>
      <c r="BF160" s="27">
        <f t="shared" si="46"/>
        <v>0</v>
      </c>
      <c r="BG160" s="25" t="str">
        <f t="shared" si="32"/>
        <v xml:space="preserve"> </v>
      </c>
    </row>
    <row r="161" spans="1:59" ht="15.75" customHeight="1" thickTop="1" thickBot="1" x14ac:dyDescent="0.35">
      <c r="A161" s="43"/>
      <c r="B161" s="44"/>
      <c r="C161" s="44"/>
      <c r="D161" s="44"/>
      <c r="E161" s="70">
        <f t="shared" si="33"/>
        <v>0</v>
      </c>
      <c r="F161" s="45"/>
      <c r="G161" s="45"/>
      <c r="H161" s="69">
        <f t="shared" si="34"/>
        <v>0</v>
      </c>
      <c r="I161" s="59"/>
      <c r="J161" s="59"/>
      <c r="K161" s="59"/>
      <c r="L161" s="68">
        <f t="shared" si="35"/>
        <v>0</v>
      </c>
      <c r="M161" s="61"/>
      <c r="N161" s="61"/>
      <c r="O161" s="61"/>
      <c r="P161" s="67">
        <f t="shared" si="36"/>
        <v>0</v>
      </c>
      <c r="Q161" s="46"/>
      <c r="R161" s="46"/>
      <c r="S161" s="47"/>
      <c r="T161" s="47"/>
      <c r="U161" s="48"/>
      <c r="V161" s="49"/>
      <c r="W161" s="49"/>
      <c r="X161" s="49"/>
      <c r="Y161" s="49"/>
      <c r="Z161" s="49"/>
      <c r="AA161" s="49"/>
      <c r="AB161" s="49"/>
      <c r="AC161" s="49"/>
      <c r="AD161" s="10">
        <f>IF(SUM(B161*Paramêtres!$B$13)=0,0,(IF(SUM(B161*Paramêtres!$B$13)&lt;60,60,SUM(B161*Paramêtres!$B$13))))</f>
        <v>0</v>
      </c>
      <c r="AE161" s="10">
        <f>IF(SUM(C161*Paramêtres!$B$13)=0,0,(IF(SUM(C161*Paramêtres!$B$13)&lt;60,60,SUM(C161*Paramêtres!$B$13))))</f>
        <v>0</v>
      </c>
      <c r="AF161" s="10">
        <f>IF(SUM(D161*Paramêtres!$B$13)=0,0,(IF(SUM(D161*Paramêtres!$B$13)&lt;60,60,SUM(D161*Paramêtres!$B$13))))</f>
        <v>0</v>
      </c>
      <c r="AG161" s="10">
        <f t="shared" si="37"/>
        <v>0</v>
      </c>
      <c r="AH161" s="9">
        <f>IF(SUM(F161*Paramêtres!$B$13)=0,0,SUM(F161*Paramêtres!$B$13))</f>
        <v>0</v>
      </c>
      <c r="AI161" s="9">
        <f>IF(SUM(G161*Paramêtres!$B$13)=0,0,SUM(G161*Paramêtres!$B$13))</f>
        <v>0</v>
      </c>
      <c r="AJ161" s="9">
        <f>SUM(H161*Paramêtres!C160)</f>
        <v>0</v>
      </c>
      <c r="AK161" s="9">
        <f t="shared" si="38"/>
        <v>0</v>
      </c>
      <c r="AL161" s="63">
        <f>SUM(I161*Paramêtres!$B$2)</f>
        <v>0</v>
      </c>
      <c r="AM161" s="63">
        <f>SUM(J161*Paramêtres!$B$3)</f>
        <v>0</v>
      </c>
      <c r="AN161" s="63">
        <f>SUM(K161*Paramêtres!$B$4)</f>
        <v>0</v>
      </c>
      <c r="AO161" s="63">
        <f t="shared" si="39"/>
        <v>0</v>
      </c>
      <c r="AP161" s="65">
        <f>SUM(M161*Paramêtres!$C$2)</f>
        <v>0</v>
      </c>
      <c r="AQ161" s="65">
        <f>SUM(N161*Paramêtres!$C$3)</f>
        <v>0</v>
      </c>
      <c r="AR161" s="65">
        <f>SUM(O161*Paramêtres!$C$4)</f>
        <v>0</v>
      </c>
      <c r="AS161" s="65">
        <f t="shared" si="40"/>
        <v>0</v>
      </c>
      <c r="AT161" s="32">
        <f>SUM(Q161*Paramêtres!$B$5)</f>
        <v>0</v>
      </c>
      <c r="AU161" s="32">
        <f>SUM(R161*Paramêtres!$B$6)</f>
        <v>0</v>
      </c>
      <c r="AV161" s="32">
        <f>SUM(S161*Paramêtres!$B$7)</f>
        <v>0</v>
      </c>
      <c r="AW161" s="32">
        <f t="shared" si="41"/>
        <v>0</v>
      </c>
      <c r="AX161" s="19">
        <f>SUM(T161*Paramêtres!$B$10)</f>
        <v>0</v>
      </c>
      <c r="AY161" s="17">
        <f>SUM((E161*Paramêtres!$B$9)+(H161*Paramêtres!$B$9))</f>
        <v>0</v>
      </c>
      <c r="AZ161" s="55">
        <f>SUM((L161*Paramêtres!$B$9)+(P161*Paramêtres!$B$9))</f>
        <v>0</v>
      </c>
      <c r="BA161" s="57">
        <f>SUM((R161*Paramêtres!$B$8)+(S161*Paramêtres!$B$8))</f>
        <v>0</v>
      </c>
      <c r="BB161" s="15">
        <f t="shared" si="42"/>
        <v>0</v>
      </c>
      <c r="BC161" s="15">
        <f t="shared" si="43"/>
        <v>0</v>
      </c>
      <c r="BD161" s="15">
        <f t="shared" si="44"/>
        <v>0</v>
      </c>
      <c r="BE161" s="16">
        <f t="shared" si="45"/>
        <v>0</v>
      </c>
      <c r="BF161" s="27">
        <f t="shared" si="46"/>
        <v>0</v>
      </c>
      <c r="BG161" s="25" t="str">
        <f t="shared" si="32"/>
        <v xml:space="preserve"> </v>
      </c>
    </row>
    <row r="162" spans="1:59" ht="15.75" customHeight="1" thickTop="1" thickBot="1" x14ac:dyDescent="0.35">
      <c r="A162" s="43"/>
      <c r="B162" s="44"/>
      <c r="C162" s="44"/>
      <c r="D162" s="44"/>
      <c r="E162" s="70">
        <f t="shared" si="33"/>
        <v>0</v>
      </c>
      <c r="F162" s="45"/>
      <c r="G162" s="45"/>
      <c r="H162" s="69">
        <f t="shared" si="34"/>
        <v>0</v>
      </c>
      <c r="I162" s="59"/>
      <c r="J162" s="59"/>
      <c r="K162" s="59"/>
      <c r="L162" s="68">
        <f t="shared" si="35"/>
        <v>0</v>
      </c>
      <c r="M162" s="61"/>
      <c r="N162" s="61"/>
      <c r="O162" s="61"/>
      <c r="P162" s="67">
        <f t="shared" si="36"/>
        <v>0</v>
      </c>
      <c r="Q162" s="46"/>
      <c r="R162" s="46"/>
      <c r="S162" s="47"/>
      <c r="T162" s="47"/>
      <c r="U162" s="48"/>
      <c r="V162" s="49"/>
      <c r="W162" s="49"/>
      <c r="X162" s="49"/>
      <c r="Y162" s="49"/>
      <c r="Z162" s="49"/>
      <c r="AA162" s="49"/>
      <c r="AB162" s="49"/>
      <c r="AC162" s="49"/>
      <c r="AD162" s="10">
        <f>IF(SUM(B162*Paramêtres!$B$13)=0,0,(IF(SUM(B162*Paramêtres!$B$13)&lt;60,60,SUM(B162*Paramêtres!$B$13))))</f>
        <v>0</v>
      </c>
      <c r="AE162" s="10">
        <f>IF(SUM(C162*Paramêtres!$B$13)=0,0,(IF(SUM(C162*Paramêtres!$B$13)&lt;60,60,SUM(C162*Paramêtres!$B$13))))</f>
        <v>0</v>
      </c>
      <c r="AF162" s="10">
        <f>IF(SUM(D162*Paramêtres!$B$13)=0,0,(IF(SUM(D162*Paramêtres!$B$13)&lt;60,60,SUM(D162*Paramêtres!$B$13))))</f>
        <v>0</v>
      </c>
      <c r="AG162" s="10">
        <f t="shared" si="37"/>
        <v>0</v>
      </c>
      <c r="AH162" s="9">
        <f>IF(SUM(F162*Paramêtres!$B$13)=0,0,SUM(F162*Paramêtres!$B$13))</f>
        <v>0</v>
      </c>
      <c r="AI162" s="9">
        <f>IF(SUM(G162*Paramêtres!$B$13)=0,0,SUM(G162*Paramêtres!$B$13))</f>
        <v>0</v>
      </c>
      <c r="AJ162" s="9">
        <f>SUM(H162*Paramêtres!C161)</f>
        <v>0</v>
      </c>
      <c r="AK162" s="9">
        <f t="shared" si="38"/>
        <v>0</v>
      </c>
      <c r="AL162" s="63">
        <f>SUM(I162*Paramêtres!$B$2)</f>
        <v>0</v>
      </c>
      <c r="AM162" s="63">
        <f>SUM(J162*Paramêtres!$B$3)</f>
        <v>0</v>
      </c>
      <c r="AN162" s="63">
        <f>SUM(K162*Paramêtres!$B$4)</f>
        <v>0</v>
      </c>
      <c r="AO162" s="63">
        <f t="shared" si="39"/>
        <v>0</v>
      </c>
      <c r="AP162" s="65">
        <f>SUM(M162*Paramêtres!$C$2)</f>
        <v>0</v>
      </c>
      <c r="AQ162" s="65">
        <f>SUM(N162*Paramêtres!$C$3)</f>
        <v>0</v>
      </c>
      <c r="AR162" s="65">
        <f>SUM(O162*Paramêtres!$C$4)</f>
        <v>0</v>
      </c>
      <c r="AS162" s="65">
        <f t="shared" si="40"/>
        <v>0</v>
      </c>
      <c r="AT162" s="32">
        <f>SUM(Q162*Paramêtres!$B$5)</f>
        <v>0</v>
      </c>
      <c r="AU162" s="32">
        <f>SUM(R162*Paramêtres!$B$6)</f>
        <v>0</v>
      </c>
      <c r="AV162" s="32">
        <f>SUM(S162*Paramêtres!$B$7)</f>
        <v>0</v>
      </c>
      <c r="AW162" s="32">
        <f t="shared" si="41"/>
        <v>0</v>
      </c>
      <c r="AX162" s="19">
        <f>SUM(T162*Paramêtres!$B$10)</f>
        <v>0</v>
      </c>
      <c r="AY162" s="17">
        <f>SUM((E162*Paramêtres!$B$9)+(H162*Paramêtres!$B$9))</f>
        <v>0</v>
      </c>
      <c r="AZ162" s="55">
        <f>SUM((L162*Paramêtres!$B$9)+(P162*Paramêtres!$B$9))</f>
        <v>0</v>
      </c>
      <c r="BA162" s="57">
        <f>SUM((R162*Paramêtres!$B$8)+(S162*Paramêtres!$B$8))</f>
        <v>0</v>
      </c>
      <c r="BB162" s="15">
        <f t="shared" si="42"/>
        <v>0</v>
      </c>
      <c r="BC162" s="15">
        <f t="shared" si="43"/>
        <v>0</v>
      </c>
      <c r="BD162" s="15">
        <f t="shared" si="44"/>
        <v>0</v>
      </c>
      <c r="BE162" s="16">
        <f t="shared" si="45"/>
        <v>0</v>
      </c>
      <c r="BF162" s="27">
        <f t="shared" si="46"/>
        <v>0</v>
      </c>
      <c r="BG162" s="25" t="str">
        <f t="shared" si="32"/>
        <v xml:space="preserve"> </v>
      </c>
    </row>
    <row r="163" spans="1:59" ht="15.75" customHeight="1" thickTop="1" thickBot="1" x14ac:dyDescent="0.35">
      <c r="A163" s="43"/>
      <c r="B163" s="44"/>
      <c r="C163" s="44"/>
      <c r="D163" s="44"/>
      <c r="E163" s="70">
        <f t="shared" si="33"/>
        <v>0</v>
      </c>
      <c r="F163" s="45"/>
      <c r="G163" s="45"/>
      <c r="H163" s="69">
        <f t="shared" si="34"/>
        <v>0</v>
      </c>
      <c r="I163" s="59"/>
      <c r="J163" s="59"/>
      <c r="K163" s="59"/>
      <c r="L163" s="68">
        <f t="shared" si="35"/>
        <v>0</v>
      </c>
      <c r="M163" s="61"/>
      <c r="N163" s="61"/>
      <c r="O163" s="61"/>
      <c r="P163" s="67">
        <f t="shared" si="36"/>
        <v>0</v>
      </c>
      <c r="Q163" s="46"/>
      <c r="R163" s="46"/>
      <c r="S163" s="47"/>
      <c r="T163" s="47"/>
      <c r="U163" s="48"/>
      <c r="V163" s="49"/>
      <c r="W163" s="49"/>
      <c r="X163" s="49"/>
      <c r="Y163" s="49"/>
      <c r="Z163" s="49"/>
      <c r="AA163" s="49"/>
      <c r="AB163" s="49"/>
      <c r="AC163" s="49"/>
      <c r="AD163" s="10">
        <f>IF(SUM(B163*Paramêtres!$B$13)=0,0,(IF(SUM(B163*Paramêtres!$B$13)&lt;60,60,SUM(B163*Paramêtres!$B$13))))</f>
        <v>0</v>
      </c>
      <c r="AE163" s="10">
        <f>IF(SUM(C163*Paramêtres!$B$13)=0,0,(IF(SUM(C163*Paramêtres!$B$13)&lt;60,60,SUM(C163*Paramêtres!$B$13))))</f>
        <v>0</v>
      </c>
      <c r="AF163" s="10">
        <f>IF(SUM(D163*Paramêtres!$B$13)=0,0,(IF(SUM(D163*Paramêtres!$B$13)&lt;60,60,SUM(D163*Paramêtres!$B$13))))</f>
        <v>0</v>
      </c>
      <c r="AG163" s="10">
        <f t="shared" si="37"/>
        <v>0</v>
      </c>
      <c r="AH163" s="9">
        <f>IF(SUM(F163*Paramêtres!$B$13)=0,0,SUM(F163*Paramêtres!$B$13))</f>
        <v>0</v>
      </c>
      <c r="AI163" s="9">
        <f>IF(SUM(G163*Paramêtres!$B$13)=0,0,SUM(G163*Paramêtres!$B$13))</f>
        <v>0</v>
      </c>
      <c r="AJ163" s="9">
        <f>SUM(H163*Paramêtres!C162)</f>
        <v>0</v>
      </c>
      <c r="AK163" s="9">
        <f t="shared" si="38"/>
        <v>0</v>
      </c>
      <c r="AL163" s="63">
        <f>SUM(I163*Paramêtres!$B$2)</f>
        <v>0</v>
      </c>
      <c r="AM163" s="63">
        <f>SUM(J163*Paramêtres!$B$3)</f>
        <v>0</v>
      </c>
      <c r="AN163" s="63">
        <f>SUM(K163*Paramêtres!$B$4)</f>
        <v>0</v>
      </c>
      <c r="AO163" s="63">
        <f t="shared" si="39"/>
        <v>0</v>
      </c>
      <c r="AP163" s="65">
        <f>SUM(M163*Paramêtres!$C$2)</f>
        <v>0</v>
      </c>
      <c r="AQ163" s="65">
        <f>SUM(N163*Paramêtres!$C$3)</f>
        <v>0</v>
      </c>
      <c r="AR163" s="65">
        <f>SUM(O163*Paramêtres!$C$4)</f>
        <v>0</v>
      </c>
      <c r="AS163" s="65">
        <f t="shared" si="40"/>
        <v>0</v>
      </c>
      <c r="AT163" s="32">
        <f>SUM(Q163*Paramêtres!$B$5)</f>
        <v>0</v>
      </c>
      <c r="AU163" s="32">
        <f>SUM(R163*Paramêtres!$B$6)</f>
        <v>0</v>
      </c>
      <c r="AV163" s="32">
        <f>SUM(S163*Paramêtres!$B$7)</f>
        <v>0</v>
      </c>
      <c r="AW163" s="32">
        <f t="shared" si="41"/>
        <v>0</v>
      </c>
      <c r="AX163" s="19">
        <f>SUM(T163*Paramêtres!$B$10)</f>
        <v>0</v>
      </c>
      <c r="AY163" s="17">
        <f>SUM((E163*Paramêtres!$B$9)+(H163*Paramêtres!$B$9))</f>
        <v>0</v>
      </c>
      <c r="AZ163" s="55">
        <f>SUM((L163*Paramêtres!$B$9)+(P163*Paramêtres!$B$9))</f>
        <v>0</v>
      </c>
      <c r="BA163" s="57">
        <f>SUM((R163*Paramêtres!$B$8)+(S163*Paramêtres!$B$8))</f>
        <v>0</v>
      </c>
      <c r="BB163" s="15">
        <f t="shared" si="42"/>
        <v>0</v>
      </c>
      <c r="BC163" s="15">
        <f t="shared" si="43"/>
        <v>0</v>
      </c>
      <c r="BD163" s="15">
        <f t="shared" si="44"/>
        <v>0</v>
      </c>
      <c r="BE163" s="16">
        <f t="shared" si="45"/>
        <v>0</v>
      </c>
      <c r="BF163" s="27">
        <f t="shared" si="46"/>
        <v>0</v>
      </c>
      <c r="BG163" s="25" t="str">
        <f t="shared" si="32"/>
        <v xml:space="preserve"> </v>
      </c>
    </row>
    <row r="164" spans="1:59" ht="15.75" customHeight="1" thickTop="1" thickBot="1" x14ac:dyDescent="0.35">
      <c r="A164" s="43"/>
      <c r="B164" s="44"/>
      <c r="C164" s="44"/>
      <c r="D164" s="44"/>
      <c r="E164" s="70">
        <f t="shared" si="33"/>
        <v>0</v>
      </c>
      <c r="F164" s="45"/>
      <c r="G164" s="45"/>
      <c r="H164" s="69">
        <f t="shared" si="34"/>
        <v>0</v>
      </c>
      <c r="I164" s="59"/>
      <c r="J164" s="59"/>
      <c r="K164" s="59"/>
      <c r="L164" s="68">
        <f t="shared" si="35"/>
        <v>0</v>
      </c>
      <c r="M164" s="61"/>
      <c r="N164" s="61"/>
      <c r="O164" s="61"/>
      <c r="P164" s="67">
        <f t="shared" si="36"/>
        <v>0</v>
      </c>
      <c r="Q164" s="46"/>
      <c r="R164" s="46"/>
      <c r="S164" s="47"/>
      <c r="T164" s="47"/>
      <c r="U164" s="48"/>
      <c r="V164" s="49"/>
      <c r="W164" s="49"/>
      <c r="X164" s="49"/>
      <c r="Y164" s="49"/>
      <c r="Z164" s="49"/>
      <c r="AA164" s="49"/>
      <c r="AB164" s="49"/>
      <c r="AC164" s="49"/>
      <c r="AD164" s="10">
        <f>IF(SUM(B164*Paramêtres!$B$13)=0,0,(IF(SUM(B164*Paramêtres!$B$13)&lt;60,60,SUM(B164*Paramêtres!$B$13))))</f>
        <v>0</v>
      </c>
      <c r="AE164" s="10">
        <f>IF(SUM(C164*Paramêtres!$B$13)=0,0,(IF(SUM(C164*Paramêtres!$B$13)&lt;60,60,SUM(C164*Paramêtres!$B$13))))</f>
        <v>0</v>
      </c>
      <c r="AF164" s="10">
        <f>IF(SUM(D164*Paramêtres!$B$13)=0,0,(IF(SUM(D164*Paramêtres!$B$13)&lt;60,60,SUM(D164*Paramêtres!$B$13))))</f>
        <v>0</v>
      </c>
      <c r="AG164" s="10">
        <f t="shared" si="37"/>
        <v>0</v>
      </c>
      <c r="AH164" s="9">
        <f>IF(SUM(F164*Paramêtres!$B$13)=0,0,SUM(F164*Paramêtres!$B$13))</f>
        <v>0</v>
      </c>
      <c r="AI164" s="9">
        <f>IF(SUM(G164*Paramêtres!$B$13)=0,0,SUM(G164*Paramêtres!$B$13))</f>
        <v>0</v>
      </c>
      <c r="AJ164" s="9">
        <f>SUM(H164*Paramêtres!C163)</f>
        <v>0</v>
      </c>
      <c r="AK164" s="9">
        <f t="shared" si="38"/>
        <v>0</v>
      </c>
      <c r="AL164" s="63">
        <f>SUM(I164*Paramêtres!$B$2)</f>
        <v>0</v>
      </c>
      <c r="AM164" s="63">
        <f>SUM(J164*Paramêtres!$B$3)</f>
        <v>0</v>
      </c>
      <c r="AN164" s="63">
        <f>SUM(K164*Paramêtres!$B$4)</f>
        <v>0</v>
      </c>
      <c r="AO164" s="63">
        <f t="shared" si="39"/>
        <v>0</v>
      </c>
      <c r="AP164" s="65">
        <f>SUM(M164*Paramêtres!$C$2)</f>
        <v>0</v>
      </c>
      <c r="AQ164" s="65">
        <f>SUM(N164*Paramêtres!$C$3)</f>
        <v>0</v>
      </c>
      <c r="AR164" s="65">
        <f>SUM(O164*Paramêtres!$C$4)</f>
        <v>0</v>
      </c>
      <c r="AS164" s="65">
        <f t="shared" si="40"/>
        <v>0</v>
      </c>
      <c r="AT164" s="32">
        <f>SUM(Q164*Paramêtres!$B$5)</f>
        <v>0</v>
      </c>
      <c r="AU164" s="32">
        <f>SUM(R164*Paramêtres!$B$6)</f>
        <v>0</v>
      </c>
      <c r="AV164" s="32">
        <f>SUM(S164*Paramêtres!$B$7)</f>
        <v>0</v>
      </c>
      <c r="AW164" s="32">
        <f t="shared" si="41"/>
        <v>0</v>
      </c>
      <c r="AX164" s="19">
        <f>SUM(T164*Paramêtres!$B$10)</f>
        <v>0</v>
      </c>
      <c r="AY164" s="17">
        <f>SUM((E164*Paramêtres!$B$9)+(H164*Paramêtres!$B$9))</f>
        <v>0</v>
      </c>
      <c r="AZ164" s="55">
        <f>SUM((L164*Paramêtres!$B$9)+(P164*Paramêtres!$B$9))</f>
        <v>0</v>
      </c>
      <c r="BA164" s="57">
        <f>SUM((R164*Paramêtres!$B$8)+(S164*Paramêtres!$B$8))</f>
        <v>0</v>
      </c>
      <c r="BB164" s="15">
        <f t="shared" si="42"/>
        <v>0</v>
      </c>
      <c r="BC164" s="15">
        <f t="shared" si="43"/>
        <v>0</v>
      </c>
      <c r="BD164" s="15">
        <f t="shared" si="44"/>
        <v>0</v>
      </c>
      <c r="BE164" s="16">
        <f t="shared" si="45"/>
        <v>0</v>
      </c>
      <c r="BF164" s="27">
        <f t="shared" si="46"/>
        <v>0</v>
      </c>
      <c r="BG164" s="25" t="str">
        <f t="shared" si="32"/>
        <v xml:space="preserve"> </v>
      </c>
    </row>
    <row r="165" spans="1:59" ht="15.75" customHeight="1" thickTop="1" thickBot="1" x14ac:dyDescent="0.35">
      <c r="A165" s="43"/>
      <c r="B165" s="44"/>
      <c r="C165" s="44"/>
      <c r="D165" s="44"/>
      <c r="E165" s="70">
        <f t="shared" si="33"/>
        <v>0</v>
      </c>
      <c r="F165" s="45"/>
      <c r="G165" s="45"/>
      <c r="H165" s="69">
        <f t="shared" si="34"/>
        <v>0</v>
      </c>
      <c r="I165" s="59"/>
      <c r="J165" s="59"/>
      <c r="K165" s="59"/>
      <c r="L165" s="68">
        <f t="shared" si="35"/>
        <v>0</v>
      </c>
      <c r="M165" s="61"/>
      <c r="N165" s="61"/>
      <c r="O165" s="61"/>
      <c r="P165" s="67">
        <f t="shared" si="36"/>
        <v>0</v>
      </c>
      <c r="Q165" s="46"/>
      <c r="R165" s="46"/>
      <c r="S165" s="47"/>
      <c r="T165" s="47"/>
      <c r="U165" s="48"/>
      <c r="V165" s="49"/>
      <c r="W165" s="49"/>
      <c r="X165" s="49"/>
      <c r="Y165" s="49"/>
      <c r="Z165" s="49"/>
      <c r="AA165" s="49"/>
      <c r="AB165" s="49"/>
      <c r="AC165" s="49"/>
      <c r="AD165" s="10">
        <f>IF(SUM(B165*Paramêtres!$B$13)=0,0,(IF(SUM(B165*Paramêtres!$B$13)&lt;60,60,SUM(B165*Paramêtres!$B$13))))</f>
        <v>0</v>
      </c>
      <c r="AE165" s="10">
        <f>IF(SUM(C165*Paramêtres!$B$13)=0,0,(IF(SUM(C165*Paramêtres!$B$13)&lt;60,60,SUM(C165*Paramêtres!$B$13))))</f>
        <v>0</v>
      </c>
      <c r="AF165" s="10">
        <f>IF(SUM(D165*Paramêtres!$B$13)=0,0,(IF(SUM(D165*Paramêtres!$B$13)&lt;60,60,SUM(D165*Paramêtres!$B$13))))</f>
        <v>0</v>
      </c>
      <c r="AG165" s="10">
        <f t="shared" si="37"/>
        <v>0</v>
      </c>
      <c r="AH165" s="9">
        <f>IF(SUM(F165*Paramêtres!$B$13)=0,0,SUM(F165*Paramêtres!$B$13))</f>
        <v>0</v>
      </c>
      <c r="AI165" s="9">
        <f>IF(SUM(G165*Paramêtres!$B$13)=0,0,SUM(G165*Paramêtres!$B$13))</f>
        <v>0</v>
      </c>
      <c r="AJ165" s="9">
        <f>SUM(H165*Paramêtres!C164)</f>
        <v>0</v>
      </c>
      <c r="AK165" s="9">
        <f t="shared" si="38"/>
        <v>0</v>
      </c>
      <c r="AL165" s="63">
        <f>SUM(I165*Paramêtres!$B$2)</f>
        <v>0</v>
      </c>
      <c r="AM165" s="63">
        <f>SUM(J165*Paramêtres!$B$3)</f>
        <v>0</v>
      </c>
      <c r="AN165" s="63">
        <f>SUM(K165*Paramêtres!$B$4)</f>
        <v>0</v>
      </c>
      <c r="AO165" s="63">
        <f t="shared" si="39"/>
        <v>0</v>
      </c>
      <c r="AP165" s="65">
        <f>SUM(M165*Paramêtres!$C$2)</f>
        <v>0</v>
      </c>
      <c r="AQ165" s="65">
        <f>SUM(N165*Paramêtres!$C$3)</f>
        <v>0</v>
      </c>
      <c r="AR165" s="65">
        <f>SUM(O165*Paramêtres!$C$4)</f>
        <v>0</v>
      </c>
      <c r="AS165" s="65">
        <f t="shared" si="40"/>
        <v>0</v>
      </c>
      <c r="AT165" s="32">
        <f>SUM(Q165*Paramêtres!$B$5)</f>
        <v>0</v>
      </c>
      <c r="AU165" s="32">
        <f>SUM(R165*Paramêtres!$B$6)</f>
        <v>0</v>
      </c>
      <c r="AV165" s="32">
        <f>SUM(S165*Paramêtres!$B$7)</f>
        <v>0</v>
      </c>
      <c r="AW165" s="32">
        <f t="shared" si="41"/>
        <v>0</v>
      </c>
      <c r="AX165" s="19">
        <f>SUM(T165*Paramêtres!$B$10)</f>
        <v>0</v>
      </c>
      <c r="AY165" s="17">
        <f>SUM((E165*Paramêtres!$B$9)+(H165*Paramêtres!$B$9))</f>
        <v>0</v>
      </c>
      <c r="AZ165" s="55">
        <f>SUM((L165*Paramêtres!$B$9)+(P165*Paramêtres!$B$9))</f>
        <v>0</v>
      </c>
      <c r="BA165" s="57">
        <f>SUM((R165*Paramêtres!$B$8)+(S165*Paramêtres!$B$8))</f>
        <v>0</v>
      </c>
      <c r="BB165" s="15">
        <f t="shared" si="42"/>
        <v>0</v>
      </c>
      <c r="BC165" s="15">
        <f t="shared" si="43"/>
        <v>0</v>
      </c>
      <c r="BD165" s="15">
        <f t="shared" si="44"/>
        <v>0</v>
      </c>
      <c r="BE165" s="16">
        <f t="shared" si="45"/>
        <v>0</v>
      </c>
      <c r="BF165" s="27">
        <f t="shared" si="46"/>
        <v>0</v>
      </c>
      <c r="BG165" s="25" t="str">
        <f t="shared" ref="BG165:BG196" si="47">IF(BB165=0," ",SUM(BF165/BB165))</f>
        <v xml:space="preserve"> </v>
      </c>
    </row>
    <row r="166" spans="1:59" ht="15.75" customHeight="1" thickTop="1" thickBot="1" x14ac:dyDescent="0.35">
      <c r="A166" s="43"/>
      <c r="B166" s="44"/>
      <c r="C166" s="44"/>
      <c r="D166" s="44"/>
      <c r="E166" s="70">
        <f t="shared" si="33"/>
        <v>0</v>
      </c>
      <c r="F166" s="45"/>
      <c r="G166" s="45"/>
      <c r="H166" s="69">
        <f t="shared" si="34"/>
        <v>0</v>
      </c>
      <c r="I166" s="59"/>
      <c r="J166" s="59"/>
      <c r="K166" s="59"/>
      <c r="L166" s="68">
        <f t="shared" si="35"/>
        <v>0</v>
      </c>
      <c r="M166" s="61"/>
      <c r="N166" s="61"/>
      <c r="O166" s="61"/>
      <c r="P166" s="67">
        <f t="shared" si="36"/>
        <v>0</v>
      </c>
      <c r="Q166" s="46"/>
      <c r="R166" s="46"/>
      <c r="S166" s="47"/>
      <c r="T166" s="47"/>
      <c r="U166" s="48"/>
      <c r="V166" s="49"/>
      <c r="W166" s="49"/>
      <c r="X166" s="49"/>
      <c r="Y166" s="49"/>
      <c r="Z166" s="49"/>
      <c r="AA166" s="49"/>
      <c r="AB166" s="49"/>
      <c r="AC166" s="49"/>
      <c r="AD166" s="10">
        <f>IF(SUM(B166*Paramêtres!$B$13)=0,0,(IF(SUM(B166*Paramêtres!$B$13)&lt;60,60,SUM(B166*Paramêtres!$B$13))))</f>
        <v>0</v>
      </c>
      <c r="AE166" s="10">
        <f>IF(SUM(C166*Paramêtres!$B$13)=0,0,(IF(SUM(C166*Paramêtres!$B$13)&lt;60,60,SUM(C166*Paramêtres!$B$13))))</f>
        <v>0</v>
      </c>
      <c r="AF166" s="10">
        <f>IF(SUM(D166*Paramêtres!$B$13)=0,0,(IF(SUM(D166*Paramêtres!$B$13)&lt;60,60,SUM(D166*Paramêtres!$B$13))))</f>
        <v>0</v>
      </c>
      <c r="AG166" s="10">
        <f t="shared" si="37"/>
        <v>0</v>
      </c>
      <c r="AH166" s="9">
        <f>IF(SUM(F166*Paramêtres!$B$13)=0,0,SUM(F166*Paramêtres!$B$13))</f>
        <v>0</v>
      </c>
      <c r="AI166" s="9">
        <f>IF(SUM(G166*Paramêtres!$B$13)=0,0,SUM(G166*Paramêtres!$B$13))</f>
        <v>0</v>
      </c>
      <c r="AJ166" s="9">
        <f>SUM(H166*Paramêtres!C165)</f>
        <v>0</v>
      </c>
      <c r="AK166" s="9">
        <f t="shared" si="38"/>
        <v>0</v>
      </c>
      <c r="AL166" s="63">
        <f>SUM(I166*Paramêtres!$B$2)</f>
        <v>0</v>
      </c>
      <c r="AM166" s="63">
        <f>SUM(J166*Paramêtres!$B$3)</f>
        <v>0</v>
      </c>
      <c r="AN166" s="63">
        <f>SUM(K166*Paramêtres!$B$4)</f>
        <v>0</v>
      </c>
      <c r="AO166" s="63">
        <f t="shared" si="39"/>
        <v>0</v>
      </c>
      <c r="AP166" s="65">
        <f>SUM(M166*Paramêtres!$C$2)</f>
        <v>0</v>
      </c>
      <c r="AQ166" s="65">
        <f>SUM(N166*Paramêtres!$C$3)</f>
        <v>0</v>
      </c>
      <c r="AR166" s="65">
        <f>SUM(O166*Paramêtres!$C$4)</f>
        <v>0</v>
      </c>
      <c r="AS166" s="65">
        <f t="shared" si="40"/>
        <v>0</v>
      </c>
      <c r="AT166" s="32">
        <f>SUM(Q166*Paramêtres!$B$5)</f>
        <v>0</v>
      </c>
      <c r="AU166" s="32">
        <f>SUM(R166*Paramêtres!$B$6)</f>
        <v>0</v>
      </c>
      <c r="AV166" s="32">
        <f>SUM(S166*Paramêtres!$B$7)</f>
        <v>0</v>
      </c>
      <c r="AW166" s="32">
        <f t="shared" si="41"/>
        <v>0</v>
      </c>
      <c r="AX166" s="19">
        <f>SUM(T166*Paramêtres!$B$10)</f>
        <v>0</v>
      </c>
      <c r="AY166" s="17">
        <f>SUM((E166*Paramêtres!$B$9)+(H166*Paramêtres!$B$9))</f>
        <v>0</v>
      </c>
      <c r="AZ166" s="55">
        <f>SUM((L166*Paramêtres!$B$9)+(P166*Paramêtres!$B$9))</f>
        <v>0</v>
      </c>
      <c r="BA166" s="57">
        <f>SUM((R166*Paramêtres!$B$8)+(S166*Paramêtres!$B$8))</f>
        <v>0</v>
      </c>
      <c r="BB166" s="15">
        <f t="shared" si="42"/>
        <v>0</v>
      </c>
      <c r="BC166" s="15">
        <f t="shared" si="43"/>
        <v>0</v>
      </c>
      <c r="BD166" s="15">
        <f t="shared" si="44"/>
        <v>0</v>
      </c>
      <c r="BE166" s="16">
        <f t="shared" si="45"/>
        <v>0</v>
      </c>
      <c r="BF166" s="27">
        <f t="shared" si="46"/>
        <v>0</v>
      </c>
      <c r="BG166" s="25" t="str">
        <f t="shared" si="47"/>
        <v xml:space="preserve"> </v>
      </c>
    </row>
    <row r="167" spans="1:59" ht="15.75" customHeight="1" thickTop="1" thickBot="1" x14ac:dyDescent="0.35">
      <c r="A167" s="43"/>
      <c r="B167" s="44"/>
      <c r="C167" s="44"/>
      <c r="D167" s="44"/>
      <c r="E167" s="70">
        <f t="shared" si="33"/>
        <v>0</v>
      </c>
      <c r="F167" s="45"/>
      <c r="G167" s="45"/>
      <c r="H167" s="69">
        <f t="shared" si="34"/>
        <v>0</v>
      </c>
      <c r="I167" s="59"/>
      <c r="J167" s="59"/>
      <c r="K167" s="59"/>
      <c r="L167" s="68">
        <f t="shared" si="35"/>
        <v>0</v>
      </c>
      <c r="M167" s="61"/>
      <c r="N167" s="61"/>
      <c r="O167" s="61"/>
      <c r="P167" s="67">
        <f t="shared" si="36"/>
        <v>0</v>
      </c>
      <c r="Q167" s="46"/>
      <c r="R167" s="46"/>
      <c r="S167" s="47"/>
      <c r="T167" s="47"/>
      <c r="U167" s="48"/>
      <c r="V167" s="49"/>
      <c r="W167" s="49"/>
      <c r="X167" s="49"/>
      <c r="Y167" s="49"/>
      <c r="Z167" s="49"/>
      <c r="AA167" s="49"/>
      <c r="AB167" s="49"/>
      <c r="AC167" s="49"/>
      <c r="AD167" s="10">
        <f>IF(SUM(B167*Paramêtres!$B$13)=0,0,(IF(SUM(B167*Paramêtres!$B$13)&lt;60,60,SUM(B167*Paramêtres!$B$13))))</f>
        <v>0</v>
      </c>
      <c r="AE167" s="10">
        <f>IF(SUM(C167*Paramêtres!$B$13)=0,0,(IF(SUM(C167*Paramêtres!$B$13)&lt;60,60,SUM(C167*Paramêtres!$B$13))))</f>
        <v>0</v>
      </c>
      <c r="AF167" s="10">
        <f>IF(SUM(D167*Paramêtres!$B$13)=0,0,(IF(SUM(D167*Paramêtres!$B$13)&lt;60,60,SUM(D167*Paramêtres!$B$13))))</f>
        <v>0</v>
      </c>
      <c r="AG167" s="10">
        <f t="shared" si="37"/>
        <v>0</v>
      </c>
      <c r="AH167" s="9">
        <f>IF(SUM(F167*Paramêtres!$B$13)=0,0,SUM(F167*Paramêtres!$B$13))</f>
        <v>0</v>
      </c>
      <c r="AI167" s="9">
        <f>IF(SUM(G167*Paramêtres!$B$13)=0,0,SUM(G167*Paramêtres!$B$13))</f>
        <v>0</v>
      </c>
      <c r="AJ167" s="9">
        <f>SUM(H167*Paramêtres!C166)</f>
        <v>0</v>
      </c>
      <c r="AK167" s="9">
        <f t="shared" si="38"/>
        <v>0</v>
      </c>
      <c r="AL167" s="63">
        <f>SUM(I167*Paramêtres!$B$2)</f>
        <v>0</v>
      </c>
      <c r="AM167" s="63">
        <f>SUM(J167*Paramêtres!$B$3)</f>
        <v>0</v>
      </c>
      <c r="AN167" s="63">
        <f>SUM(K167*Paramêtres!$B$4)</f>
        <v>0</v>
      </c>
      <c r="AO167" s="63">
        <f t="shared" si="39"/>
        <v>0</v>
      </c>
      <c r="AP167" s="65">
        <f>SUM(M167*Paramêtres!$C$2)</f>
        <v>0</v>
      </c>
      <c r="AQ167" s="65">
        <f>SUM(N167*Paramêtres!$C$3)</f>
        <v>0</v>
      </c>
      <c r="AR167" s="65">
        <f>SUM(O167*Paramêtres!$C$4)</f>
        <v>0</v>
      </c>
      <c r="AS167" s="65">
        <f t="shared" si="40"/>
        <v>0</v>
      </c>
      <c r="AT167" s="32">
        <f>SUM(Q167*Paramêtres!$B$5)</f>
        <v>0</v>
      </c>
      <c r="AU167" s="32">
        <f>SUM(R167*Paramêtres!$B$6)</f>
        <v>0</v>
      </c>
      <c r="AV167" s="32">
        <f>SUM(S167*Paramêtres!$B$7)</f>
        <v>0</v>
      </c>
      <c r="AW167" s="32">
        <f t="shared" si="41"/>
        <v>0</v>
      </c>
      <c r="AX167" s="19">
        <f>SUM(T167*Paramêtres!$B$10)</f>
        <v>0</v>
      </c>
      <c r="AY167" s="17">
        <f>SUM((E167*Paramêtres!$B$9)+(H167*Paramêtres!$B$9))</f>
        <v>0</v>
      </c>
      <c r="AZ167" s="55">
        <f>SUM((L167*Paramêtres!$B$9)+(P167*Paramêtres!$B$9))</f>
        <v>0</v>
      </c>
      <c r="BA167" s="57">
        <f>SUM((R167*Paramêtres!$B$8)+(S167*Paramêtres!$B$8))</f>
        <v>0</v>
      </c>
      <c r="BB167" s="15">
        <f t="shared" si="42"/>
        <v>0</v>
      </c>
      <c r="BC167" s="15">
        <f t="shared" si="43"/>
        <v>0</v>
      </c>
      <c r="BD167" s="15">
        <f t="shared" si="44"/>
        <v>0</v>
      </c>
      <c r="BE167" s="16">
        <f t="shared" si="45"/>
        <v>0</v>
      </c>
      <c r="BF167" s="27">
        <f t="shared" si="46"/>
        <v>0</v>
      </c>
      <c r="BG167" s="25" t="str">
        <f t="shared" si="47"/>
        <v xml:space="preserve"> </v>
      </c>
    </row>
    <row r="168" spans="1:59" ht="15.75" customHeight="1" thickTop="1" thickBot="1" x14ac:dyDescent="0.35">
      <c r="A168" s="43"/>
      <c r="B168" s="44"/>
      <c r="C168" s="44"/>
      <c r="D168" s="44"/>
      <c r="E168" s="70">
        <f t="shared" si="33"/>
        <v>0</v>
      </c>
      <c r="F168" s="45"/>
      <c r="G168" s="45"/>
      <c r="H168" s="69">
        <f t="shared" si="34"/>
        <v>0</v>
      </c>
      <c r="I168" s="59"/>
      <c r="J168" s="59"/>
      <c r="K168" s="59"/>
      <c r="L168" s="68">
        <f t="shared" si="35"/>
        <v>0</v>
      </c>
      <c r="M168" s="61"/>
      <c r="N168" s="61"/>
      <c r="O168" s="61"/>
      <c r="P168" s="67">
        <f t="shared" si="36"/>
        <v>0</v>
      </c>
      <c r="Q168" s="46"/>
      <c r="R168" s="46"/>
      <c r="S168" s="47"/>
      <c r="T168" s="47"/>
      <c r="U168" s="48"/>
      <c r="V168" s="49"/>
      <c r="W168" s="49"/>
      <c r="X168" s="49"/>
      <c r="Y168" s="49"/>
      <c r="Z168" s="49"/>
      <c r="AA168" s="49"/>
      <c r="AB168" s="49"/>
      <c r="AC168" s="49"/>
      <c r="AD168" s="10">
        <f>IF(SUM(B168*Paramêtres!$B$13)=0,0,(IF(SUM(B168*Paramêtres!$B$13)&lt;60,60,SUM(B168*Paramêtres!$B$13))))</f>
        <v>0</v>
      </c>
      <c r="AE168" s="10">
        <f>IF(SUM(C168*Paramêtres!$B$13)=0,0,(IF(SUM(C168*Paramêtres!$B$13)&lt;60,60,SUM(C168*Paramêtres!$B$13))))</f>
        <v>0</v>
      </c>
      <c r="AF168" s="10">
        <f>IF(SUM(D168*Paramêtres!$B$13)=0,0,(IF(SUM(D168*Paramêtres!$B$13)&lt;60,60,SUM(D168*Paramêtres!$B$13))))</f>
        <v>0</v>
      </c>
      <c r="AG168" s="10">
        <f t="shared" si="37"/>
        <v>0</v>
      </c>
      <c r="AH168" s="9">
        <f>IF(SUM(F168*Paramêtres!$B$13)=0,0,SUM(F168*Paramêtres!$B$13))</f>
        <v>0</v>
      </c>
      <c r="AI168" s="9">
        <f>IF(SUM(G168*Paramêtres!$B$13)=0,0,SUM(G168*Paramêtres!$B$13))</f>
        <v>0</v>
      </c>
      <c r="AJ168" s="9">
        <f>SUM(H168*Paramêtres!C167)</f>
        <v>0</v>
      </c>
      <c r="AK168" s="9">
        <f t="shared" si="38"/>
        <v>0</v>
      </c>
      <c r="AL168" s="63">
        <f>SUM(I168*Paramêtres!$B$2)</f>
        <v>0</v>
      </c>
      <c r="AM168" s="63">
        <f>SUM(J168*Paramêtres!$B$3)</f>
        <v>0</v>
      </c>
      <c r="AN168" s="63">
        <f>SUM(K168*Paramêtres!$B$4)</f>
        <v>0</v>
      </c>
      <c r="AO168" s="63">
        <f t="shared" si="39"/>
        <v>0</v>
      </c>
      <c r="AP168" s="65">
        <f>SUM(M168*Paramêtres!$C$2)</f>
        <v>0</v>
      </c>
      <c r="AQ168" s="65">
        <f>SUM(N168*Paramêtres!$C$3)</f>
        <v>0</v>
      </c>
      <c r="AR168" s="65">
        <f>SUM(O168*Paramêtres!$C$4)</f>
        <v>0</v>
      </c>
      <c r="AS168" s="65">
        <f t="shared" si="40"/>
        <v>0</v>
      </c>
      <c r="AT168" s="32">
        <f>SUM(Q168*Paramêtres!$B$5)</f>
        <v>0</v>
      </c>
      <c r="AU168" s="32">
        <f>SUM(R168*Paramêtres!$B$6)</f>
        <v>0</v>
      </c>
      <c r="AV168" s="32">
        <f>SUM(S168*Paramêtres!$B$7)</f>
        <v>0</v>
      </c>
      <c r="AW168" s="32">
        <f t="shared" si="41"/>
        <v>0</v>
      </c>
      <c r="AX168" s="19">
        <f>SUM(T168*Paramêtres!$B$10)</f>
        <v>0</v>
      </c>
      <c r="AY168" s="17">
        <f>SUM((E168*Paramêtres!$B$9)+(H168*Paramêtres!$B$9))</f>
        <v>0</v>
      </c>
      <c r="AZ168" s="55">
        <f>SUM((L168*Paramêtres!$B$9)+(P168*Paramêtres!$B$9))</f>
        <v>0</v>
      </c>
      <c r="BA168" s="57">
        <f>SUM((R168*Paramêtres!$B$8)+(S168*Paramêtres!$B$8))</f>
        <v>0</v>
      </c>
      <c r="BB168" s="15">
        <f t="shared" si="42"/>
        <v>0</v>
      </c>
      <c r="BC168" s="15">
        <f t="shared" si="43"/>
        <v>0</v>
      </c>
      <c r="BD168" s="15">
        <f t="shared" si="44"/>
        <v>0</v>
      </c>
      <c r="BE168" s="16">
        <f t="shared" si="45"/>
        <v>0</v>
      </c>
      <c r="BF168" s="27">
        <f t="shared" si="46"/>
        <v>0</v>
      </c>
      <c r="BG168" s="25" t="str">
        <f t="shared" si="47"/>
        <v xml:space="preserve"> </v>
      </c>
    </row>
    <row r="169" spans="1:59" ht="15.75" customHeight="1" thickTop="1" thickBot="1" x14ac:dyDescent="0.35">
      <c r="A169" s="43"/>
      <c r="B169" s="44"/>
      <c r="C169" s="44"/>
      <c r="D169" s="44"/>
      <c r="E169" s="70">
        <f t="shared" si="33"/>
        <v>0</v>
      </c>
      <c r="F169" s="45"/>
      <c r="G169" s="45"/>
      <c r="H169" s="69">
        <f t="shared" si="34"/>
        <v>0</v>
      </c>
      <c r="I169" s="59"/>
      <c r="J169" s="59"/>
      <c r="K169" s="59"/>
      <c r="L169" s="68">
        <f t="shared" si="35"/>
        <v>0</v>
      </c>
      <c r="M169" s="61"/>
      <c r="N169" s="61"/>
      <c r="O169" s="61"/>
      <c r="P169" s="67">
        <f t="shared" si="36"/>
        <v>0</v>
      </c>
      <c r="Q169" s="46"/>
      <c r="R169" s="46"/>
      <c r="S169" s="47"/>
      <c r="T169" s="47"/>
      <c r="U169" s="48"/>
      <c r="V169" s="49"/>
      <c r="W169" s="49"/>
      <c r="X169" s="49"/>
      <c r="Y169" s="49"/>
      <c r="Z169" s="49"/>
      <c r="AA169" s="49"/>
      <c r="AB169" s="49"/>
      <c r="AC169" s="49"/>
      <c r="AD169" s="10">
        <f>IF(SUM(B169*Paramêtres!$B$13)=0,0,(IF(SUM(B169*Paramêtres!$B$13)&lt;60,60,SUM(B169*Paramêtres!$B$13))))</f>
        <v>0</v>
      </c>
      <c r="AE169" s="10">
        <f>IF(SUM(C169*Paramêtres!$B$13)=0,0,(IF(SUM(C169*Paramêtres!$B$13)&lt;60,60,SUM(C169*Paramêtres!$B$13))))</f>
        <v>0</v>
      </c>
      <c r="AF169" s="10">
        <f>IF(SUM(D169*Paramêtres!$B$13)=0,0,(IF(SUM(D169*Paramêtres!$B$13)&lt;60,60,SUM(D169*Paramêtres!$B$13))))</f>
        <v>0</v>
      </c>
      <c r="AG169" s="10">
        <f t="shared" si="37"/>
        <v>0</v>
      </c>
      <c r="AH169" s="9">
        <f>IF(SUM(F169*Paramêtres!$B$13)=0,0,SUM(F169*Paramêtres!$B$13))</f>
        <v>0</v>
      </c>
      <c r="AI169" s="9">
        <f>IF(SUM(G169*Paramêtres!$B$13)=0,0,SUM(G169*Paramêtres!$B$13))</f>
        <v>0</v>
      </c>
      <c r="AJ169" s="9">
        <f>SUM(H169*Paramêtres!C168)</f>
        <v>0</v>
      </c>
      <c r="AK169" s="9">
        <f t="shared" si="38"/>
        <v>0</v>
      </c>
      <c r="AL169" s="63">
        <f>SUM(I169*Paramêtres!$B$2)</f>
        <v>0</v>
      </c>
      <c r="AM169" s="63">
        <f>SUM(J169*Paramêtres!$B$3)</f>
        <v>0</v>
      </c>
      <c r="AN169" s="63">
        <f>SUM(K169*Paramêtres!$B$4)</f>
        <v>0</v>
      </c>
      <c r="AO169" s="63">
        <f t="shared" si="39"/>
        <v>0</v>
      </c>
      <c r="AP169" s="65">
        <f>SUM(M169*Paramêtres!$C$2)</f>
        <v>0</v>
      </c>
      <c r="AQ169" s="65">
        <f>SUM(N169*Paramêtres!$C$3)</f>
        <v>0</v>
      </c>
      <c r="AR169" s="65">
        <f>SUM(O169*Paramêtres!$C$4)</f>
        <v>0</v>
      </c>
      <c r="AS169" s="65">
        <f t="shared" si="40"/>
        <v>0</v>
      </c>
      <c r="AT169" s="32">
        <f>SUM(Q169*Paramêtres!$B$5)</f>
        <v>0</v>
      </c>
      <c r="AU169" s="32">
        <f>SUM(R169*Paramêtres!$B$6)</f>
        <v>0</v>
      </c>
      <c r="AV169" s="32">
        <f>SUM(S169*Paramêtres!$B$7)</f>
        <v>0</v>
      </c>
      <c r="AW169" s="32">
        <f t="shared" si="41"/>
        <v>0</v>
      </c>
      <c r="AX169" s="19">
        <f>SUM(T169*Paramêtres!$B$10)</f>
        <v>0</v>
      </c>
      <c r="AY169" s="17">
        <f>SUM((E169*Paramêtres!$B$9)+(H169*Paramêtres!$B$9))</f>
        <v>0</v>
      </c>
      <c r="AZ169" s="55">
        <f>SUM((L169*Paramêtres!$B$9)+(P169*Paramêtres!$B$9))</f>
        <v>0</v>
      </c>
      <c r="BA169" s="57">
        <f>SUM((R169*Paramêtres!$B$8)+(S169*Paramêtres!$B$8))</f>
        <v>0</v>
      </c>
      <c r="BB169" s="15">
        <f t="shared" si="42"/>
        <v>0</v>
      </c>
      <c r="BC169" s="15">
        <f t="shared" si="43"/>
        <v>0</v>
      </c>
      <c r="BD169" s="15">
        <f t="shared" si="44"/>
        <v>0</v>
      </c>
      <c r="BE169" s="16">
        <f t="shared" si="45"/>
        <v>0</v>
      </c>
      <c r="BF169" s="27">
        <f t="shared" si="46"/>
        <v>0</v>
      </c>
      <c r="BG169" s="25" t="str">
        <f t="shared" si="47"/>
        <v xml:space="preserve"> </v>
      </c>
    </row>
    <row r="170" spans="1:59" ht="15.75" customHeight="1" thickTop="1" thickBot="1" x14ac:dyDescent="0.35">
      <c r="A170" s="43"/>
      <c r="B170" s="44"/>
      <c r="C170" s="44"/>
      <c r="D170" s="44"/>
      <c r="E170" s="70">
        <f t="shared" si="33"/>
        <v>0</v>
      </c>
      <c r="F170" s="45"/>
      <c r="G170" s="45"/>
      <c r="H170" s="69">
        <f t="shared" si="34"/>
        <v>0</v>
      </c>
      <c r="I170" s="59"/>
      <c r="J170" s="59"/>
      <c r="K170" s="59"/>
      <c r="L170" s="68">
        <f t="shared" si="35"/>
        <v>0</v>
      </c>
      <c r="M170" s="61"/>
      <c r="N170" s="61"/>
      <c r="O170" s="61"/>
      <c r="P170" s="67">
        <f t="shared" si="36"/>
        <v>0</v>
      </c>
      <c r="Q170" s="46"/>
      <c r="R170" s="46"/>
      <c r="S170" s="47"/>
      <c r="T170" s="47"/>
      <c r="U170" s="48"/>
      <c r="V170" s="49"/>
      <c r="W170" s="49"/>
      <c r="X170" s="49"/>
      <c r="Y170" s="49"/>
      <c r="Z170" s="49"/>
      <c r="AA170" s="49"/>
      <c r="AB170" s="49"/>
      <c r="AC170" s="49"/>
      <c r="AD170" s="10">
        <f>IF(SUM(B170*Paramêtres!$B$13)=0,0,(IF(SUM(B170*Paramêtres!$B$13)&lt;60,60,SUM(B170*Paramêtres!$B$13))))</f>
        <v>0</v>
      </c>
      <c r="AE170" s="10">
        <f>IF(SUM(C170*Paramêtres!$B$13)=0,0,(IF(SUM(C170*Paramêtres!$B$13)&lt;60,60,SUM(C170*Paramêtres!$B$13))))</f>
        <v>0</v>
      </c>
      <c r="AF170" s="10">
        <f>IF(SUM(D170*Paramêtres!$B$13)=0,0,(IF(SUM(D170*Paramêtres!$B$13)&lt;60,60,SUM(D170*Paramêtres!$B$13))))</f>
        <v>0</v>
      </c>
      <c r="AG170" s="10">
        <f t="shared" si="37"/>
        <v>0</v>
      </c>
      <c r="AH170" s="9">
        <f>IF(SUM(F170*Paramêtres!$B$13)=0,0,SUM(F170*Paramêtres!$B$13))</f>
        <v>0</v>
      </c>
      <c r="AI170" s="9">
        <f>IF(SUM(G170*Paramêtres!$B$13)=0,0,SUM(G170*Paramêtres!$B$13))</f>
        <v>0</v>
      </c>
      <c r="AJ170" s="9">
        <f>SUM(H170*Paramêtres!C169)</f>
        <v>0</v>
      </c>
      <c r="AK170" s="9">
        <f t="shared" si="38"/>
        <v>0</v>
      </c>
      <c r="AL170" s="63">
        <f>SUM(I170*Paramêtres!$B$2)</f>
        <v>0</v>
      </c>
      <c r="AM170" s="63">
        <f>SUM(J170*Paramêtres!$B$3)</f>
        <v>0</v>
      </c>
      <c r="AN170" s="63">
        <f>SUM(K170*Paramêtres!$B$4)</f>
        <v>0</v>
      </c>
      <c r="AO170" s="63">
        <f t="shared" si="39"/>
        <v>0</v>
      </c>
      <c r="AP170" s="65">
        <f>SUM(M170*Paramêtres!$C$2)</f>
        <v>0</v>
      </c>
      <c r="AQ170" s="65">
        <f>SUM(N170*Paramêtres!$C$3)</f>
        <v>0</v>
      </c>
      <c r="AR170" s="65">
        <f>SUM(O170*Paramêtres!$C$4)</f>
        <v>0</v>
      </c>
      <c r="AS170" s="65">
        <f t="shared" si="40"/>
        <v>0</v>
      </c>
      <c r="AT170" s="32">
        <f>SUM(Q170*Paramêtres!$B$5)</f>
        <v>0</v>
      </c>
      <c r="AU170" s="32">
        <f>SUM(R170*Paramêtres!$B$6)</f>
        <v>0</v>
      </c>
      <c r="AV170" s="32">
        <f>SUM(S170*Paramêtres!$B$7)</f>
        <v>0</v>
      </c>
      <c r="AW170" s="32">
        <f t="shared" si="41"/>
        <v>0</v>
      </c>
      <c r="AX170" s="19">
        <f>SUM(T170*Paramêtres!$B$10)</f>
        <v>0</v>
      </c>
      <c r="AY170" s="17">
        <f>SUM((E170*Paramêtres!$B$9)+(H170*Paramêtres!$B$9))</f>
        <v>0</v>
      </c>
      <c r="AZ170" s="55">
        <f>SUM((L170*Paramêtres!$B$9)+(P170*Paramêtres!$B$9))</f>
        <v>0</v>
      </c>
      <c r="BA170" s="57">
        <f>SUM((R170*Paramêtres!$B$8)+(S170*Paramêtres!$B$8))</f>
        <v>0</v>
      </c>
      <c r="BB170" s="15">
        <f t="shared" si="42"/>
        <v>0</v>
      </c>
      <c r="BC170" s="15">
        <f t="shared" si="43"/>
        <v>0</v>
      </c>
      <c r="BD170" s="15">
        <f t="shared" si="44"/>
        <v>0</v>
      </c>
      <c r="BE170" s="16">
        <f t="shared" si="45"/>
        <v>0</v>
      </c>
      <c r="BF170" s="27">
        <f t="shared" si="46"/>
        <v>0</v>
      </c>
      <c r="BG170" s="25" t="str">
        <f t="shared" si="47"/>
        <v xml:space="preserve"> </v>
      </c>
    </row>
    <row r="171" spans="1:59" ht="15.75" customHeight="1" thickTop="1" thickBot="1" x14ac:dyDescent="0.35">
      <c r="A171" s="43"/>
      <c r="B171" s="44"/>
      <c r="C171" s="44"/>
      <c r="D171" s="44"/>
      <c r="E171" s="70">
        <f t="shared" si="33"/>
        <v>0</v>
      </c>
      <c r="F171" s="45"/>
      <c r="G171" s="45"/>
      <c r="H171" s="69">
        <f t="shared" si="34"/>
        <v>0</v>
      </c>
      <c r="I171" s="59"/>
      <c r="J171" s="59"/>
      <c r="K171" s="59"/>
      <c r="L171" s="68">
        <f t="shared" si="35"/>
        <v>0</v>
      </c>
      <c r="M171" s="61"/>
      <c r="N171" s="61"/>
      <c r="O171" s="61"/>
      <c r="P171" s="67">
        <f t="shared" si="36"/>
        <v>0</v>
      </c>
      <c r="Q171" s="46"/>
      <c r="R171" s="46"/>
      <c r="S171" s="47"/>
      <c r="T171" s="47"/>
      <c r="U171" s="48"/>
      <c r="V171" s="49"/>
      <c r="W171" s="49"/>
      <c r="X171" s="49"/>
      <c r="Y171" s="49"/>
      <c r="Z171" s="49"/>
      <c r="AA171" s="49"/>
      <c r="AB171" s="49"/>
      <c r="AC171" s="49"/>
      <c r="AD171" s="10">
        <f>IF(SUM(B171*Paramêtres!$B$13)=0,0,(IF(SUM(B171*Paramêtres!$B$13)&lt;60,60,SUM(B171*Paramêtres!$B$13))))</f>
        <v>0</v>
      </c>
      <c r="AE171" s="10">
        <f>IF(SUM(C171*Paramêtres!$B$13)=0,0,(IF(SUM(C171*Paramêtres!$B$13)&lt;60,60,SUM(C171*Paramêtres!$B$13))))</f>
        <v>0</v>
      </c>
      <c r="AF171" s="10">
        <f>IF(SUM(D171*Paramêtres!$B$13)=0,0,(IF(SUM(D171*Paramêtres!$B$13)&lt;60,60,SUM(D171*Paramêtres!$B$13))))</f>
        <v>0</v>
      </c>
      <c r="AG171" s="10">
        <f t="shared" si="37"/>
        <v>0</v>
      </c>
      <c r="AH171" s="9">
        <f>IF(SUM(F171*Paramêtres!$B$13)=0,0,SUM(F171*Paramêtres!$B$13))</f>
        <v>0</v>
      </c>
      <c r="AI171" s="9">
        <f>IF(SUM(G171*Paramêtres!$B$13)=0,0,SUM(G171*Paramêtres!$B$13))</f>
        <v>0</v>
      </c>
      <c r="AJ171" s="9">
        <f>SUM(H171*Paramêtres!C170)</f>
        <v>0</v>
      </c>
      <c r="AK171" s="9">
        <f t="shared" si="38"/>
        <v>0</v>
      </c>
      <c r="AL171" s="63">
        <f>SUM(I171*Paramêtres!$B$2)</f>
        <v>0</v>
      </c>
      <c r="AM171" s="63">
        <f>SUM(J171*Paramêtres!$B$3)</f>
        <v>0</v>
      </c>
      <c r="AN171" s="63">
        <f>SUM(K171*Paramêtres!$B$4)</f>
        <v>0</v>
      </c>
      <c r="AO171" s="63">
        <f t="shared" si="39"/>
        <v>0</v>
      </c>
      <c r="AP171" s="65">
        <f>SUM(M171*Paramêtres!$C$2)</f>
        <v>0</v>
      </c>
      <c r="AQ171" s="65">
        <f>SUM(N171*Paramêtres!$C$3)</f>
        <v>0</v>
      </c>
      <c r="AR171" s="65">
        <f>SUM(O171*Paramêtres!$C$4)</f>
        <v>0</v>
      </c>
      <c r="AS171" s="65">
        <f t="shared" si="40"/>
        <v>0</v>
      </c>
      <c r="AT171" s="32">
        <f>SUM(Q171*Paramêtres!$B$5)</f>
        <v>0</v>
      </c>
      <c r="AU171" s="32">
        <f>SUM(R171*Paramêtres!$B$6)</f>
        <v>0</v>
      </c>
      <c r="AV171" s="32">
        <f>SUM(S171*Paramêtres!$B$7)</f>
        <v>0</v>
      </c>
      <c r="AW171" s="32">
        <f t="shared" si="41"/>
        <v>0</v>
      </c>
      <c r="AX171" s="19">
        <f>SUM(T171*Paramêtres!$B$10)</f>
        <v>0</v>
      </c>
      <c r="AY171" s="17">
        <f>SUM((E171*Paramêtres!$B$9)+(H171*Paramêtres!$B$9))</f>
        <v>0</v>
      </c>
      <c r="AZ171" s="55">
        <f>SUM((L171*Paramêtres!$B$9)+(P171*Paramêtres!$B$9))</f>
        <v>0</v>
      </c>
      <c r="BA171" s="57">
        <f>SUM((R171*Paramêtres!$B$8)+(S171*Paramêtres!$B$8))</f>
        <v>0</v>
      </c>
      <c r="BB171" s="15">
        <f t="shared" si="42"/>
        <v>0</v>
      </c>
      <c r="BC171" s="15">
        <f t="shared" si="43"/>
        <v>0</v>
      </c>
      <c r="BD171" s="15">
        <f t="shared" si="44"/>
        <v>0</v>
      </c>
      <c r="BE171" s="16">
        <f t="shared" si="45"/>
        <v>0</v>
      </c>
      <c r="BF171" s="27">
        <f t="shared" si="46"/>
        <v>0</v>
      </c>
      <c r="BG171" s="25" t="str">
        <f t="shared" si="47"/>
        <v xml:space="preserve"> </v>
      </c>
    </row>
    <row r="172" spans="1:59" ht="15.75" customHeight="1" thickTop="1" thickBot="1" x14ac:dyDescent="0.35">
      <c r="A172" s="43"/>
      <c r="B172" s="44"/>
      <c r="C172" s="44"/>
      <c r="D172" s="44"/>
      <c r="E172" s="70">
        <f t="shared" si="33"/>
        <v>0</v>
      </c>
      <c r="F172" s="45"/>
      <c r="G172" s="45"/>
      <c r="H172" s="69">
        <f t="shared" si="34"/>
        <v>0</v>
      </c>
      <c r="I172" s="59"/>
      <c r="J172" s="59"/>
      <c r="K172" s="59"/>
      <c r="L172" s="68">
        <f t="shared" si="35"/>
        <v>0</v>
      </c>
      <c r="M172" s="61"/>
      <c r="N172" s="61"/>
      <c r="O172" s="61"/>
      <c r="P172" s="67">
        <f t="shared" si="36"/>
        <v>0</v>
      </c>
      <c r="Q172" s="46"/>
      <c r="R172" s="46"/>
      <c r="S172" s="47"/>
      <c r="T172" s="47"/>
      <c r="U172" s="48"/>
      <c r="V172" s="49"/>
      <c r="W172" s="49"/>
      <c r="X172" s="49"/>
      <c r="Y172" s="49"/>
      <c r="Z172" s="49"/>
      <c r="AA172" s="49"/>
      <c r="AB172" s="49"/>
      <c r="AC172" s="49"/>
      <c r="AD172" s="10">
        <f>IF(SUM(B172*Paramêtres!$B$13)=0,0,(IF(SUM(B172*Paramêtres!$B$13)&lt;60,60,SUM(B172*Paramêtres!$B$13))))</f>
        <v>0</v>
      </c>
      <c r="AE172" s="10">
        <f>IF(SUM(C172*Paramêtres!$B$13)=0,0,(IF(SUM(C172*Paramêtres!$B$13)&lt;60,60,SUM(C172*Paramêtres!$B$13))))</f>
        <v>0</v>
      </c>
      <c r="AF172" s="10">
        <f>IF(SUM(D172*Paramêtres!$B$13)=0,0,(IF(SUM(D172*Paramêtres!$B$13)&lt;60,60,SUM(D172*Paramêtres!$B$13))))</f>
        <v>0</v>
      </c>
      <c r="AG172" s="10">
        <f t="shared" si="37"/>
        <v>0</v>
      </c>
      <c r="AH172" s="9">
        <f>IF(SUM(F172*Paramêtres!$B$13)=0,0,SUM(F172*Paramêtres!$B$13))</f>
        <v>0</v>
      </c>
      <c r="AI172" s="9">
        <f>IF(SUM(G172*Paramêtres!$B$13)=0,0,SUM(G172*Paramêtres!$B$13))</f>
        <v>0</v>
      </c>
      <c r="AJ172" s="9">
        <f>SUM(H172*Paramêtres!C171)</f>
        <v>0</v>
      </c>
      <c r="AK172" s="9">
        <f t="shared" si="38"/>
        <v>0</v>
      </c>
      <c r="AL172" s="63">
        <f>SUM(I172*Paramêtres!$B$2)</f>
        <v>0</v>
      </c>
      <c r="AM172" s="63">
        <f>SUM(J172*Paramêtres!$B$3)</f>
        <v>0</v>
      </c>
      <c r="AN172" s="63">
        <f>SUM(K172*Paramêtres!$B$4)</f>
        <v>0</v>
      </c>
      <c r="AO172" s="63">
        <f t="shared" si="39"/>
        <v>0</v>
      </c>
      <c r="AP172" s="65">
        <f>SUM(M172*Paramêtres!$C$2)</f>
        <v>0</v>
      </c>
      <c r="AQ172" s="65">
        <f>SUM(N172*Paramêtres!$C$3)</f>
        <v>0</v>
      </c>
      <c r="AR172" s="65">
        <f>SUM(O172*Paramêtres!$C$4)</f>
        <v>0</v>
      </c>
      <c r="AS172" s="65">
        <f t="shared" si="40"/>
        <v>0</v>
      </c>
      <c r="AT172" s="32">
        <f>SUM(Q172*Paramêtres!$B$5)</f>
        <v>0</v>
      </c>
      <c r="AU172" s="32">
        <f>SUM(R172*Paramêtres!$B$6)</f>
        <v>0</v>
      </c>
      <c r="AV172" s="32">
        <f>SUM(S172*Paramêtres!$B$7)</f>
        <v>0</v>
      </c>
      <c r="AW172" s="32">
        <f t="shared" si="41"/>
        <v>0</v>
      </c>
      <c r="AX172" s="19">
        <f>SUM(T172*Paramêtres!$B$10)</f>
        <v>0</v>
      </c>
      <c r="AY172" s="17">
        <f>SUM((E172*Paramêtres!$B$9)+(H172*Paramêtres!$B$9))</f>
        <v>0</v>
      </c>
      <c r="AZ172" s="55">
        <f>SUM((L172*Paramêtres!$B$9)+(P172*Paramêtres!$B$9))</f>
        <v>0</v>
      </c>
      <c r="BA172" s="57">
        <f>SUM((R172*Paramêtres!$B$8)+(S172*Paramêtres!$B$8))</f>
        <v>0</v>
      </c>
      <c r="BB172" s="15">
        <f t="shared" si="42"/>
        <v>0</v>
      </c>
      <c r="BC172" s="15">
        <f t="shared" si="43"/>
        <v>0</v>
      </c>
      <c r="BD172" s="15">
        <f t="shared" si="44"/>
        <v>0</v>
      </c>
      <c r="BE172" s="16">
        <f t="shared" si="45"/>
        <v>0</v>
      </c>
      <c r="BF172" s="27">
        <f t="shared" si="46"/>
        <v>0</v>
      </c>
      <c r="BG172" s="25" t="str">
        <f t="shared" si="47"/>
        <v xml:space="preserve"> </v>
      </c>
    </row>
    <row r="173" spans="1:59" ht="15.75" customHeight="1" thickTop="1" thickBot="1" x14ac:dyDescent="0.35">
      <c r="A173" s="43"/>
      <c r="B173" s="44"/>
      <c r="C173" s="44"/>
      <c r="D173" s="44"/>
      <c r="E173" s="70">
        <f t="shared" si="33"/>
        <v>0</v>
      </c>
      <c r="F173" s="45"/>
      <c r="G173" s="45"/>
      <c r="H173" s="69">
        <f t="shared" si="34"/>
        <v>0</v>
      </c>
      <c r="I173" s="59"/>
      <c r="J173" s="59"/>
      <c r="K173" s="59"/>
      <c r="L173" s="68">
        <f t="shared" si="35"/>
        <v>0</v>
      </c>
      <c r="M173" s="61"/>
      <c r="N173" s="61"/>
      <c r="O173" s="61"/>
      <c r="P173" s="67">
        <f t="shared" si="36"/>
        <v>0</v>
      </c>
      <c r="Q173" s="46"/>
      <c r="R173" s="46"/>
      <c r="S173" s="47"/>
      <c r="T173" s="47"/>
      <c r="U173" s="48"/>
      <c r="V173" s="49"/>
      <c r="W173" s="49"/>
      <c r="X173" s="49"/>
      <c r="Y173" s="49"/>
      <c r="Z173" s="49"/>
      <c r="AA173" s="49"/>
      <c r="AB173" s="49"/>
      <c r="AC173" s="49"/>
      <c r="AD173" s="10">
        <f>IF(SUM(B173*Paramêtres!$B$13)=0,0,(IF(SUM(B173*Paramêtres!$B$13)&lt;60,60,SUM(B173*Paramêtres!$B$13))))</f>
        <v>0</v>
      </c>
      <c r="AE173" s="10">
        <f>IF(SUM(C173*Paramêtres!$B$13)=0,0,(IF(SUM(C173*Paramêtres!$B$13)&lt;60,60,SUM(C173*Paramêtres!$B$13))))</f>
        <v>0</v>
      </c>
      <c r="AF173" s="10">
        <f>IF(SUM(D173*Paramêtres!$B$13)=0,0,(IF(SUM(D173*Paramêtres!$B$13)&lt;60,60,SUM(D173*Paramêtres!$B$13))))</f>
        <v>0</v>
      </c>
      <c r="AG173" s="10">
        <f t="shared" si="37"/>
        <v>0</v>
      </c>
      <c r="AH173" s="9">
        <f>IF(SUM(F173*Paramêtres!$B$13)=0,0,SUM(F173*Paramêtres!$B$13))</f>
        <v>0</v>
      </c>
      <c r="AI173" s="9">
        <f>IF(SUM(G173*Paramêtres!$B$13)=0,0,SUM(G173*Paramêtres!$B$13))</f>
        <v>0</v>
      </c>
      <c r="AJ173" s="9">
        <f>SUM(H173*Paramêtres!C172)</f>
        <v>0</v>
      </c>
      <c r="AK173" s="9">
        <f t="shared" si="38"/>
        <v>0</v>
      </c>
      <c r="AL173" s="63">
        <f>SUM(I173*Paramêtres!$B$2)</f>
        <v>0</v>
      </c>
      <c r="AM173" s="63">
        <f>SUM(J173*Paramêtres!$B$3)</f>
        <v>0</v>
      </c>
      <c r="AN173" s="63">
        <f>SUM(K173*Paramêtres!$B$4)</f>
        <v>0</v>
      </c>
      <c r="AO173" s="63">
        <f t="shared" si="39"/>
        <v>0</v>
      </c>
      <c r="AP173" s="65">
        <f>SUM(M173*Paramêtres!$C$2)</f>
        <v>0</v>
      </c>
      <c r="AQ173" s="65">
        <f>SUM(N173*Paramêtres!$C$3)</f>
        <v>0</v>
      </c>
      <c r="AR173" s="65">
        <f>SUM(O173*Paramêtres!$C$4)</f>
        <v>0</v>
      </c>
      <c r="AS173" s="65">
        <f t="shared" si="40"/>
        <v>0</v>
      </c>
      <c r="AT173" s="32">
        <f>SUM(Q173*Paramêtres!$B$5)</f>
        <v>0</v>
      </c>
      <c r="AU173" s="32">
        <f>SUM(R173*Paramêtres!$B$6)</f>
        <v>0</v>
      </c>
      <c r="AV173" s="32">
        <f>SUM(S173*Paramêtres!$B$7)</f>
        <v>0</v>
      </c>
      <c r="AW173" s="32">
        <f t="shared" si="41"/>
        <v>0</v>
      </c>
      <c r="AX173" s="19">
        <f>SUM(T173*Paramêtres!$B$10)</f>
        <v>0</v>
      </c>
      <c r="AY173" s="17">
        <f>SUM((E173*Paramêtres!$B$9)+(H173*Paramêtres!$B$9))</f>
        <v>0</v>
      </c>
      <c r="AZ173" s="55">
        <f>SUM((L173*Paramêtres!$B$9)+(P173*Paramêtres!$B$9))</f>
        <v>0</v>
      </c>
      <c r="BA173" s="57">
        <f>SUM((R173*Paramêtres!$B$8)+(S173*Paramêtres!$B$8))</f>
        <v>0</v>
      </c>
      <c r="BB173" s="15">
        <f t="shared" si="42"/>
        <v>0</v>
      </c>
      <c r="BC173" s="15">
        <f t="shared" si="43"/>
        <v>0</v>
      </c>
      <c r="BD173" s="15">
        <f t="shared" si="44"/>
        <v>0</v>
      </c>
      <c r="BE173" s="16">
        <f t="shared" si="45"/>
        <v>0</v>
      </c>
      <c r="BF173" s="27">
        <f t="shared" si="46"/>
        <v>0</v>
      </c>
      <c r="BG173" s="25" t="str">
        <f t="shared" si="47"/>
        <v xml:space="preserve"> </v>
      </c>
    </row>
    <row r="174" spans="1:59" ht="15.75" customHeight="1" thickTop="1" thickBot="1" x14ac:dyDescent="0.35">
      <c r="A174" s="43"/>
      <c r="B174" s="44"/>
      <c r="C174" s="44"/>
      <c r="D174" s="44"/>
      <c r="E174" s="70">
        <f t="shared" si="33"/>
        <v>0</v>
      </c>
      <c r="F174" s="45"/>
      <c r="G174" s="45"/>
      <c r="H174" s="69">
        <f t="shared" si="34"/>
        <v>0</v>
      </c>
      <c r="I174" s="59"/>
      <c r="J174" s="59"/>
      <c r="K174" s="59"/>
      <c r="L174" s="68">
        <f t="shared" si="35"/>
        <v>0</v>
      </c>
      <c r="M174" s="61"/>
      <c r="N174" s="61"/>
      <c r="O174" s="61"/>
      <c r="P174" s="67">
        <f t="shared" si="36"/>
        <v>0</v>
      </c>
      <c r="Q174" s="46"/>
      <c r="R174" s="46"/>
      <c r="S174" s="47"/>
      <c r="T174" s="47"/>
      <c r="U174" s="48"/>
      <c r="V174" s="49"/>
      <c r="W174" s="49"/>
      <c r="X174" s="49"/>
      <c r="Y174" s="49"/>
      <c r="Z174" s="49"/>
      <c r="AA174" s="49"/>
      <c r="AB174" s="49"/>
      <c r="AC174" s="49"/>
      <c r="AD174" s="10">
        <f>IF(SUM(B174*Paramêtres!$B$13)=0,0,(IF(SUM(B174*Paramêtres!$B$13)&lt;60,60,SUM(B174*Paramêtres!$B$13))))</f>
        <v>0</v>
      </c>
      <c r="AE174" s="10">
        <f>IF(SUM(C174*Paramêtres!$B$13)=0,0,(IF(SUM(C174*Paramêtres!$B$13)&lt;60,60,SUM(C174*Paramêtres!$B$13))))</f>
        <v>0</v>
      </c>
      <c r="AF174" s="10">
        <f>IF(SUM(D174*Paramêtres!$B$13)=0,0,(IF(SUM(D174*Paramêtres!$B$13)&lt;60,60,SUM(D174*Paramêtres!$B$13))))</f>
        <v>0</v>
      </c>
      <c r="AG174" s="10">
        <f t="shared" si="37"/>
        <v>0</v>
      </c>
      <c r="AH174" s="9">
        <f>IF(SUM(F174*Paramêtres!$B$13)=0,0,SUM(F174*Paramêtres!$B$13))</f>
        <v>0</v>
      </c>
      <c r="AI174" s="9">
        <f>IF(SUM(G174*Paramêtres!$B$13)=0,0,SUM(G174*Paramêtres!$B$13))</f>
        <v>0</v>
      </c>
      <c r="AJ174" s="9">
        <f>SUM(H174*Paramêtres!C173)</f>
        <v>0</v>
      </c>
      <c r="AK174" s="9">
        <f t="shared" si="38"/>
        <v>0</v>
      </c>
      <c r="AL174" s="63">
        <f>SUM(I174*Paramêtres!$B$2)</f>
        <v>0</v>
      </c>
      <c r="AM174" s="63">
        <f>SUM(J174*Paramêtres!$B$3)</f>
        <v>0</v>
      </c>
      <c r="AN174" s="63">
        <f>SUM(K174*Paramêtres!$B$4)</f>
        <v>0</v>
      </c>
      <c r="AO174" s="63">
        <f t="shared" si="39"/>
        <v>0</v>
      </c>
      <c r="AP174" s="65">
        <f>SUM(M174*Paramêtres!$C$2)</f>
        <v>0</v>
      </c>
      <c r="AQ174" s="65">
        <f>SUM(N174*Paramêtres!$C$3)</f>
        <v>0</v>
      </c>
      <c r="AR174" s="65">
        <f>SUM(O174*Paramêtres!$C$4)</f>
        <v>0</v>
      </c>
      <c r="AS174" s="65">
        <f t="shared" si="40"/>
        <v>0</v>
      </c>
      <c r="AT174" s="32">
        <f>SUM(Q174*Paramêtres!$B$5)</f>
        <v>0</v>
      </c>
      <c r="AU174" s="32">
        <f>SUM(R174*Paramêtres!$B$6)</f>
        <v>0</v>
      </c>
      <c r="AV174" s="32">
        <f>SUM(S174*Paramêtres!$B$7)</f>
        <v>0</v>
      </c>
      <c r="AW174" s="32">
        <f t="shared" si="41"/>
        <v>0</v>
      </c>
      <c r="AX174" s="19">
        <f>SUM(T174*Paramêtres!$B$10)</f>
        <v>0</v>
      </c>
      <c r="AY174" s="17">
        <f>SUM((E174*Paramêtres!$B$9)+(H174*Paramêtres!$B$9))</f>
        <v>0</v>
      </c>
      <c r="AZ174" s="55">
        <f>SUM((L174*Paramêtres!$B$9)+(P174*Paramêtres!$B$9))</f>
        <v>0</v>
      </c>
      <c r="BA174" s="57">
        <f>SUM((R174*Paramêtres!$B$8)+(S174*Paramêtres!$B$8))</f>
        <v>0</v>
      </c>
      <c r="BB174" s="15">
        <f t="shared" si="42"/>
        <v>0</v>
      </c>
      <c r="BC174" s="15">
        <f t="shared" si="43"/>
        <v>0</v>
      </c>
      <c r="BD174" s="15">
        <f t="shared" si="44"/>
        <v>0</v>
      </c>
      <c r="BE174" s="16">
        <f t="shared" si="45"/>
        <v>0</v>
      </c>
      <c r="BF174" s="27">
        <f t="shared" si="46"/>
        <v>0</v>
      </c>
      <c r="BG174" s="25" t="str">
        <f t="shared" si="47"/>
        <v xml:space="preserve"> </v>
      </c>
    </row>
    <row r="175" spans="1:59" ht="15.75" customHeight="1" thickTop="1" thickBot="1" x14ac:dyDescent="0.35">
      <c r="A175" s="43"/>
      <c r="B175" s="44"/>
      <c r="C175" s="44"/>
      <c r="D175" s="44"/>
      <c r="E175" s="70">
        <f t="shared" si="33"/>
        <v>0</v>
      </c>
      <c r="F175" s="45"/>
      <c r="G175" s="45"/>
      <c r="H175" s="69">
        <f t="shared" si="34"/>
        <v>0</v>
      </c>
      <c r="I175" s="59"/>
      <c r="J175" s="59"/>
      <c r="K175" s="59"/>
      <c r="L175" s="68">
        <f t="shared" si="35"/>
        <v>0</v>
      </c>
      <c r="M175" s="61"/>
      <c r="N175" s="61"/>
      <c r="O175" s="61"/>
      <c r="P175" s="67">
        <f t="shared" si="36"/>
        <v>0</v>
      </c>
      <c r="Q175" s="46"/>
      <c r="R175" s="46"/>
      <c r="S175" s="47"/>
      <c r="T175" s="47"/>
      <c r="U175" s="48"/>
      <c r="V175" s="49"/>
      <c r="W175" s="49"/>
      <c r="X175" s="49"/>
      <c r="Y175" s="49"/>
      <c r="Z175" s="49"/>
      <c r="AA175" s="49"/>
      <c r="AB175" s="49"/>
      <c r="AC175" s="49"/>
      <c r="AD175" s="10">
        <f>IF(SUM(B175*Paramêtres!$B$13)=0,0,(IF(SUM(B175*Paramêtres!$B$13)&lt;60,60,SUM(B175*Paramêtres!$B$13))))</f>
        <v>0</v>
      </c>
      <c r="AE175" s="10">
        <f>IF(SUM(C175*Paramêtres!$B$13)=0,0,(IF(SUM(C175*Paramêtres!$B$13)&lt;60,60,SUM(C175*Paramêtres!$B$13))))</f>
        <v>0</v>
      </c>
      <c r="AF175" s="10">
        <f>IF(SUM(D175*Paramêtres!$B$13)=0,0,(IF(SUM(D175*Paramêtres!$B$13)&lt;60,60,SUM(D175*Paramêtres!$B$13))))</f>
        <v>0</v>
      </c>
      <c r="AG175" s="10">
        <f t="shared" si="37"/>
        <v>0</v>
      </c>
      <c r="AH175" s="9">
        <f>IF(SUM(F175*Paramêtres!$B$13)=0,0,SUM(F175*Paramêtres!$B$13))</f>
        <v>0</v>
      </c>
      <c r="AI175" s="9">
        <f>IF(SUM(G175*Paramêtres!$B$13)=0,0,SUM(G175*Paramêtres!$B$13))</f>
        <v>0</v>
      </c>
      <c r="AJ175" s="9">
        <f>SUM(H175*Paramêtres!C174)</f>
        <v>0</v>
      </c>
      <c r="AK175" s="9">
        <f t="shared" si="38"/>
        <v>0</v>
      </c>
      <c r="AL175" s="63">
        <f>SUM(I175*Paramêtres!$B$2)</f>
        <v>0</v>
      </c>
      <c r="AM175" s="63">
        <f>SUM(J175*Paramêtres!$B$3)</f>
        <v>0</v>
      </c>
      <c r="AN175" s="63">
        <f>SUM(K175*Paramêtres!$B$4)</f>
        <v>0</v>
      </c>
      <c r="AO175" s="63">
        <f t="shared" si="39"/>
        <v>0</v>
      </c>
      <c r="AP175" s="65">
        <f>SUM(M175*Paramêtres!$C$2)</f>
        <v>0</v>
      </c>
      <c r="AQ175" s="65">
        <f>SUM(N175*Paramêtres!$C$3)</f>
        <v>0</v>
      </c>
      <c r="AR175" s="65">
        <f>SUM(O175*Paramêtres!$C$4)</f>
        <v>0</v>
      </c>
      <c r="AS175" s="65">
        <f t="shared" si="40"/>
        <v>0</v>
      </c>
      <c r="AT175" s="32">
        <f>SUM(Q175*Paramêtres!$B$5)</f>
        <v>0</v>
      </c>
      <c r="AU175" s="32">
        <f>SUM(R175*Paramêtres!$B$6)</f>
        <v>0</v>
      </c>
      <c r="AV175" s="32">
        <f>SUM(S175*Paramêtres!$B$7)</f>
        <v>0</v>
      </c>
      <c r="AW175" s="32">
        <f t="shared" si="41"/>
        <v>0</v>
      </c>
      <c r="AX175" s="19">
        <f>SUM(T175*Paramêtres!$B$10)</f>
        <v>0</v>
      </c>
      <c r="AY175" s="17">
        <f>SUM((E175*Paramêtres!$B$9)+(H175*Paramêtres!$B$9))</f>
        <v>0</v>
      </c>
      <c r="AZ175" s="55">
        <f>SUM((L175*Paramêtres!$B$9)+(P175*Paramêtres!$B$9))</f>
        <v>0</v>
      </c>
      <c r="BA175" s="57">
        <f>SUM((R175*Paramêtres!$B$8)+(S175*Paramêtres!$B$8))</f>
        <v>0</v>
      </c>
      <c r="BB175" s="15">
        <f t="shared" si="42"/>
        <v>0</v>
      </c>
      <c r="BC175" s="15">
        <f t="shared" si="43"/>
        <v>0</v>
      </c>
      <c r="BD175" s="15">
        <f t="shared" si="44"/>
        <v>0</v>
      </c>
      <c r="BE175" s="16">
        <f t="shared" si="45"/>
        <v>0</v>
      </c>
      <c r="BF175" s="27">
        <f t="shared" si="46"/>
        <v>0</v>
      </c>
      <c r="BG175" s="25" t="str">
        <f t="shared" si="47"/>
        <v xml:space="preserve"> </v>
      </c>
    </row>
    <row r="176" spans="1:59" ht="15.75" customHeight="1" thickTop="1" thickBot="1" x14ac:dyDescent="0.35">
      <c r="A176" s="43"/>
      <c r="B176" s="44"/>
      <c r="C176" s="44"/>
      <c r="D176" s="44"/>
      <c r="E176" s="70">
        <f t="shared" si="33"/>
        <v>0</v>
      </c>
      <c r="F176" s="45"/>
      <c r="G176" s="45"/>
      <c r="H176" s="69">
        <f t="shared" si="34"/>
        <v>0</v>
      </c>
      <c r="I176" s="59"/>
      <c r="J176" s="59"/>
      <c r="K176" s="59"/>
      <c r="L176" s="68">
        <f t="shared" si="35"/>
        <v>0</v>
      </c>
      <c r="M176" s="61"/>
      <c r="N176" s="61"/>
      <c r="O176" s="61"/>
      <c r="P176" s="67">
        <f t="shared" si="36"/>
        <v>0</v>
      </c>
      <c r="Q176" s="46"/>
      <c r="R176" s="46"/>
      <c r="S176" s="47"/>
      <c r="T176" s="47"/>
      <c r="U176" s="48"/>
      <c r="V176" s="49"/>
      <c r="W176" s="49"/>
      <c r="X176" s="49"/>
      <c r="Y176" s="49"/>
      <c r="Z176" s="49"/>
      <c r="AA176" s="49"/>
      <c r="AB176" s="49"/>
      <c r="AC176" s="49"/>
      <c r="AD176" s="10">
        <f>IF(SUM(B176*Paramêtres!$B$13)=0,0,(IF(SUM(B176*Paramêtres!$B$13)&lt;60,60,SUM(B176*Paramêtres!$B$13))))</f>
        <v>0</v>
      </c>
      <c r="AE176" s="10">
        <f>IF(SUM(C176*Paramêtres!$B$13)=0,0,(IF(SUM(C176*Paramêtres!$B$13)&lt;60,60,SUM(C176*Paramêtres!$B$13))))</f>
        <v>0</v>
      </c>
      <c r="AF176" s="10">
        <f>IF(SUM(D176*Paramêtres!$B$13)=0,0,(IF(SUM(D176*Paramêtres!$B$13)&lt;60,60,SUM(D176*Paramêtres!$B$13))))</f>
        <v>0</v>
      </c>
      <c r="AG176" s="10">
        <f t="shared" si="37"/>
        <v>0</v>
      </c>
      <c r="AH176" s="9">
        <f>IF(SUM(F176*Paramêtres!$B$13)=0,0,SUM(F176*Paramêtres!$B$13))</f>
        <v>0</v>
      </c>
      <c r="AI176" s="9">
        <f>IF(SUM(G176*Paramêtres!$B$13)=0,0,SUM(G176*Paramêtres!$B$13))</f>
        <v>0</v>
      </c>
      <c r="AJ176" s="9">
        <f>SUM(H176*Paramêtres!C175)</f>
        <v>0</v>
      </c>
      <c r="AK176" s="9">
        <f t="shared" si="38"/>
        <v>0</v>
      </c>
      <c r="AL176" s="63">
        <f>SUM(I176*Paramêtres!$B$2)</f>
        <v>0</v>
      </c>
      <c r="AM176" s="63">
        <f>SUM(J176*Paramêtres!$B$3)</f>
        <v>0</v>
      </c>
      <c r="AN176" s="63">
        <f>SUM(K176*Paramêtres!$B$4)</f>
        <v>0</v>
      </c>
      <c r="AO176" s="63">
        <f t="shared" si="39"/>
        <v>0</v>
      </c>
      <c r="AP176" s="65">
        <f>SUM(M176*Paramêtres!$C$2)</f>
        <v>0</v>
      </c>
      <c r="AQ176" s="65">
        <f>SUM(N176*Paramêtres!$C$3)</f>
        <v>0</v>
      </c>
      <c r="AR176" s="65">
        <f>SUM(O176*Paramêtres!$C$4)</f>
        <v>0</v>
      </c>
      <c r="AS176" s="65">
        <f t="shared" si="40"/>
        <v>0</v>
      </c>
      <c r="AT176" s="32">
        <f>SUM(Q176*Paramêtres!$B$5)</f>
        <v>0</v>
      </c>
      <c r="AU176" s="32">
        <f>SUM(R176*Paramêtres!$B$6)</f>
        <v>0</v>
      </c>
      <c r="AV176" s="32">
        <f>SUM(S176*Paramêtres!$B$7)</f>
        <v>0</v>
      </c>
      <c r="AW176" s="32">
        <f t="shared" si="41"/>
        <v>0</v>
      </c>
      <c r="AX176" s="19">
        <f>SUM(T176*Paramêtres!$B$10)</f>
        <v>0</v>
      </c>
      <c r="AY176" s="17">
        <f>SUM((E176*Paramêtres!$B$9)+(H176*Paramêtres!$B$9))</f>
        <v>0</v>
      </c>
      <c r="AZ176" s="55">
        <f>SUM((L176*Paramêtres!$B$9)+(P176*Paramêtres!$B$9))</f>
        <v>0</v>
      </c>
      <c r="BA176" s="57">
        <f>SUM((R176*Paramêtres!$B$8)+(S176*Paramêtres!$B$8))</f>
        <v>0</v>
      </c>
      <c r="BB176" s="15">
        <f t="shared" si="42"/>
        <v>0</v>
      </c>
      <c r="BC176" s="15">
        <f t="shared" si="43"/>
        <v>0</v>
      </c>
      <c r="BD176" s="15">
        <f t="shared" si="44"/>
        <v>0</v>
      </c>
      <c r="BE176" s="16">
        <f t="shared" si="45"/>
        <v>0</v>
      </c>
      <c r="BF176" s="27">
        <f t="shared" si="46"/>
        <v>0</v>
      </c>
      <c r="BG176" s="25" t="str">
        <f t="shared" si="47"/>
        <v xml:space="preserve"> </v>
      </c>
    </row>
    <row r="177" spans="1:59" ht="15.75" customHeight="1" thickTop="1" thickBot="1" x14ac:dyDescent="0.35">
      <c r="A177" s="43"/>
      <c r="B177" s="44"/>
      <c r="C177" s="44"/>
      <c r="D177" s="44"/>
      <c r="E177" s="70">
        <f t="shared" si="33"/>
        <v>0</v>
      </c>
      <c r="F177" s="45"/>
      <c r="G177" s="45"/>
      <c r="H177" s="69">
        <f t="shared" si="34"/>
        <v>0</v>
      </c>
      <c r="I177" s="59"/>
      <c r="J177" s="59"/>
      <c r="K177" s="59"/>
      <c r="L177" s="68">
        <f t="shared" si="35"/>
        <v>0</v>
      </c>
      <c r="M177" s="61"/>
      <c r="N177" s="61"/>
      <c r="O177" s="61"/>
      <c r="P177" s="67">
        <f t="shared" si="36"/>
        <v>0</v>
      </c>
      <c r="Q177" s="46"/>
      <c r="R177" s="46"/>
      <c r="S177" s="47"/>
      <c r="T177" s="47"/>
      <c r="U177" s="48"/>
      <c r="V177" s="49"/>
      <c r="W177" s="49"/>
      <c r="X177" s="49"/>
      <c r="Y177" s="49"/>
      <c r="Z177" s="49"/>
      <c r="AA177" s="49"/>
      <c r="AB177" s="49"/>
      <c r="AC177" s="49"/>
      <c r="AD177" s="10">
        <f>IF(SUM(B177*Paramêtres!$B$13)=0,0,(IF(SUM(B177*Paramêtres!$B$13)&lt;60,60,SUM(B177*Paramêtres!$B$13))))</f>
        <v>0</v>
      </c>
      <c r="AE177" s="10">
        <f>IF(SUM(C177*Paramêtres!$B$13)=0,0,(IF(SUM(C177*Paramêtres!$B$13)&lt;60,60,SUM(C177*Paramêtres!$B$13))))</f>
        <v>0</v>
      </c>
      <c r="AF177" s="10">
        <f>IF(SUM(D177*Paramêtres!$B$13)=0,0,(IF(SUM(D177*Paramêtres!$B$13)&lt;60,60,SUM(D177*Paramêtres!$B$13))))</f>
        <v>0</v>
      </c>
      <c r="AG177" s="10">
        <f t="shared" si="37"/>
        <v>0</v>
      </c>
      <c r="AH177" s="9">
        <f>IF(SUM(F177*Paramêtres!$B$13)=0,0,SUM(F177*Paramêtres!$B$13))</f>
        <v>0</v>
      </c>
      <c r="AI177" s="9">
        <f>IF(SUM(G177*Paramêtres!$B$13)=0,0,SUM(G177*Paramêtres!$B$13))</f>
        <v>0</v>
      </c>
      <c r="AJ177" s="9">
        <f>SUM(H177*Paramêtres!C176)</f>
        <v>0</v>
      </c>
      <c r="AK177" s="9">
        <f t="shared" si="38"/>
        <v>0</v>
      </c>
      <c r="AL177" s="63">
        <f>SUM(I177*Paramêtres!$B$2)</f>
        <v>0</v>
      </c>
      <c r="AM177" s="63">
        <f>SUM(J177*Paramêtres!$B$3)</f>
        <v>0</v>
      </c>
      <c r="AN177" s="63">
        <f>SUM(K177*Paramêtres!$B$4)</f>
        <v>0</v>
      </c>
      <c r="AO177" s="63">
        <f t="shared" si="39"/>
        <v>0</v>
      </c>
      <c r="AP177" s="65">
        <f>SUM(M177*Paramêtres!$C$2)</f>
        <v>0</v>
      </c>
      <c r="AQ177" s="65">
        <f>SUM(N177*Paramêtres!$C$3)</f>
        <v>0</v>
      </c>
      <c r="AR177" s="65">
        <f>SUM(O177*Paramêtres!$C$4)</f>
        <v>0</v>
      </c>
      <c r="AS177" s="65">
        <f t="shared" si="40"/>
        <v>0</v>
      </c>
      <c r="AT177" s="32">
        <f>SUM(Q177*Paramêtres!$B$5)</f>
        <v>0</v>
      </c>
      <c r="AU177" s="32">
        <f>SUM(R177*Paramêtres!$B$6)</f>
        <v>0</v>
      </c>
      <c r="AV177" s="32">
        <f>SUM(S177*Paramêtres!$B$7)</f>
        <v>0</v>
      </c>
      <c r="AW177" s="32">
        <f t="shared" si="41"/>
        <v>0</v>
      </c>
      <c r="AX177" s="19">
        <f>SUM(T177*Paramêtres!$B$10)</f>
        <v>0</v>
      </c>
      <c r="AY177" s="17">
        <f>SUM((E177*Paramêtres!$B$9)+(H177*Paramêtres!$B$9))</f>
        <v>0</v>
      </c>
      <c r="AZ177" s="55">
        <f>SUM((L177*Paramêtres!$B$9)+(P177*Paramêtres!$B$9))</f>
        <v>0</v>
      </c>
      <c r="BA177" s="57">
        <f>SUM((R177*Paramêtres!$B$8)+(S177*Paramêtres!$B$8))</f>
        <v>0</v>
      </c>
      <c r="BB177" s="15">
        <f t="shared" si="42"/>
        <v>0</v>
      </c>
      <c r="BC177" s="15">
        <f t="shared" si="43"/>
        <v>0</v>
      </c>
      <c r="BD177" s="15">
        <f t="shared" si="44"/>
        <v>0</v>
      </c>
      <c r="BE177" s="16">
        <f t="shared" si="45"/>
        <v>0</v>
      </c>
      <c r="BF177" s="27">
        <f t="shared" si="46"/>
        <v>0</v>
      </c>
      <c r="BG177" s="25" t="str">
        <f t="shared" si="47"/>
        <v xml:space="preserve"> </v>
      </c>
    </row>
    <row r="178" spans="1:59" ht="15.75" customHeight="1" thickTop="1" thickBot="1" x14ac:dyDescent="0.35">
      <c r="A178" s="43"/>
      <c r="B178" s="44"/>
      <c r="C178" s="44"/>
      <c r="D178" s="44"/>
      <c r="E178" s="70">
        <f t="shared" si="33"/>
        <v>0</v>
      </c>
      <c r="F178" s="45"/>
      <c r="G178" s="45"/>
      <c r="H178" s="69">
        <f t="shared" si="34"/>
        <v>0</v>
      </c>
      <c r="I178" s="59"/>
      <c r="J178" s="59"/>
      <c r="K178" s="59"/>
      <c r="L178" s="68">
        <f t="shared" si="35"/>
        <v>0</v>
      </c>
      <c r="M178" s="61"/>
      <c r="N178" s="61"/>
      <c r="O178" s="61"/>
      <c r="P178" s="67">
        <f t="shared" si="36"/>
        <v>0</v>
      </c>
      <c r="Q178" s="46"/>
      <c r="R178" s="46"/>
      <c r="S178" s="47"/>
      <c r="T178" s="47"/>
      <c r="U178" s="48"/>
      <c r="V178" s="49"/>
      <c r="W178" s="49"/>
      <c r="X178" s="49"/>
      <c r="Y178" s="49"/>
      <c r="Z178" s="49"/>
      <c r="AA178" s="49"/>
      <c r="AB178" s="49"/>
      <c r="AC178" s="49"/>
      <c r="AD178" s="10">
        <f>IF(SUM(B178*Paramêtres!$B$13)=0,0,(IF(SUM(B178*Paramêtres!$B$13)&lt;60,60,SUM(B178*Paramêtres!$B$13))))</f>
        <v>0</v>
      </c>
      <c r="AE178" s="10">
        <f>IF(SUM(C178*Paramêtres!$B$13)=0,0,(IF(SUM(C178*Paramêtres!$B$13)&lt;60,60,SUM(C178*Paramêtres!$B$13))))</f>
        <v>0</v>
      </c>
      <c r="AF178" s="10">
        <f>IF(SUM(D178*Paramêtres!$B$13)=0,0,(IF(SUM(D178*Paramêtres!$B$13)&lt;60,60,SUM(D178*Paramêtres!$B$13))))</f>
        <v>0</v>
      </c>
      <c r="AG178" s="10">
        <f t="shared" si="37"/>
        <v>0</v>
      </c>
      <c r="AH178" s="9">
        <f>IF(SUM(F178*Paramêtres!$B$13)=0,0,SUM(F178*Paramêtres!$B$13))</f>
        <v>0</v>
      </c>
      <c r="AI178" s="9">
        <f>IF(SUM(G178*Paramêtres!$B$13)=0,0,SUM(G178*Paramêtres!$B$13))</f>
        <v>0</v>
      </c>
      <c r="AJ178" s="9">
        <f>SUM(H178*Paramêtres!C177)</f>
        <v>0</v>
      </c>
      <c r="AK178" s="9">
        <f t="shared" si="38"/>
        <v>0</v>
      </c>
      <c r="AL178" s="63">
        <f>SUM(I178*Paramêtres!$B$2)</f>
        <v>0</v>
      </c>
      <c r="AM178" s="63">
        <f>SUM(J178*Paramêtres!$B$3)</f>
        <v>0</v>
      </c>
      <c r="AN178" s="63">
        <f>SUM(K178*Paramêtres!$B$4)</f>
        <v>0</v>
      </c>
      <c r="AO178" s="63">
        <f t="shared" si="39"/>
        <v>0</v>
      </c>
      <c r="AP178" s="65">
        <f>SUM(M178*Paramêtres!$C$2)</f>
        <v>0</v>
      </c>
      <c r="AQ178" s="65">
        <f>SUM(N178*Paramêtres!$C$3)</f>
        <v>0</v>
      </c>
      <c r="AR178" s="65">
        <f>SUM(O178*Paramêtres!$C$4)</f>
        <v>0</v>
      </c>
      <c r="AS178" s="65">
        <f t="shared" si="40"/>
        <v>0</v>
      </c>
      <c r="AT178" s="32">
        <f>SUM(Q178*Paramêtres!$B$5)</f>
        <v>0</v>
      </c>
      <c r="AU178" s="32">
        <f>SUM(R178*Paramêtres!$B$6)</f>
        <v>0</v>
      </c>
      <c r="AV178" s="32">
        <f>SUM(S178*Paramêtres!$B$7)</f>
        <v>0</v>
      </c>
      <c r="AW178" s="32">
        <f t="shared" si="41"/>
        <v>0</v>
      </c>
      <c r="AX178" s="19">
        <f>SUM(T178*Paramêtres!$B$10)</f>
        <v>0</v>
      </c>
      <c r="AY178" s="17">
        <f>SUM((E178*Paramêtres!$B$9)+(H178*Paramêtres!$B$9))</f>
        <v>0</v>
      </c>
      <c r="AZ178" s="55">
        <f>SUM((L178*Paramêtres!$B$9)+(P178*Paramêtres!$B$9))</f>
        <v>0</v>
      </c>
      <c r="BA178" s="57">
        <f>SUM((R178*Paramêtres!$B$8)+(S178*Paramêtres!$B$8))</f>
        <v>0</v>
      </c>
      <c r="BB178" s="15">
        <f t="shared" si="42"/>
        <v>0</v>
      </c>
      <c r="BC178" s="15">
        <f t="shared" si="43"/>
        <v>0</v>
      </c>
      <c r="BD178" s="15">
        <f t="shared" si="44"/>
        <v>0</v>
      </c>
      <c r="BE178" s="16">
        <f t="shared" si="45"/>
        <v>0</v>
      </c>
      <c r="BF178" s="27">
        <f t="shared" si="46"/>
        <v>0</v>
      </c>
      <c r="BG178" s="25" t="str">
        <f t="shared" si="47"/>
        <v xml:space="preserve"> </v>
      </c>
    </row>
    <row r="179" spans="1:59" ht="15.75" customHeight="1" thickTop="1" thickBot="1" x14ac:dyDescent="0.35">
      <c r="A179" s="43"/>
      <c r="B179" s="44"/>
      <c r="C179" s="44"/>
      <c r="D179" s="44"/>
      <c r="E179" s="70">
        <f t="shared" si="33"/>
        <v>0</v>
      </c>
      <c r="F179" s="45"/>
      <c r="G179" s="45"/>
      <c r="H179" s="69">
        <f t="shared" si="34"/>
        <v>0</v>
      </c>
      <c r="I179" s="59"/>
      <c r="J179" s="59"/>
      <c r="K179" s="59"/>
      <c r="L179" s="68">
        <f t="shared" si="35"/>
        <v>0</v>
      </c>
      <c r="M179" s="61"/>
      <c r="N179" s="61"/>
      <c r="O179" s="61"/>
      <c r="P179" s="67">
        <f t="shared" si="36"/>
        <v>0</v>
      </c>
      <c r="Q179" s="46"/>
      <c r="R179" s="46"/>
      <c r="S179" s="47"/>
      <c r="T179" s="47"/>
      <c r="U179" s="48"/>
      <c r="V179" s="49"/>
      <c r="W179" s="49"/>
      <c r="X179" s="49"/>
      <c r="Y179" s="49"/>
      <c r="Z179" s="49"/>
      <c r="AA179" s="49"/>
      <c r="AB179" s="49"/>
      <c r="AC179" s="49"/>
      <c r="AD179" s="10">
        <f>IF(SUM(B179*Paramêtres!$B$13)=0,0,(IF(SUM(B179*Paramêtres!$B$13)&lt;60,60,SUM(B179*Paramêtres!$B$13))))</f>
        <v>0</v>
      </c>
      <c r="AE179" s="10">
        <f>IF(SUM(C179*Paramêtres!$B$13)=0,0,(IF(SUM(C179*Paramêtres!$B$13)&lt;60,60,SUM(C179*Paramêtres!$B$13))))</f>
        <v>0</v>
      </c>
      <c r="AF179" s="10">
        <f>IF(SUM(D179*Paramêtres!$B$13)=0,0,(IF(SUM(D179*Paramêtres!$B$13)&lt;60,60,SUM(D179*Paramêtres!$B$13))))</f>
        <v>0</v>
      </c>
      <c r="AG179" s="10">
        <f t="shared" si="37"/>
        <v>0</v>
      </c>
      <c r="AH179" s="9">
        <f>IF(SUM(F179*Paramêtres!$B$13)=0,0,SUM(F179*Paramêtres!$B$13))</f>
        <v>0</v>
      </c>
      <c r="AI179" s="9">
        <f>IF(SUM(G179*Paramêtres!$B$13)=0,0,SUM(G179*Paramêtres!$B$13))</f>
        <v>0</v>
      </c>
      <c r="AJ179" s="9">
        <f>SUM(H179*Paramêtres!C178)</f>
        <v>0</v>
      </c>
      <c r="AK179" s="9">
        <f t="shared" si="38"/>
        <v>0</v>
      </c>
      <c r="AL179" s="63">
        <f>SUM(I179*Paramêtres!$B$2)</f>
        <v>0</v>
      </c>
      <c r="AM179" s="63">
        <f>SUM(J179*Paramêtres!$B$3)</f>
        <v>0</v>
      </c>
      <c r="AN179" s="63">
        <f>SUM(K179*Paramêtres!$B$4)</f>
        <v>0</v>
      </c>
      <c r="AO179" s="63">
        <f t="shared" si="39"/>
        <v>0</v>
      </c>
      <c r="AP179" s="65">
        <f>SUM(M179*Paramêtres!$C$2)</f>
        <v>0</v>
      </c>
      <c r="AQ179" s="65">
        <f>SUM(N179*Paramêtres!$C$3)</f>
        <v>0</v>
      </c>
      <c r="AR179" s="65">
        <f>SUM(O179*Paramêtres!$C$4)</f>
        <v>0</v>
      </c>
      <c r="AS179" s="65">
        <f t="shared" si="40"/>
        <v>0</v>
      </c>
      <c r="AT179" s="32">
        <f>SUM(Q179*Paramêtres!$B$5)</f>
        <v>0</v>
      </c>
      <c r="AU179" s="32">
        <f>SUM(R179*Paramêtres!$B$6)</f>
        <v>0</v>
      </c>
      <c r="AV179" s="32">
        <f>SUM(S179*Paramêtres!$B$7)</f>
        <v>0</v>
      </c>
      <c r="AW179" s="32">
        <f t="shared" si="41"/>
        <v>0</v>
      </c>
      <c r="AX179" s="19">
        <f>SUM(T179*Paramêtres!$B$10)</f>
        <v>0</v>
      </c>
      <c r="AY179" s="17">
        <f>SUM((E179*Paramêtres!$B$9)+(H179*Paramêtres!$B$9))</f>
        <v>0</v>
      </c>
      <c r="AZ179" s="55">
        <f>SUM((L179*Paramêtres!$B$9)+(P179*Paramêtres!$B$9))</f>
        <v>0</v>
      </c>
      <c r="BA179" s="57">
        <f>SUM((R179*Paramêtres!$B$8)+(S179*Paramêtres!$B$8))</f>
        <v>0</v>
      </c>
      <c r="BB179" s="15">
        <f t="shared" si="42"/>
        <v>0</v>
      </c>
      <c r="BC179" s="15">
        <f t="shared" si="43"/>
        <v>0</v>
      </c>
      <c r="BD179" s="15">
        <f t="shared" si="44"/>
        <v>0</v>
      </c>
      <c r="BE179" s="16">
        <f t="shared" si="45"/>
        <v>0</v>
      </c>
      <c r="BF179" s="27">
        <f t="shared" si="46"/>
        <v>0</v>
      </c>
      <c r="BG179" s="25" t="str">
        <f t="shared" si="47"/>
        <v xml:space="preserve"> </v>
      </c>
    </row>
    <row r="180" spans="1:59" ht="15.75" customHeight="1" thickTop="1" thickBot="1" x14ac:dyDescent="0.35">
      <c r="A180" s="43"/>
      <c r="B180" s="44"/>
      <c r="C180" s="44"/>
      <c r="D180" s="44"/>
      <c r="E180" s="70">
        <f t="shared" si="33"/>
        <v>0</v>
      </c>
      <c r="F180" s="45"/>
      <c r="G180" s="45"/>
      <c r="H180" s="69">
        <f t="shared" si="34"/>
        <v>0</v>
      </c>
      <c r="I180" s="59"/>
      <c r="J180" s="59"/>
      <c r="K180" s="59"/>
      <c r="L180" s="68">
        <f t="shared" si="35"/>
        <v>0</v>
      </c>
      <c r="M180" s="61"/>
      <c r="N180" s="61"/>
      <c r="O180" s="61"/>
      <c r="P180" s="67">
        <f t="shared" si="36"/>
        <v>0</v>
      </c>
      <c r="Q180" s="46"/>
      <c r="R180" s="46"/>
      <c r="S180" s="47"/>
      <c r="T180" s="47"/>
      <c r="U180" s="48"/>
      <c r="V180" s="49"/>
      <c r="W180" s="49"/>
      <c r="X180" s="49"/>
      <c r="Y180" s="49"/>
      <c r="Z180" s="49"/>
      <c r="AA180" s="49"/>
      <c r="AB180" s="49"/>
      <c r="AC180" s="49"/>
      <c r="AD180" s="10">
        <f>IF(SUM(B180*Paramêtres!$B$13)=0,0,(IF(SUM(B180*Paramêtres!$B$13)&lt;60,60,SUM(B180*Paramêtres!$B$13))))</f>
        <v>0</v>
      </c>
      <c r="AE180" s="10">
        <f>IF(SUM(C180*Paramêtres!$B$13)=0,0,(IF(SUM(C180*Paramêtres!$B$13)&lt;60,60,SUM(C180*Paramêtres!$B$13))))</f>
        <v>0</v>
      </c>
      <c r="AF180" s="10">
        <f>IF(SUM(D180*Paramêtres!$B$13)=0,0,(IF(SUM(D180*Paramêtres!$B$13)&lt;60,60,SUM(D180*Paramêtres!$B$13))))</f>
        <v>0</v>
      </c>
      <c r="AG180" s="10">
        <f t="shared" si="37"/>
        <v>0</v>
      </c>
      <c r="AH180" s="9">
        <f>IF(SUM(F180*Paramêtres!$B$13)=0,0,SUM(F180*Paramêtres!$B$13))</f>
        <v>0</v>
      </c>
      <c r="AI180" s="9">
        <f>IF(SUM(G180*Paramêtres!$B$13)=0,0,SUM(G180*Paramêtres!$B$13))</f>
        <v>0</v>
      </c>
      <c r="AJ180" s="9">
        <f>SUM(H180*Paramêtres!C179)</f>
        <v>0</v>
      </c>
      <c r="AK180" s="9">
        <f t="shared" si="38"/>
        <v>0</v>
      </c>
      <c r="AL180" s="63">
        <f>SUM(I180*Paramêtres!$B$2)</f>
        <v>0</v>
      </c>
      <c r="AM180" s="63">
        <f>SUM(J180*Paramêtres!$B$3)</f>
        <v>0</v>
      </c>
      <c r="AN180" s="63">
        <f>SUM(K180*Paramêtres!$B$4)</f>
        <v>0</v>
      </c>
      <c r="AO180" s="63">
        <f t="shared" si="39"/>
        <v>0</v>
      </c>
      <c r="AP180" s="65">
        <f>SUM(M180*Paramêtres!$C$2)</f>
        <v>0</v>
      </c>
      <c r="AQ180" s="65">
        <f>SUM(N180*Paramêtres!$C$3)</f>
        <v>0</v>
      </c>
      <c r="AR180" s="65">
        <f>SUM(O180*Paramêtres!$C$4)</f>
        <v>0</v>
      </c>
      <c r="AS180" s="65">
        <f t="shared" si="40"/>
        <v>0</v>
      </c>
      <c r="AT180" s="32">
        <f>SUM(Q180*Paramêtres!$B$5)</f>
        <v>0</v>
      </c>
      <c r="AU180" s="32">
        <f>SUM(R180*Paramêtres!$B$6)</f>
        <v>0</v>
      </c>
      <c r="AV180" s="32">
        <f>SUM(S180*Paramêtres!$B$7)</f>
        <v>0</v>
      </c>
      <c r="AW180" s="32">
        <f t="shared" si="41"/>
        <v>0</v>
      </c>
      <c r="AX180" s="19">
        <f>SUM(T180*Paramêtres!$B$10)</f>
        <v>0</v>
      </c>
      <c r="AY180" s="17">
        <f>SUM((E180*Paramêtres!$B$9)+(H180*Paramêtres!$B$9))</f>
        <v>0</v>
      </c>
      <c r="AZ180" s="55">
        <f>SUM((L180*Paramêtres!$B$9)+(P180*Paramêtres!$B$9))</f>
        <v>0</v>
      </c>
      <c r="BA180" s="57">
        <f>SUM((R180*Paramêtres!$B$8)+(S180*Paramêtres!$B$8))</f>
        <v>0</v>
      </c>
      <c r="BB180" s="15">
        <f t="shared" si="42"/>
        <v>0</v>
      </c>
      <c r="BC180" s="15">
        <f t="shared" si="43"/>
        <v>0</v>
      </c>
      <c r="BD180" s="15">
        <f t="shared" si="44"/>
        <v>0</v>
      </c>
      <c r="BE180" s="16">
        <f t="shared" si="45"/>
        <v>0</v>
      </c>
      <c r="BF180" s="27">
        <f t="shared" si="46"/>
        <v>0</v>
      </c>
      <c r="BG180" s="25" t="str">
        <f t="shared" si="47"/>
        <v xml:space="preserve"> </v>
      </c>
    </row>
    <row r="181" spans="1:59" ht="15.75" customHeight="1" thickTop="1" thickBot="1" x14ac:dyDescent="0.35">
      <c r="A181" s="43"/>
      <c r="B181" s="44"/>
      <c r="C181" s="44"/>
      <c r="D181" s="44"/>
      <c r="E181" s="70">
        <f t="shared" si="33"/>
        <v>0</v>
      </c>
      <c r="F181" s="45"/>
      <c r="G181" s="45"/>
      <c r="H181" s="69">
        <f t="shared" si="34"/>
        <v>0</v>
      </c>
      <c r="I181" s="59"/>
      <c r="J181" s="59"/>
      <c r="K181" s="59"/>
      <c r="L181" s="68">
        <f t="shared" si="35"/>
        <v>0</v>
      </c>
      <c r="M181" s="61"/>
      <c r="N181" s="61"/>
      <c r="O181" s="61"/>
      <c r="P181" s="67">
        <f t="shared" si="36"/>
        <v>0</v>
      </c>
      <c r="Q181" s="46"/>
      <c r="R181" s="46"/>
      <c r="S181" s="47"/>
      <c r="T181" s="47"/>
      <c r="U181" s="48"/>
      <c r="V181" s="49"/>
      <c r="W181" s="49"/>
      <c r="X181" s="49"/>
      <c r="Y181" s="49"/>
      <c r="Z181" s="49"/>
      <c r="AA181" s="49"/>
      <c r="AB181" s="49"/>
      <c r="AC181" s="49"/>
      <c r="AD181" s="10">
        <f>IF(SUM(B181*Paramêtres!$B$13)=0,0,(IF(SUM(B181*Paramêtres!$B$13)&lt;60,60,SUM(B181*Paramêtres!$B$13))))</f>
        <v>0</v>
      </c>
      <c r="AE181" s="10">
        <f>IF(SUM(C181*Paramêtres!$B$13)=0,0,(IF(SUM(C181*Paramêtres!$B$13)&lt;60,60,SUM(C181*Paramêtres!$B$13))))</f>
        <v>0</v>
      </c>
      <c r="AF181" s="10">
        <f>IF(SUM(D181*Paramêtres!$B$13)=0,0,(IF(SUM(D181*Paramêtres!$B$13)&lt;60,60,SUM(D181*Paramêtres!$B$13))))</f>
        <v>0</v>
      </c>
      <c r="AG181" s="10">
        <f t="shared" si="37"/>
        <v>0</v>
      </c>
      <c r="AH181" s="9">
        <f>IF(SUM(F181*Paramêtres!$B$13)=0,0,SUM(F181*Paramêtres!$B$13))</f>
        <v>0</v>
      </c>
      <c r="AI181" s="9">
        <f>IF(SUM(G181*Paramêtres!$B$13)=0,0,SUM(G181*Paramêtres!$B$13))</f>
        <v>0</v>
      </c>
      <c r="AJ181" s="9">
        <f>SUM(H181*Paramêtres!C180)</f>
        <v>0</v>
      </c>
      <c r="AK181" s="9">
        <f t="shared" si="38"/>
        <v>0</v>
      </c>
      <c r="AL181" s="63">
        <f>SUM(I181*Paramêtres!$B$2)</f>
        <v>0</v>
      </c>
      <c r="AM181" s="63">
        <f>SUM(J181*Paramêtres!$B$3)</f>
        <v>0</v>
      </c>
      <c r="AN181" s="63">
        <f>SUM(K181*Paramêtres!$B$4)</f>
        <v>0</v>
      </c>
      <c r="AO181" s="63">
        <f t="shared" si="39"/>
        <v>0</v>
      </c>
      <c r="AP181" s="65">
        <f>SUM(M181*Paramêtres!$C$2)</f>
        <v>0</v>
      </c>
      <c r="AQ181" s="65">
        <f>SUM(N181*Paramêtres!$C$3)</f>
        <v>0</v>
      </c>
      <c r="AR181" s="65">
        <f>SUM(O181*Paramêtres!$C$4)</f>
        <v>0</v>
      </c>
      <c r="AS181" s="65">
        <f t="shared" si="40"/>
        <v>0</v>
      </c>
      <c r="AT181" s="32">
        <f>SUM(Q181*Paramêtres!$B$5)</f>
        <v>0</v>
      </c>
      <c r="AU181" s="32">
        <f>SUM(R181*Paramêtres!$B$6)</f>
        <v>0</v>
      </c>
      <c r="AV181" s="32">
        <f>SUM(S181*Paramêtres!$B$7)</f>
        <v>0</v>
      </c>
      <c r="AW181" s="32">
        <f t="shared" si="41"/>
        <v>0</v>
      </c>
      <c r="AX181" s="19">
        <f>SUM(T181*Paramêtres!$B$10)</f>
        <v>0</v>
      </c>
      <c r="AY181" s="17">
        <f>SUM((E181*Paramêtres!$B$9)+(H181*Paramêtres!$B$9))</f>
        <v>0</v>
      </c>
      <c r="AZ181" s="55">
        <f>SUM((L181*Paramêtres!$B$9)+(P181*Paramêtres!$B$9))</f>
        <v>0</v>
      </c>
      <c r="BA181" s="57">
        <f>SUM((R181*Paramêtres!$B$8)+(S181*Paramêtres!$B$8))</f>
        <v>0</v>
      </c>
      <c r="BB181" s="15">
        <f t="shared" si="42"/>
        <v>0</v>
      </c>
      <c r="BC181" s="15">
        <f t="shared" si="43"/>
        <v>0</v>
      </c>
      <c r="BD181" s="15">
        <f t="shared" si="44"/>
        <v>0</v>
      </c>
      <c r="BE181" s="16">
        <f t="shared" si="45"/>
        <v>0</v>
      </c>
      <c r="BF181" s="27">
        <f t="shared" si="46"/>
        <v>0</v>
      </c>
      <c r="BG181" s="25" t="str">
        <f t="shared" si="47"/>
        <v xml:space="preserve"> </v>
      </c>
    </row>
    <row r="182" spans="1:59" ht="15.75" customHeight="1" thickTop="1" thickBot="1" x14ac:dyDescent="0.35">
      <c r="A182" s="43"/>
      <c r="B182" s="44"/>
      <c r="C182" s="44"/>
      <c r="D182" s="44"/>
      <c r="E182" s="70">
        <f t="shared" si="33"/>
        <v>0</v>
      </c>
      <c r="F182" s="45"/>
      <c r="G182" s="45"/>
      <c r="H182" s="69">
        <f t="shared" si="34"/>
        <v>0</v>
      </c>
      <c r="I182" s="59"/>
      <c r="J182" s="59"/>
      <c r="K182" s="59"/>
      <c r="L182" s="68">
        <f t="shared" si="35"/>
        <v>0</v>
      </c>
      <c r="M182" s="61"/>
      <c r="N182" s="61"/>
      <c r="O182" s="61"/>
      <c r="P182" s="67">
        <f t="shared" si="36"/>
        <v>0</v>
      </c>
      <c r="Q182" s="46"/>
      <c r="R182" s="46"/>
      <c r="S182" s="47"/>
      <c r="T182" s="47"/>
      <c r="U182" s="48"/>
      <c r="V182" s="49"/>
      <c r="W182" s="49"/>
      <c r="X182" s="49"/>
      <c r="Y182" s="49"/>
      <c r="Z182" s="49"/>
      <c r="AA182" s="49"/>
      <c r="AB182" s="49"/>
      <c r="AC182" s="49"/>
      <c r="AD182" s="10">
        <f>IF(SUM(B182*Paramêtres!$B$13)=0,0,(IF(SUM(B182*Paramêtres!$B$13)&lt;60,60,SUM(B182*Paramêtres!$B$13))))</f>
        <v>0</v>
      </c>
      <c r="AE182" s="10">
        <f>IF(SUM(C182*Paramêtres!$B$13)=0,0,(IF(SUM(C182*Paramêtres!$B$13)&lt;60,60,SUM(C182*Paramêtres!$B$13))))</f>
        <v>0</v>
      </c>
      <c r="AF182" s="10">
        <f>IF(SUM(D182*Paramêtres!$B$13)=0,0,(IF(SUM(D182*Paramêtres!$B$13)&lt;60,60,SUM(D182*Paramêtres!$B$13))))</f>
        <v>0</v>
      </c>
      <c r="AG182" s="10">
        <f t="shared" si="37"/>
        <v>0</v>
      </c>
      <c r="AH182" s="9">
        <f>IF(SUM(F182*Paramêtres!$B$13)=0,0,SUM(F182*Paramêtres!$B$13))</f>
        <v>0</v>
      </c>
      <c r="AI182" s="9">
        <f>IF(SUM(G182*Paramêtres!$B$13)=0,0,SUM(G182*Paramêtres!$B$13))</f>
        <v>0</v>
      </c>
      <c r="AJ182" s="9">
        <f>SUM(H182*Paramêtres!C181)</f>
        <v>0</v>
      </c>
      <c r="AK182" s="9">
        <f t="shared" si="38"/>
        <v>0</v>
      </c>
      <c r="AL182" s="63">
        <f>SUM(I182*Paramêtres!$B$2)</f>
        <v>0</v>
      </c>
      <c r="AM182" s="63">
        <f>SUM(J182*Paramêtres!$B$3)</f>
        <v>0</v>
      </c>
      <c r="AN182" s="63">
        <f>SUM(K182*Paramêtres!$B$4)</f>
        <v>0</v>
      </c>
      <c r="AO182" s="63">
        <f t="shared" si="39"/>
        <v>0</v>
      </c>
      <c r="AP182" s="65">
        <f>SUM(M182*Paramêtres!$C$2)</f>
        <v>0</v>
      </c>
      <c r="AQ182" s="65">
        <f>SUM(N182*Paramêtres!$C$3)</f>
        <v>0</v>
      </c>
      <c r="AR182" s="65">
        <f>SUM(O182*Paramêtres!$C$4)</f>
        <v>0</v>
      </c>
      <c r="AS182" s="65">
        <f t="shared" si="40"/>
        <v>0</v>
      </c>
      <c r="AT182" s="32">
        <f>SUM(Q182*Paramêtres!$B$5)</f>
        <v>0</v>
      </c>
      <c r="AU182" s="32">
        <f>SUM(R182*Paramêtres!$B$6)</f>
        <v>0</v>
      </c>
      <c r="AV182" s="32">
        <f>SUM(S182*Paramêtres!$B$7)</f>
        <v>0</v>
      </c>
      <c r="AW182" s="32">
        <f t="shared" si="41"/>
        <v>0</v>
      </c>
      <c r="AX182" s="19">
        <f>SUM(T182*Paramêtres!$B$10)</f>
        <v>0</v>
      </c>
      <c r="AY182" s="17">
        <f>SUM((E182*Paramêtres!$B$9)+(H182*Paramêtres!$B$9))</f>
        <v>0</v>
      </c>
      <c r="AZ182" s="55">
        <f>SUM((L182*Paramêtres!$B$9)+(P182*Paramêtres!$B$9))</f>
        <v>0</v>
      </c>
      <c r="BA182" s="57">
        <f>SUM((R182*Paramêtres!$B$8)+(S182*Paramêtres!$B$8))</f>
        <v>0</v>
      </c>
      <c r="BB182" s="15">
        <f t="shared" si="42"/>
        <v>0</v>
      </c>
      <c r="BC182" s="15">
        <f t="shared" si="43"/>
        <v>0</v>
      </c>
      <c r="BD182" s="15">
        <f t="shared" si="44"/>
        <v>0</v>
      </c>
      <c r="BE182" s="16">
        <f t="shared" si="45"/>
        <v>0</v>
      </c>
      <c r="BF182" s="27">
        <f t="shared" si="46"/>
        <v>0</v>
      </c>
      <c r="BG182" s="25" t="str">
        <f t="shared" si="47"/>
        <v xml:space="preserve"> </v>
      </c>
    </row>
    <row r="183" spans="1:59" ht="15.75" customHeight="1" thickTop="1" thickBot="1" x14ac:dyDescent="0.35">
      <c r="A183" s="43"/>
      <c r="B183" s="44"/>
      <c r="C183" s="44"/>
      <c r="D183" s="44"/>
      <c r="E183" s="70">
        <f t="shared" si="33"/>
        <v>0</v>
      </c>
      <c r="F183" s="45"/>
      <c r="G183" s="45"/>
      <c r="H183" s="69">
        <f t="shared" si="34"/>
        <v>0</v>
      </c>
      <c r="I183" s="59"/>
      <c r="J183" s="59"/>
      <c r="K183" s="59"/>
      <c r="L183" s="68">
        <f t="shared" si="35"/>
        <v>0</v>
      </c>
      <c r="M183" s="61"/>
      <c r="N183" s="61"/>
      <c r="O183" s="61"/>
      <c r="P183" s="67">
        <f t="shared" si="36"/>
        <v>0</v>
      </c>
      <c r="Q183" s="46"/>
      <c r="R183" s="46"/>
      <c r="S183" s="47"/>
      <c r="T183" s="47"/>
      <c r="U183" s="48"/>
      <c r="V183" s="49"/>
      <c r="W183" s="49"/>
      <c r="X183" s="49"/>
      <c r="Y183" s="49"/>
      <c r="Z183" s="49"/>
      <c r="AA183" s="49"/>
      <c r="AB183" s="49"/>
      <c r="AC183" s="49"/>
      <c r="AD183" s="10">
        <f>IF(SUM(B183*Paramêtres!$B$13)=0,0,(IF(SUM(B183*Paramêtres!$B$13)&lt;60,60,SUM(B183*Paramêtres!$B$13))))</f>
        <v>0</v>
      </c>
      <c r="AE183" s="10">
        <f>IF(SUM(C183*Paramêtres!$B$13)=0,0,(IF(SUM(C183*Paramêtres!$B$13)&lt;60,60,SUM(C183*Paramêtres!$B$13))))</f>
        <v>0</v>
      </c>
      <c r="AF183" s="10">
        <f>IF(SUM(D183*Paramêtres!$B$13)=0,0,(IF(SUM(D183*Paramêtres!$B$13)&lt;60,60,SUM(D183*Paramêtres!$B$13))))</f>
        <v>0</v>
      </c>
      <c r="AG183" s="10">
        <f t="shared" si="37"/>
        <v>0</v>
      </c>
      <c r="AH183" s="9">
        <f>IF(SUM(F183*Paramêtres!$B$13)=0,0,SUM(F183*Paramêtres!$B$13))</f>
        <v>0</v>
      </c>
      <c r="AI183" s="9">
        <f>IF(SUM(G183*Paramêtres!$B$13)=0,0,SUM(G183*Paramêtres!$B$13))</f>
        <v>0</v>
      </c>
      <c r="AJ183" s="9">
        <f>SUM(H183*Paramêtres!C182)</f>
        <v>0</v>
      </c>
      <c r="AK183" s="9">
        <f t="shared" si="38"/>
        <v>0</v>
      </c>
      <c r="AL183" s="63">
        <f>SUM(I183*Paramêtres!$B$2)</f>
        <v>0</v>
      </c>
      <c r="AM183" s="63">
        <f>SUM(J183*Paramêtres!$B$3)</f>
        <v>0</v>
      </c>
      <c r="AN183" s="63">
        <f>SUM(K183*Paramêtres!$B$4)</f>
        <v>0</v>
      </c>
      <c r="AO183" s="63">
        <f t="shared" si="39"/>
        <v>0</v>
      </c>
      <c r="AP183" s="65">
        <f>SUM(M183*Paramêtres!$C$2)</f>
        <v>0</v>
      </c>
      <c r="AQ183" s="65">
        <f>SUM(N183*Paramêtres!$C$3)</f>
        <v>0</v>
      </c>
      <c r="AR183" s="65">
        <f>SUM(O183*Paramêtres!$C$4)</f>
        <v>0</v>
      </c>
      <c r="AS183" s="65">
        <f t="shared" si="40"/>
        <v>0</v>
      </c>
      <c r="AT183" s="32">
        <f>SUM(Q183*Paramêtres!$B$5)</f>
        <v>0</v>
      </c>
      <c r="AU183" s="32">
        <f>SUM(R183*Paramêtres!$B$6)</f>
        <v>0</v>
      </c>
      <c r="AV183" s="32">
        <f>SUM(S183*Paramêtres!$B$7)</f>
        <v>0</v>
      </c>
      <c r="AW183" s="32">
        <f t="shared" si="41"/>
        <v>0</v>
      </c>
      <c r="AX183" s="19">
        <f>SUM(T183*Paramêtres!$B$10)</f>
        <v>0</v>
      </c>
      <c r="AY183" s="17">
        <f>SUM((E183*Paramêtres!$B$9)+(H183*Paramêtres!$B$9))</f>
        <v>0</v>
      </c>
      <c r="AZ183" s="55">
        <f>SUM((L183*Paramêtres!$B$9)+(P183*Paramêtres!$B$9))</f>
        <v>0</v>
      </c>
      <c r="BA183" s="57">
        <f>SUM((R183*Paramêtres!$B$8)+(S183*Paramêtres!$B$8))</f>
        <v>0</v>
      </c>
      <c r="BB183" s="15">
        <f t="shared" si="42"/>
        <v>0</v>
      </c>
      <c r="BC183" s="15">
        <f t="shared" si="43"/>
        <v>0</v>
      </c>
      <c r="BD183" s="15">
        <f t="shared" si="44"/>
        <v>0</v>
      </c>
      <c r="BE183" s="16">
        <f t="shared" si="45"/>
        <v>0</v>
      </c>
      <c r="BF183" s="27">
        <f t="shared" si="46"/>
        <v>0</v>
      </c>
      <c r="BG183" s="25" t="str">
        <f t="shared" si="47"/>
        <v xml:space="preserve"> </v>
      </c>
    </row>
    <row r="184" spans="1:59" ht="15.75" customHeight="1" thickTop="1" thickBot="1" x14ac:dyDescent="0.35">
      <c r="A184" s="43"/>
      <c r="B184" s="44"/>
      <c r="C184" s="44"/>
      <c r="D184" s="44"/>
      <c r="E184" s="70">
        <f t="shared" si="33"/>
        <v>0</v>
      </c>
      <c r="F184" s="45"/>
      <c r="G184" s="45"/>
      <c r="H184" s="69">
        <f t="shared" si="34"/>
        <v>0</v>
      </c>
      <c r="I184" s="59"/>
      <c r="J184" s="59"/>
      <c r="K184" s="59"/>
      <c r="L184" s="68">
        <f t="shared" si="35"/>
        <v>0</v>
      </c>
      <c r="M184" s="61"/>
      <c r="N184" s="61"/>
      <c r="O184" s="61"/>
      <c r="P184" s="67">
        <f t="shared" si="36"/>
        <v>0</v>
      </c>
      <c r="Q184" s="46"/>
      <c r="R184" s="46"/>
      <c r="S184" s="47"/>
      <c r="T184" s="47"/>
      <c r="U184" s="48"/>
      <c r="V184" s="49"/>
      <c r="W184" s="49"/>
      <c r="X184" s="49"/>
      <c r="Y184" s="49"/>
      <c r="Z184" s="49"/>
      <c r="AA184" s="49"/>
      <c r="AB184" s="49"/>
      <c r="AC184" s="49"/>
      <c r="AD184" s="10">
        <f>IF(SUM(B184*Paramêtres!$B$13)=0,0,(IF(SUM(B184*Paramêtres!$B$13)&lt;60,60,SUM(B184*Paramêtres!$B$13))))</f>
        <v>0</v>
      </c>
      <c r="AE184" s="10">
        <f>IF(SUM(C184*Paramêtres!$B$13)=0,0,(IF(SUM(C184*Paramêtres!$B$13)&lt;60,60,SUM(C184*Paramêtres!$B$13))))</f>
        <v>0</v>
      </c>
      <c r="AF184" s="10">
        <f>IF(SUM(D184*Paramêtres!$B$13)=0,0,(IF(SUM(D184*Paramêtres!$B$13)&lt;60,60,SUM(D184*Paramêtres!$B$13))))</f>
        <v>0</v>
      </c>
      <c r="AG184" s="10">
        <f t="shared" si="37"/>
        <v>0</v>
      </c>
      <c r="AH184" s="9">
        <f>IF(SUM(F184*Paramêtres!$B$13)=0,0,SUM(F184*Paramêtres!$B$13))</f>
        <v>0</v>
      </c>
      <c r="AI184" s="9">
        <f>IF(SUM(G184*Paramêtres!$B$13)=0,0,SUM(G184*Paramêtres!$B$13))</f>
        <v>0</v>
      </c>
      <c r="AJ184" s="9">
        <f>SUM(H184*Paramêtres!C183)</f>
        <v>0</v>
      </c>
      <c r="AK184" s="9">
        <f t="shared" si="38"/>
        <v>0</v>
      </c>
      <c r="AL184" s="63">
        <f>SUM(I184*Paramêtres!$B$2)</f>
        <v>0</v>
      </c>
      <c r="AM184" s="63">
        <f>SUM(J184*Paramêtres!$B$3)</f>
        <v>0</v>
      </c>
      <c r="AN184" s="63">
        <f>SUM(K184*Paramêtres!$B$4)</f>
        <v>0</v>
      </c>
      <c r="AO184" s="63">
        <f t="shared" si="39"/>
        <v>0</v>
      </c>
      <c r="AP184" s="65">
        <f>SUM(M184*Paramêtres!$C$2)</f>
        <v>0</v>
      </c>
      <c r="AQ184" s="65">
        <f>SUM(N184*Paramêtres!$C$3)</f>
        <v>0</v>
      </c>
      <c r="AR184" s="65">
        <f>SUM(O184*Paramêtres!$C$4)</f>
        <v>0</v>
      </c>
      <c r="AS184" s="65">
        <f t="shared" si="40"/>
        <v>0</v>
      </c>
      <c r="AT184" s="32">
        <f>SUM(Q184*Paramêtres!$B$5)</f>
        <v>0</v>
      </c>
      <c r="AU184" s="32">
        <f>SUM(R184*Paramêtres!$B$6)</f>
        <v>0</v>
      </c>
      <c r="AV184" s="32">
        <f>SUM(S184*Paramêtres!$B$7)</f>
        <v>0</v>
      </c>
      <c r="AW184" s="32">
        <f t="shared" si="41"/>
        <v>0</v>
      </c>
      <c r="AX184" s="19">
        <f>SUM(T184*Paramêtres!$B$10)</f>
        <v>0</v>
      </c>
      <c r="AY184" s="17">
        <f>SUM((E184*Paramêtres!$B$9)+(H184*Paramêtres!$B$9))</f>
        <v>0</v>
      </c>
      <c r="AZ184" s="55">
        <f>SUM((L184*Paramêtres!$B$9)+(P184*Paramêtres!$B$9))</f>
        <v>0</v>
      </c>
      <c r="BA184" s="57">
        <f>SUM((R184*Paramêtres!$B$8)+(S184*Paramêtres!$B$8))</f>
        <v>0</v>
      </c>
      <c r="BB184" s="15">
        <f t="shared" si="42"/>
        <v>0</v>
      </c>
      <c r="BC184" s="15">
        <f t="shared" si="43"/>
        <v>0</v>
      </c>
      <c r="BD184" s="15">
        <f t="shared" si="44"/>
        <v>0</v>
      </c>
      <c r="BE184" s="16">
        <f t="shared" si="45"/>
        <v>0</v>
      </c>
      <c r="BF184" s="27">
        <f t="shared" si="46"/>
        <v>0</v>
      </c>
      <c r="BG184" s="25" t="str">
        <f t="shared" si="47"/>
        <v xml:space="preserve"> </v>
      </c>
    </row>
    <row r="185" spans="1:59" ht="15.75" customHeight="1" thickTop="1" thickBot="1" x14ac:dyDescent="0.35">
      <c r="A185" s="43"/>
      <c r="B185" s="44"/>
      <c r="C185" s="44"/>
      <c r="D185" s="44"/>
      <c r="E185" s="70">
        <f t="shared" si="33"/>
        <v>0</v>
      </c>
      <c r="F185" s="45"/>
      <c r="G185" s="45"/>
      <c r="H185" s="69">
        <f t="shared" si="34"/>
        <v>0</v>
      </c>
      <c r="I185" s="59"/>
      <c r="J185" s="59"/>
      <c r="K185" s="59"/>
      <c r="L185" s="68">
        <f t="shared" si="35"/>
        <v>0</v>
      </c>
      <c r="M185" s="61"/>
      <c r="N185" s="61"/>
      <c r="O185" s="61"/>
      <c r="P185" s="67">
        <f t="shared" si="36"/>
        <v>0</v>
      </c>
      <c r="Q185" s="46"/>
      <c r="R185" s="46"/>
      <c r="S185" s="47"/>
      <c r="T185" s="47"/>
      <c r="U185" s="48"/>
      <c r="V185" s="49"/>
      <c r="W185" s="49"/>
      <c r="X185" s="49"/>
      <c r="Y185" s="49"/>
      <c r="Z185" s="49"/>
      <c r="AA185" s="49"/>
      <c r="AB185" s="49"/>
      <c r="AC185" s="49"/>
      <c r="AD185" s="10">
        <f>IF(SUM(B185*Paramêtres!$B$13)=0,0,(IF(SUM(B185*Paramêtres!$B$13)&lt;60,60,SUM(B185*Paramêtres!$B$13))))</f>
        <v>0</v>
      </c>
      <c r="AE185" s="10">
        <f>IF(SUM(C185*Paramêtres!$B$13)=0,0,(IF(SUM(C185*Paramêtres!$B$13)&lt;60,60,SUM(C185*Paramêtres!$B$13))))</f>
        <v>0</v>
      </c>
      <c r="AF185" s="10">
        <f>IF(SUM(D185*Paramêtres!$B$13)=0,0,(IF(SUM(D185*Paramêtres!$B$13)&lt;60,60,SUM(D185*Paramêtres!$B$13))))</f>
        <v>0</v>
      </c>
      <c r="AG185" s="10">
        <f t="shared" si="37"/>
        <v>0</v>
      </c>
      <c r="AH185" s="9">
        <f>IF(SUM(F185*Paramêtres!$B$13)=0,0,SUM(F185*Paramêtres!$B$13))</f>
        <v>0</v>
      </c>
      <c r="AI185" s="9">
        <f>IF(SUM(G185*Paramêtres!$B$13)=0,0,SUM(G185*Paramêtres!$B$13))</f>
        <v>0</v>
      </c>
      <c r="AJ185" s="9">
        <f>SUM(H185*Paramêtres!C184)</f>
        <v>0</v>
      </c>
      <c r="AK185" s="9">
        <f t="shared" si="38"/>
        <v>0</v>
      </c>
      <c r="AL185" s="63">
        <f>SUM(I185*Paramêtres!$B$2)</f>
        <v>0</v>
      </c>
      <c r="AM185" s="63">
        <f>SUM(J185*Paramêtres!$B$3)</f>
        <v>0</v>
      </c>
      <c r="AN185" s="63">
        <f>SUM(K185*Paramêtres!$B$4)</f>
        <v>0</v>
      </c>
      <c r="AO185" s="63">
        <f t="shared" si="39"/>
        <v>0</v>
      </c>
      <c r="AP185" s="65">
        <f>SUM(M185*Paramêtres!$C$2)</f>
        <v>0</v>
      </c>
      <c r="AQ185" s="65">
        <f>SUM(N185*Paramêtres!$C$3)</f>
        <v>0</v>
      </c>
      <c r="AR185" s="65">
        <f>SUM(O185*Paramêtres!$C$4)</f>
        <v>0</v>
      </c>
      <c r="AS185" s="65">
        <f t="shared" si="40"/>
        <v>0</v>
      </c>
      <c r="AT185" s="32">
        <f>SUM(Q185*Paramêtres!$B$5)</f>
        <v>0</v>
      </c>
      <c r="AU185" s="32">
        <f>SUM(R185*Paramêtres!$B$6)</f>
        <v>0</v>
      </c>
      <c r="AV185" s="32">
        <f>SUM(S185*Paramêtres!$B$7)</f>
        <v>0</v>
      </c>
      <c r="AW185" s="32">
        <f t="shared" si="41"/>
        <v>0</v>
      </c>
      <c r="AX185" s="19">
        <f>SUM(T185*Paramêtres!$B$10)</f>
        <v>0</v>
      </c>
      <c r="AY185" s="17">
        <f>SUM((E185*Paramêtres!$B$9)+(H185*Paramêtres!$B$9))</f>
        <v>0</v>
      </c>
      <c r="AZ185" s="55">
        <f>SUM((L185*Paramêtres!$B$9)+(P185*Paramêtres!$B$9))</f>
        <v>0</v>
      </c>
      <c r="BA185" s="57">
        <f>SUM((R185*Paramêtres!$B$8)+(S185*Paramêtres!$B$8))</f>
        <v>0</v>
      </c>
      <c r="BB185" s="15">
        <f t="shared" si="42"/>
        <v>0</v>
      </c>
      <c r="BC185" s="15">
        <f t="shared" si="43"/>
        <v>0</v>
      </c>
      <c r="BD185" s="15">
        <f t="shared" si="44"/>
        <v>0</v>
      </c>
      <c r="BE185" s="16">
        <f t="shared" si="45"/>
        <v>0</v>
      </c>
      <c r="BF185" s="27">
        <f t="shared" si="46"/>
        <v>0</v>
      </c>
      <c r="BG185" s="25" t="str">
        <f t="shared" si="47"/>
        <v xml:space="preserve"> </v>
      </c>
    </row>
    <row r="186" spans="1:59" ht="15.75" customHeight="1" thickTop="1" thickBot="1" x14ac:dyDescent="0.35">
      <c r="A186" s="43"/>
      <c r="B186" s="44"/>
      <c r="C186" s="44"/>
      <c r="D186" s="44"/>
      <c r="E186" s="70">
        <f t="shared" si="33"/>
        <v>0</v>
      </c>
      <c r="F186" s="45"/>
      <c r="G186" s="45"/>
      <c r="H186" s="69">
        <f t="shared" si="34"/>
        <v>0</v>
      </c>
      <c r="I186" s="59"/>
      <c r="J186" s="59"/>
      <c r="K186" s="59"/>
      <c r="L186" s="68">
        <f t="shared" si="35"/>
        <v>0</v>
      </c>
      <c r="M186" s="61"/>
      <c r="N186" s="61"/>
      <c r="O186" s="61"/>
      <c r="P186" s="67">
        <f t="shared" si="36"/>
        <v>0</v>
      </c>
      <c r="Q186" s="46"/>
      <c r="R186" s="46"/>
      <c r="S186" s="47"/>
      <c r="T186" s="47"/>
      <c r="U186" s="48"/>
      <c r="V186" s="49"/>
      <c r="W186" s="49"/>
      <c r="X186" s="49"/>
      <c r="Y186" s="49"/>
      <c r="Z186" s="49"/>
      <c r="AA186" s="49"/>
      <c r="AB186" s="49"/>
      <c r="AC186" s="49"/>
      <c r="AD186" s="10">
        <f>IF(SUM(B186*Paramêtres!$B$13)=0,0,(IF(SUM(B186*Paramêtres!$B$13)&lt;60,60,SUM(B186*Paramêtres!$B$13))))</f>
        <v>0</v>
      </c>
      <c r="AE186" s="10">
        <f>IF(SUM(C186*Paramêtres!$B$13)=0,0,(IF(SUM(C186*Paramêtres!$B$13)&lt;60,60,SUM(C186*Paramêtres!$B$13))))</f>
        <v>0</v>
      </c>
      <c r="AF186" s="10">
        <f>IF(SUM(D186*Paramêtres!$B$13)=0,0,(IF(SUM(D186*Paramêtres!$B$13)&lt;60,60,SUM(D186*Paramêtres!$B$13))))</f>
        <v>0</v>
      </c>
      <c r="AG186" s="10">
        <f t="shared" si="37"/>
        <v>0</v>
      </c>
      <c r="AH186" s="9">
        <f>IF(SUM(F186*Paramêtres!$B$13)=0,0,SUM(F186*Paramêtres!$B$13))</f>
        <v>0</v>
      </c>
      <c r="AI186" s="9">
        <f>IF(SUM(G186*Paramêtres!$B$13)=0,0,SUM(G186*Paramêtres!$B$13))</f>
        <v>0</v>
      </c>
      <c r="AJ186" s="9">
        <f>SUM(H186*Paramêtres!C185)</f>
        <v>0</v>
      </c>
      <c r="AK186" s="9">
        <f t="shared" si="38"/>
        <v>0</v>
      </c>
      <c r="AL186" s="63">
        <f>SUM(I186*Paramêtres!$B$2)</f>
        <v>0</v>
      </c>
      <c r="AM186" s="63">
        <f>SUM(J186*Paramêtres!$B$3)</f>
        <v>0</v>
      </c>
      <c r="AN186" s="63">
        <f>SUM(K186*Paramêtres!$B$4)</f>
        <v>0</v>
      </c>
      <c r="AO186" s="63">
        <f t="shared" si="39"/>
        <v>0</v>
      </c>
      <c r="AP186" s="65">
        <f>SUM(M186*Paramêtres!$C$2)</f>
        <v>0</v>
      </c>
      <c r="AQ186" s="65">
        <f>SUM(N186*Paramêtres!$C$3)</f>
        <v>0</v>
      </c>
      <c r="AR186" s="65">
        <f>SUM(O186*Paramêtres!$C$4)</f>
        <v>0</v>
      </c>
      <c r="AS186" s="65">
        <f t="shared" si="40"/>
        <v>0</v>
      </c>
      <c r="AT186" s="32">
        <f>SUM(Q186*Paramêtres!$B$5)</f>
        <v>0</v>
      </c>
      <c r="AU186" s="32">
        <f>SUM(R186*Paramêtres!$B$6)</f>
        <v>0</v>
      </c>
      <c r="AV186" s="32">
        <f>SUM(S186*Paramêtres!$B$7)</f>
        <v>0</v>
      </c>
      <c r="AW186" s="32">
        <f t="shared" si="41"/>
        <v>0</v>
      </c>
      <c r="AX186" s="19">
        <f>SUM(T186*Paramêtres!$B$10)</f>
        <v>0</v>
      </c>
      <c r="AY186" s="17">
        <f>SUM((E186*Paramêtres!$B$9)+(H186*Paramêtres!$B$9))</f>
        <v>0</v>
      </c>
      <c r="AZ186" s="55">
        <f>SUM((L186*Paramêtres!$B$9)+(P186*Paramêtres!$B$9))</f>
        <v>0</v>
      </c>
      <c r="BA186" s="57">
        <f>SUM((R186*Paramêtres!$B$8)+(S186*Paramêtres!$B$8))</f>
        <v>0</v>
      </c>
      <c r="BB186" s="15">
        <f t="shared" si="42"/>
        <v>0</v>
      </c>
      <c r="BC186" s="15">
        <f t="shared" si="43"/>
        <v>0</v>
      </c>
      <c r="BD186" s="15">
        <f t="shared" si="44"/>
        <v>0</v>
      </c>
      <c r="BE186" s="16">
        <f t="shared" si="45"/>
        <v>0</v>
      </c>
      <c r="BF186" s="27">
        <f t="shared" si="46"/>
        <v>0</v>
      </c>
      <c r="BG186" s="25" t="str">
        <f t="shared" si="47"/>
        <v xml:space="preserve"> </v>
      </c>
    </row>
    <row r="187" spans="1:59" ht="15.75" customHeight="1" thickTop="1" thickBot="1" x14ac:dyDescent="0.35">
      <c r="A187" s="43"/>
      <c r="B187" s="44"/>
      <c r="C187" s="44"/>
      <c r="D187" s="44"/>
      <c r="E187" s="70">
        <f t="shared" si="33"/>
        <v>0</v>
      </c>
      <c r="F187" s="45"/>
      <c r="G187" s="45"/>
      <c r="H187" s="69">
        <f t="shared" si="34"/>
        <v>0</v>
      </c>
      <c r="I187" s="59"/>
      <c r="J187" s="59"/>
      <c r="K187" s="59"/>
      <c r="L187" s="68">
        <f t="shared" si="35"/>
        <v>0</v>
      </c>
      <c r="M187" s="61"/>
      <c r="N187" s="61"/>
      <c r="O187" s="61"/>
      <c r="P187" s="67">
        <f t="shared" si="36"/>
        <v>0</v>
      </c>
      <c r="Q187" s="46"/>
      <c r="R187" s="46"/>
      <c r="S187" s="47"/>
      <c r="T187" s="47"/>
      <c r="U187" s="48"/>
      <c r="V187" s="49"/>
      <c r="W187" s="49"/>
      <c r="X187" s="49"/>
      <c r="Y187" s="49"/>
      <c r="Z187" s="49"/>
      <c r="AA187" s="49"/>
      <c r="AB187" s="49"/>
      <c r="AC187" s="49"/>
      <c r="AD187" s="10">
        <f>IF(SUM(B187*Paramêtres!$B$13)=0,0,(IF(SUM(B187*Paramêtres!$B$13)&lt;60,60,SUM(B187*Paramêtres!$B$13))))</f>
        <v>0</v>
      </c>
      <c r="AE187" s="10">
        <f>IF(SUM(C187*Paramêtres!$B$13)=0,0,(IF(SUM(C187*Paramêtres!$B$13)&lt;60,60,SUM(C187*Paramêtres!$B$13))))</f>
        <v>0</v>
      </c>
      <c r="AF187" s="10">
        <f>IF(SUM(D187*Paramêtres!$B$13)=0,0,(IF(SUM(D187*Paramêtres!$B$13)&lt;60,60,SUM(D187*Paramêtres!$B$13))))</f>
        <v>0</v>
      </c>
      <c r="AG187" s="10">
        <f t="shared" si="37"/>
        <v>0</v>
      </c>
      <c r="AH187" s="9">
        <f>IF(SUM(F187*Paramêtres!$B$13)=0,0,SUM(F187*Paramêtres!$B$13))</f>
        <v>0</v>
      </c>
      <c r="AI187" s="9">
        <f>IF(SUM(G187*Paramêtres!$B$13)=0,0,SUM(G187*Paramêtres!$B$13))</f>
        <v>0</v>
      </c>
      <c r="AJ187" s="9">
        <f>SUM(H187*Paramêtres!C186)</f>
        <v>0</v>
      </c>
      <c r="AK187" s="9">
        <f t="shared" si="38"/>
        <v>0</v>
      </c>
      <c r="AL187" s="63">
        <f>SUM(I187*Paramêtres!$B$2)</f>
        <v>0</v>
      </c>
      <c r="AM187" s="63">
        <f>SUM(J187*Paramêtres!$B$3)</f>
        <v>0</v>
      </c>
      <c r="AN187" s="63">
        <f>SUM(K187*Paramêtres!$B$4)</f>
        <v>0</v>
      </c>
      <c r="AO187" s="63">
        <f t="shared" si="39"/>
        <v>0</v>
      </c>
      <c r="AP187" s="65">
        <f>SUM(M187*Paramêtres!$C$2)</f>
        <v>0</v>
      </c>
      <c r="AQ187" s="65">
        <f>SUM(N187*Paramêtres!$C$3)</f>
        <v>0</v>
      </c>
      <c r="AR187" s="65">
        <f>SUM(O187*Paramêtres!$C$4)</f>
        <v>0</v>
      </c>
      <c r="AS187" s="65">
        <f t="shared" si="40"/>
        <v>0</v>
      </c>
      <c r="AT187" s="32">
        <f>SUM(Q187*Paramêtres!$B$5)</f>
        <v>0</v>
      </c>
      <c r="AU187" s="32">
        <f>SUM(R187*Paramêtres!$B$6)</f>
        <v>0</v>
      </c>
      <c r="AV187" s="32">
        <f>SUM(S187*Paramêtres!$B$7)</f>
        <v>0</v>
      </c>
      <c r="AW187" s="32">
        <f t="shared" si="41"/>
        <v>0</v>
      </c>
      <c r="AX187" s="19">
        <f>SUM(T187*Paramêtres!$B$10)</f>
        <v>0</v>
      </c>
      <c r="AY187" s="17">
        <f>SUM((E187*Paramêtres!$B$9)+(H187*Paramêtres!$B$9))</f>
        <v>0</v>
      </c>
      <c r="AZ187" s="55">
        <f>SUM((L187*Paramêtres!$B$9)+(P187*Paramêtres!$B$9))</f>
        <v>0</v>
      </c>
      <c r="BA187" s="57">
        <f>SUM((R187*Paramêtres!$B$8)+(S187*Paramêtres!$B$8))</f>
        <v>0</v>
      </c>
      <c r="BB187" s="15">
        <f t="shared" si="42"/>
        <v>0</v>
      </c>
      <c r="BC187" s="15">
        <f t="shared" si="43"/>
        <v>0</v>
      </c>
      <c r="BD187" s="15">
        <f t="shared" si="44"/>
        <v>0</v>
      </c>
      <c r="BE187" s="16">
        <f t="shared" si="45"/>
        <v>0</v>
      </c>
      <c r="BF187" s="27">
        <f t="shared" si="46"/>
        <v>0</v>
      </c>
      <c r="BG187" s="25" t="str">
        <f t="shared" si="47"/>
        <v xml:space="preserve"> </v>
      </c>
    </row>
    <row r="188" spans="1:59" ht="15.75" customHeight="1" thickTop="1" thickBot="1" x14ac:dyDescent="0.35">
      <c r="A188" s="43"/>
      <c r="B188" s="44"/>
      <c r="C188" s="44"/>
      <c r="D188" s="44"/>
      <c r="E188" s="70">
        <f t="shared" si="33"/>
        <v>0</v>
      </c>
      <c r="F188" s="45"/>
      <c r="G188" s="45"/>
      <c r="H188" s="69">
        <f t="shared" si="34"/>
        <v>0</v>
      </c>
      <c r="I188" s="59"/>
      <c r="J188" s="59"/>
      <c r="K188" s="59"/>
      <c r="L188" s="68">
        <f t="shared" si="35"/>
        <v>0</v>
      </c>
      <c r="M188" s="61"/>
      <c r="N188" s="61"/>
      <c r="O188" s="61"/>
      <c r="P188" s="67">
        <f t="shared" si="36"/>
        <v>0</v>
      </c>
      <c r="Q188" s="46"/>
      <c r="R188" s="46"/>
      <c r="S188" s="47"/>
      <c r="T188" s="47"/>
      <c r="U188" s="48"/>
      <c r="V188" s="49"/>
      <c r="W188" s="49"/>
      <c r="X188" s="49"/>
      <c r="Y188" s="49"/>
      <c r="Z188" s="49"/>
      <c r="AA188" s="49"/>
      <c r="AB188" s="49"/>
      <c r="AC188" s="49"/>
      <c r="AD188" s="10">
        <f>IF(SUM(B188*Paramêtres!$B$13)=0,0,(IF(SUM(B188*Paramêtres!$B$13)&lt;60,60,SUM(B188*Paramêtres!$B$13))))</f>
        <v>0</v>
      </c>
      <c r="AE188" s="10">
        <f>IF(SUM(C188*Paramêtres!$B$13)=0,0,(IF(SUM(C188*Paramêtres!$B$13)&lt;60,60,SUM(C188*Paramêtres!$B$13))))</f>
        <v>0</v>
      </c>
      <c r="AF188" s="10">
        <f>IF(SUM(D188*Paramêtres!$B$13)=0,0,(IF(SUM(D188*Paramêtres!$B$13)&lt;60,60,SUM(D188*Paramêtres!$B$13))))</f>
        <v>0</v>
      </c>
      <c r="AG188" s="10">
        <f t="shared" si="37"/>
        <v>0</v>
      </c>
      <c r="AH188" s="9">
        <f>IF(SUM(F188*Paramêtres!$B$13)=0,0,SUM(F188*Paramêtres!$B$13))</f>
        <v>0</v>
      </c>
      <c r="AI188" s="9">
        <f>IF(SUM(G188*Paramêtres!$B$13)=0,0,SUM(G188*Paramêtres!$B$13))</f>
        <v>0</v>
      </c>
      <c r="AJ188" s="9">
        <f>SUM(H188*Paramêtres!C187)</f>
        <v>0</v>
      </c>
      <c r="AK188" s="9">
        <f t="shared" si="38"/>
        <v>0</v>
      </c>
      <c r="AL188" s="63">
        <f>SUM(I188*Paramêtres!$B$2)</f>
        <v>0</v>
      </c>
      <c r="AM188" s="63">
        <f>SUM(J188*Paramêtres!$B$3)</f>
        <v>0</v>
      </c>
      <c r="AN188" s="63">
        <f>SUM(K188*Paramêtres!$B$4)</f>
        <v>0</v>
      </c>
      <c r="AO188" s="63">
        <f t="shared" si="39"/>
        <v>0</v>
      </c>
      <c r="AP188" s="65">
        <f>SUM(M188*Paramêtres!$C$2)</f>
        <v>0</v>
      </c>
      <c r="AQ188" s="65">
        <f>SUM(N188*Paramêtres!$C$3)</f>
        <v>0</v>
      </c>
      <c r="AR188" s="65">
        <f>SUM(O188*Paramêtres!$C$4)</f>
        <v>0</v>
      </c>
      <c r="AS188" s="65">
        <f t="shared" si="40"/>
        <v>0</v>
      </c>
      <c r="AT188" s="32">
        <f>SUM(Q188*Paramêtres!$B$5)</f>
        <v>0</v>
      </c>
      <c r="AU188" s="32">
        <f>SUM(R188*Paramêtres!$B$6)</f>
        <v>0</v>
      </c>
      <c r="AV188" s="32">
        <f>SUM(S188*Paramêtres!$B$7)</f>
        <v>0</v>
      </c>
      <c r="AW188" s="32">
        <f t="shared" si="41"/>
        <v>0</v>
      </c>
      <c r="AX188" s="19">
        <f>SUM(T188*Paramêtres!$B$10)</f>
        <v>0</v>
      </c>
      <c r="AY188" s="17">
        <f>SUM((E188*Paramêtres!$B$9)+(H188*Paramêtres!$B$9))</f>
        <v>0</v>
      </c>
      <c r="AZ188" s="55">
        <f>SUM((L188*Paramêtres!$B$9)+(P188*Paramêtres!$B$9))</f>
        <v>0</v>
      </c>
      <c r="BA188" s="57">
        <f>SUM((R188*Paramêtres!$B$8)+(S188*Paramêtres!$B$8))</f>
        <v>0</v>
      </c>
      <c r="BB188" s="15">
        <f t="shared" si="42"/>
        <v>0</v>
      </c>
      <c r="BC188" s="15">
        <f t="shared" si="43"/>
        <v>0</v>
      </c>
      <c r="BD188" s="15">
        <f t="shared" si="44"/>
        <v>0</v>
      </c>
      <c r="BE188" s="16">
        <f t="shared" si="45"/>
        <v>0</v>
      </c>
      <c r="BF188" s="27">
        <f t="shared" si="46"/>
        <v>0</v>
      </c>
      <c r="BG188" s="25" t="str">
        <f t="shared" si="47"/>
        <v xml:space="preserve"> </v>
      </c>
    </row>
    <row r="189" spans="1:59" ht="15.75" customHeight="1" thickTop="1" thickBot="1" x14ac:dyDescent="0.35">
      <c r="A189" s="43"/>
      <c r="B189" s="44"/>
      <c r="C189" s="44"/>
      <c r="D189" s="44"/>
      <c r="E189" s="70">
        <f t="shared" si="33"/>
        <v>0</v>
      </c>
      <c r="F189" s="45"/>
      <c r="G189" s="45"/>
      <c r="H189" s="69">
        <f t="shared" si="34"/>
        <v>0</v>
      </c>
      <c r="I189" s="59"/>
      <c r="J189" s="59"/>
      <c r="K189" s="59"/>
      <c r="L189" s="68">
        <f t="shared" si="35"/>
        <v>0</v>
      </c>
      <c r="M189" s="61"/>
      <c r="N189" s="61"/>
      <c r="O189" s="61"/>
      <c r="P189" s="67">
        <f t="shared" si="36"/>
        <v>0</v>
      </c>
      <c r="Q189" s="46"/>
      <c r="R189" s="46"/>
      <c r="S189" s="47"/>
      <c r="T189" s="47"/>
      <c r="U189" s="48"/>
      <c r="V189" s="49"/>
      <c r="W189" s="49"/>
      <c r="X189" s="49"/>
      <c r="Y189" s="49"/>
      <c r="Z189" s="49"/>
      <c r="AA189" s="49"/>
      <c r="AB189" s="49"/>
      <c r="AC189" s="49"/>
      <c r="AD189" s="10">
        <f>IF(SUM(B189*Paramêtres!$B$13)=0,0,(IF(SUM(B189*Paramêtres!$B$13)&lt;60,60,SUM(B189*Paramêtres!$B$13))))</f>
        <v>0</v>
      </c>
      <c r="AE189" s="10">
        <f>IF(SUM(C189*Paramêtres!$B$13)=0,0,(IF(SUM(C189*Paramêtres!$B$13)&lt;60,60,SUM(C189*Paramêtres!$B$13))))</f>
        <v>0</v>
      </c>
      <c r="AF189" s="10">
        <f>IF(SUM(D189*Paramêtres!$B$13)=0,0,(IF(SUM(D189*Paramêtres!$B$13)&lt;60,60,SUM(D189*Paramêtres!$B$13))))</f>
        <v>0</v>
      </c>
      <c r="AG189" s="10">
        <f t="shared" si="37"/>
        <v>0</v>
      </c>
      <c r="AH189" s="9">
        <f>IF(SUM(F189*Paramêtres!$B$13)=0,0,SUM(F189*Paramêtres!$B$13))</f>
        <v>0</v>
      </c>
      <c r="AI189" s="9">
        <f>IF(SUM(G189*Paramêtres!$B$13)=0,0,SUM(G189*Paramêtres!$B$13))</f>
        <v>0</v>
      </c>
      <c r="AJ189" s="9">
        <f>SUM(H189*Paramêtres!C188)</f>
        <v>0</v>
      </c>
      <c r="AK189" s="9">
        <f t="shared" si="38"/>
        <v>0</v>
      </c>
      <c r="AL189" s="63">
        <f>SUM(I189*Paramêtres!$B$2)</f>
        <v>0</v>
      </c>
      <c r="AM189" s="63">
        <f>SUM(J189*Paramêtres!$B$3)</f>
        <v>0</v>
      </c>
      <c r="AN189" s="63">
        <f>SUM(K189*Paramêtres!$B$4)</f>
        <v>0</v>
      </c>
      <c r="AO189" s="63">
        <f t="shared" si="39"/>
        <v>0</v>
      </c>
      <c r="AP189" s="65">
        <f>SUM(M189*Paramêtres!$C$2)</f>
        <v>0</v>
      </c>
      <c r="AQ189" s="65">
        <f>SUM(N189*Paramêtres!$C$3)</f>
        <v>0</v>
      </c>
      <c r="AR189" s="65">
        <f>SUM(O189*Paramêtres!$C$4)</f>
        <v>0</v>
      </c>
      <c r="AS189" s="65">
        <f t="shared" si="40"/>
        <v>0</v>
      </c>
      <c r="AT189" s="32">
        <f>SUM(Q189*Paramêtres!$B$5)</f>
        <v>0</v>
      </c>
      <c r="AU189" s="32">
        <f>SUM(R189*Paramêtres!$B$6)</f>
        <v>0</v>
      </c>
      <c r="AV189" s="32">
        <f>SUM(S189*Paramêtres!$B$7)</f>
        <v>0</v>
      </c>
      <c r="AW189" s="32">
        <f t="shared" si="41"/>
        <v>0</v>
      </c>
      <c r="AX189" s="19">
        <f>SUM(T189*Paramêtres!$B$10)</f>
        <v>0</v>
      </c>
      <c r="AY189" s="17">
        <f>SUM((E189*Paramêtres!$B$9)+(H189*Paramêtres!$B$9))</f>
        <v>0</v>
      </c>
      <c r="AZ189" s="55">
        <f>SUM((L189*Paramêtres!$B$9)+(P189*Paramêtres!$B$9))</f>
        <v>0</v>
      </c>
      <c r="BA189" s="57">
        <f>SUM((R189*Paramêtres!$B$8)+(S189*Paramêtres!$B$8))</f>
        <v>0</v>
      </c>
      <c r="BB189" s="15">
        <f t="shared" si="42"/>
        <v>0</v>
      </c>
      <c r="BC189" s="15">
        <f t="shared" si="43"/>
        <v>0</v>
      </c>
      <c r="BD189" s="15">
        <f t="shared" si="44"/>
        <v>0</v>
      </c>
      <c r="BE189" s="16">
        <f t="shared" si="45"/>
        <v>0</v>
      </c>
      <c r="BF189" s="27">
        <f t="shared" si="46"/>
        <v>0</v>
      </c>
      <c r="BG189" s="25" t="str">
        <f t="shared" si="47"/>
        <v xml:space="preserve"> </v>
      </c>
    </row>
    <row r="190" spans="1:59" ht="15.75" customHeight="1" thickTop="1" thickBot="1" x14ac:dyDescent="0.35">
      <c r="A190" s="43"/>
      <c r="B190" s="44"/>
      <c r="C190" s="44"/>
      <c r="D190" s="44"/>
      <c r="E190" s="70">
        <f t="shared" si="33"/>
        <v>0</v>
      </c>
      <c r="F190" s="45"/>
      <c r="G190" s="45"/>
      <c r="H190" s="69">
        <f t="shared" si="34"/>
        <v>0</v>
      </c>
      <c r="I190" s="59"/>
      <c r="J190" s="59"/>
      <c r="K190" s="59"/>
      <c r="L190" s="68">
        <f t="shared" si="35"/>
        <v>0</v>
      </c>
      <c r="M190" s="61"/>
      <c r="N190" s="61"/>
      <c r="O190" s="61"/>
      <c r="P190" s="67">
        <f t="shared" si="36"/>
        <v>0</v>
      </c>
      <c r="Q190" s="46"/>
      <c r="R190" s="46"/>
      <c r="S190" s="47"/>
      <c r="T190" s="47"/>
      <c r="U190" s="48"/>
      <c r="V190" s="49"/>
      <c r="W190" s="49"/>
      <c r="X190" s="49"/>
      <c r="Y190" s="49"/>
      <c r="Z190" s="49"/>
      <c r="AA190" s="49"/>
      <c r="AB190" s="49"/>
      <c r="AC190" s="49"/>
      <c r="AD190" s="10">
        <f>IF(SUM(B190*Paramêtres!$B$13)=0,0,(IF(SUM(B190*Paramêtres!$B$13)&lt;60,60,SUM(B190*Paramêtres!$B$13))))</f>
        <v>0</v>
      </c>
      <c r="AE190" s="10">
        <f>IF(SUM(C190*Paramêtres!$B$13)=0,0,(IF(SUM(C190*Paramêtres!$B$13)&lt;60,60,SUM(C190*Paramêtres!$B$13))))</f>
        <v>0</v>
      </c>
      <c r="AF190" s="10">
        <f>IF(SUM(D190*Paramêtres!$B$13)=0,0,(IF(SUM(D190*Paramêtres!$B$13)&lt;60,60,SUM(D190*Paramêtres!$B$13))))</f>
        <v>0</v>
      </c>
      <c r="AG190" s="10">
        <f t="shared" si="37"/>
        <v>0</v>
      </c>
      <c r="AH190" s="9">
        <f>IF(SUM(F190*Paramêtres!$B$13)=0,0,SUM(F190*Paramêtres!$B$13))</f>
        <v>0</v>
      </c>
      <c r="AI190" s="9">
        <f>IF(SUM(G190*Paramêtres!$B$13)=0,0,SUM(G190*Paramêtres!$B$13))</f>
        <v>0</v>
      </c>
      <c r="AJ190" s="9">
        <f>SUM(H190*Paramêtres!C189)</f>
        <v>0</v>
      </c>
      <c r="AK190" s="9">
        <f t="shared" si="38"/>
        <v>0</v>
      </c>
      <c r="AL190" s="63">
        <f>SUM(I190*Paramêtres!$B$2)</f>
        <v>0</v>
      </c>
      <c r="AM190" s="63">
        <f>SUM(J190*Paramêtres!$B$3)</f>
        <v>0</v>
      </c>
      <c r="AN190" s="63">
        <f>SUM(K190*Paramêtres!$B$4)</f>
        <v>0</v>
      </c>
      <c r="AO190" s="63">
        <f t="shared" si="39"/>
        <v>0</v>
      </c>
      <c r="AP190" s="65">
        <f>SUM(M190*Paramêtres!$C$2)</f>
        <v>0</v>
      </c>
      <c r="AQ190" s="65">
        <f>SUM(N190*Paramêtres!$C$3)</f>
        <v>0</v>
      </c>
      <c r="AR190" s="65">
        <f>SUM(O190*Paramêtres!$C$4)</f>
        <v>0</v>
      </c>
      <c r="AS190" s="65">
        <f t="shared" si="40"/>
        <v>0</v>
      </c>
      <c r="AT190" s="32">
        <f>SUM(Q190*Paramêtres!$B$5)</f>
        <v>0</v>
      </c>
      <c r="AU190" s="32">
        <f>SUM(R190*Paramêtres!$B$6)</f>
        <v>0</v>
      </c>
      <c r="AV190" s="32">
        <f>SUM(S190*Paramêtres!$B$7)</f>
        <v>0</v>
      </c>
      <c r="AW190" s="32">
        <f t="shared" si="41"/>
        <v>0</v>
      </c>
      <c r="AX190" s="19">
        <f>SUM(T190*Paramêtres!$B$10)</f>
        <v>0</v>
      </c>
      <c r="AY190" s="17">
        <f>SUM((E190*Paramêtres!$B$9)+(H190*Paramêtres!$B$9))</f>
        <v>0</v>
      </c>
      <c r="AZ190" s="55">
        <f>SUM((L190*Paramêtres!$B$9)+(P190*Paramêtres!$B$9))</f>
        <v>0</v>
      </c>
      <c r="BA190" s="57">
        <f>SUM((R190*Paramêtres!$B$8)+(S190*Paramêtres!$B$8))</f>
        <v>0</v>
      </c>
      <c r="BB190" s="15">
        <f t="shared" si="42"/>
        <v>0</v>
      </c>
      <c r="BC190" s="15">
        <f t="shared" si="43"/>
        <v>0</v>
      </c>
      <c r="BD190" s="15">
        <f t="shared" si="44"/>
        <v>0</v>
      </c>
      <c r="BE190" s="16">
        <f t="shared" si="45"/>
        <v>0</v>
      </c>
      <c r="BF190" s="27">
        <f t="shared" si="46"/>
        <v>0</v>
      </c>
      <c r="BG190" s="25" t="str">
        <f t="shared" si="47"/>
        <v xml:space="preserve"> </v>
      </c>
    </row>
    <row r="191" spans="1:59" ht="15.75" customHeight="1" thickTop="1" thickBot="1" x14ac:dyDescent="0.35">
      <c r="A191" s="43"/>
      <c r="B191" s="44"/>
      <c r="C191" s="44"/>
      <c r="D191" s="44"/>
      <c r="E191" s="70">
        <f t="shared" si="33"/>
        <v>0</v>
      </c>
      <c r="F191" s="45"/>
      <c r="G191" s="45"/>
      <c r="H191" s="69">
        <f t="shared" si="34"/>
        <v>0</v>
      </c>
      <c r="I191" s="59"/>
      <c r="J191" s="59"/>
      <c r="K191" s="59"/>
      <c r="L191" s="68">
        <f t="shared" si="35"/>
        <v>0</v>
      </c>
      <c r="M191" s="61"/>
      <c r="N191" s="61"/>
      <c r="O191" s="61"/>
      <c r="P191" s="67">
        <f t="shared" si="36"/>
        <v>0</v>
      </c>
      <c r="Q191" s="46"/>
      <c r="R191" s="46"/>
      <c r="S191" s="47"/>
      <c r="T191" s="47"/>
      <c r="U191" s="48"/>
      <c r="V191" s="49"/>
      <c r="W191" s="49"/>
      <c r="X191" s="49"/>
      <c r="Y191" s="49"/>
      <c r="Z191" s="49"/>
      <c r="AA191" s="49"/>
      <c r="AB191" s="49"/>
      <c r="AC191" s="49"/>
      <c r="AD191" s="10">
        <f>IF(SUM(B191*Paramêtres!$B$13)=0,0,(IF(SUM(B191*Paramêtres!$B$13)&lt;60,60,SUM(B191*Paramêtres!$B$13))))</f>
        <v>0</v>
      </c>
      <c r="AE191" s="10">
        <f>IF(SUM(C191*Paramêtres!$B$13)=0,0,(IF(SUM(C191*Paramêtres!$B$13)&lt;60,60,SUM(C191*Paramêtres!$B$13))))</f>
        <v>0</v>
      </c>
      <c r="AF191" s="10">
        <f>IF(SUM(D191*Paramêtres!$B$13)=0,0,(IF(SUM(D191*Paramêtres!$B$13)&lt;60,60,SUM(D191*Paramêtres!$B$13))))</f>
        <v>0</v>
      </c>
      <c r="AG191" s="10">
        <f t="shared" si="37"/>
        <v>0</v>
      </c>
      <c r="AH191" s="9">
        <f>IF(SUM(F191*Paramêtres!$B$13)=0,0,SUM(F191*Paramêtres!$B$13))</f>
        <v>0</v>
      </c>
      <c r="AI191" s="9">
        <f>IF(SUM(G191*Paramêtres!$B$13)=0,0,SUM(G191*Paramêtres!$B$13))</f>
        <v>0</v>
      </c>
      <c r="AJ191" s="9">
        <f>SUM(H191*Paramêtres!C190)</f>
        <v>0</v>
      </c>
      <c r="AK191" s="9">
        <f t="shared" si="38"/>
        <v>0</v>
      </c>
      <c r="AL191" s="63">
        <f>SUM(I191*Paramêtres!$B$2)</f>
        <v>0</v>
      </c>
      <c r="AM191" s="63">
        <f>SUM(J191*Paramêtres!$B$3)</f>
        <v>0</v>
      </c>
      <c r="AN191" s="63">
        <f>SUM(K191*Paramêtres!$B$4)</f>
        <v>0</v>
      </c>
      <c r="AO191" s="63">
        <f t="shared" si="39"/>
        <v>0</v>
      </c>
      <c r="AP191" s="65">
        <f>SUM(M191*Paramêtres!$C$2)</f>
        <v>0</v>
      </c>
      <c r="AQ191" s="65">
        <f>SUM(N191*Paramêtres!$C$3)</f>
        <v>0</v>
      </c>
      <c r="AR191" s="65">
        <f>SUM(O191*Paramêtres!$C$4)</f>
        <v>0</v>
      </c>
      <c r="AS191" s="65">
        <f t="shared" si="40"/>
        <v>0</v>
      </c>
      <c r="AT191" s="32">
        <f>SUM(Q191*Paramêtres!$B$5)</f>
        <v>0</v>
      </c>
      <c r="AU191" s="32">
        <f>SUM(R191*Paramêtres!$B$6)</f>
        <v>0</v>
      </c>
      <c r="AV191" s="32">
        <f>SUM(S191*Paramêtres!$B$7)</f>
        <v>0</v>
      </c>
      <c r="AW191" s="32">
        <f t="shared" si="41"/>
        <v>0</v>
      </c>
      <c r="AX191" s="19">
        <f>SUM(T191*Paramêtres!$B$10)</f>
        <v>0</v>
      </c>
      <c r="AY191" s="17">
        <f>SUM((E191*Paramêtres!$B$9)+(H191*Paramêtres!$B$9))</f>
        <v>0</v>
      </c>
      <c r="AZ191" s="55">
        <f>SUM((L191*Paramêtres!$B$9)+(P191*Paramêtres!$B$9))</f>
        <v>0</v>
      </c>
      <c r="BA191" s="57">
        <f>SUM((R191*Paramêtres!$B$8)+(S191*Paramêtres!$B$8))</f>
        <v>0</v>
      </c>
      <c r="BB191" s="15">
        <f t="shared" si="42"/>
        <v>0</v>
      </c>
      <c r="BC191" s="15">
        <f t="shared" si="43"/>
        <v>0</v>
      </c>
      <c r="BD191" s="15">
        <f t="shared" si="44"/>
        <v>0</v>
      </c>
      <c r="BE191" s="16">
        <f t="shared" si="45"/>
        <v>0</v>
      </c>
      <c r="BF191" s="27">
        <f t="shared" si="46"/>
        <v>0</v>
      </c>
      <c r="BG191" s="25" t="str">
        <f t="shared" si="47"/>
        <v xml:space="preserve"> </v>
      </c>
    </row>
    <row r="192" spans="1:59" ht="15.75" customHeight="1" thickTop="1" thickBot="1" x14ac:dyDescent="0.35">
      <c r="A192" s="43"/>
      <c r="B192" s="44"/>
      <c r="C192" s="44"/>
      <c r="D192" s="44"/>
      <c r="E192" s="70">
        <f t="shared" si="33"/>
        <v>0</v>
      </c>
      <c r="F192" s="45"/>
      <c r="G192" s="45"/>
      <c r="H192" s="69">
        <f t="shared" si="34"/>
        <v>0</v>
      </c>
      <c r="I192" s="59"/>
      <c r="J192" s="59"/>
      <c r="K192" s="59"/>
      <c r="L192" s="68">
        <f t="shared" si="35"/>
        <v>0</v>
      </c>
      <c r="M192" s="61"/>
      <c r="N192" s="61"/>
      <c r="O192" s="61"/>
      <c r="P192" s="67">
        <f t="shared" si="36"/>
        <v>0</v>
      </c>
      <c r="Q192" s="46"/>
      <c r="R192" s="46"/>
      <c r="S192" s="47"/>
      <c r="T192" s="47"/>
      <c r="U192" s="48"/>
      <c r="V192" s="49"/>
      <c r="W192" s="49"/>
      <c r="X192" s="49"/>
      <c r="Y192" s="49"/>
      <c r="Z192" s="49"/>
      <c r="AA192" s="49"/>
      <c r="AB192" s="49"/>
      <c r="AC192" s="49"/>
      <c r="AD192" s="10">
        <f>IF(SUM(B192*Paramêtres!$B$13)=0,0,(IF(SUM(B192*Paramêtres!$B$13)&lt;60,60,SUM(B192*Paramêtres!$B$13))))</f>
        <v>0</v>
      </c>
      <c r="AE192" s="10">
        <f>IF(SUM(C192*Paramêtres!$B$13)=0,0,(IF(SUM(C192*Paramêtres!$B$13)&lt;60,60,SUM(C192*Paramêtres!$B$13))))</f>
        <v>0</v>
      </c>
      <c r="AF192" s="10">
        <f>IF(SUM(D192*Paramêtres!$B$13)=0,0,(IF(SUM(D192*Paramêtres!$B$13)&lt;60,60,SUM(D192*Paramêtres!$B$13))))</f>
        <v>0</v>
      </c>
      <c r="AG192" s="10">
        <f t="shared" si="37"/>
        <v>0</v>
      </c>
      <c r="AH192" s="9">
        <f>IF(SUM(F192*Paramêtres!$B$13)=0,0,SUM(F192*Paramêtres!$B$13))</f>
        <v>0</v>
      </c>
      <c r="AI192" s="9">
        <f>IF(SUM(G192*Paramêtres!$B$13)=0,0,SUM(G192*Paramêtres!$B$13))</f>
        <v>0</v>
      </c>
      <c r="AJ192" s="9">
        <f>SUM(H192*Paramêtres!C191)</f>
        <v>0</v>
      </c>
      <c r="AK192" s="9">
        <f t="shared" si="38"/>
        <v>0</v>
      </c>
      <c r="AL192" s="63">
        <f>SUM(I192*Paramêtres!$B$2)</f>
        <v>0</v>
      </c>
      <c r="AM192" s="63">
        <f>SUM(J192*Paramêtres!$B$3)</f>
        <v>0</v>
      </c>
      <c r="AN192" s="63">
        <f>SUM(K192*Paramêtres!$B$4)</f>
        <v>0</v>
      </c>
      <c r="AO192" s="63">
        <f t="shared" si="39"/>
        <v>0</v>
      </c>
      <c r="AP192" s="65">
        <f>SUM(M192*Paramêtres!$C$2)</f>
        <v>0</v>
      </c>
      <c r="AQ192" s="65">
        <f>SUM(N192*Paramêtres!$C$3)</f>
        <v>0</v>
      </c>
      <c r="AR192" s="65">
        <f>SUM(O192*Paramêtres!$C$4)</f>
        <v>0</v>
      </c>
      <c r="AS192" s="65">
        <f t="shared" si="40"/>
        <v>0</v>
      </c>
      <c r="AT192" s="32">
        <f>SUM(Q192*Paramêtres!$B$5)</f>
        <v>0</v>
      </c>
      <c r="AU192" s="32">
        <f>SUM(R192*Paramêtres!$B$6)</f>
        <v>0</v>
      </c>
      <c r="AV192" s="32">
        <f>SUM(S192*Paramêtres!$B$7)</f>
        <v>0</v>
      </c>
      <c r="AW192" s="32">
        <f t="shared" si="41"/>
        <v>0</v>
      </c>
      <c r="AX192" s="19">
        <f>SUM(T192*Paramêtres!$B$10)</f>
        <v>0</v>
      </c>
      <c r="AY192" s="17">
        <f>SUM((E192*Paramêtres!$B$9)+(H192*Paramêtres!$B$9))</f>
        <v>0</v>
      </c>
      <c r="AZ192" s="55">
        <f>SUM((L192*Paramêtres!$B$9)+(P192*Paramêtres!$B$9))</f>
        <v>0</v>
      </c>
      <c r="BA192" s="57">
        <f>SUM((R192*Paramêtres!$B$8)+(S192*Paramêtres!$B$8))</f>
        <v>0</v>
      </c>
      <c r="BB192" s="15">
        <f t="shared" si="42"/>
        <v>0</v>
      </c>
      <c r="BC192" s="15">
        <f t="shared" si="43"/>
        <v>0</v>
      </c>
      <c r="BD192" s="15">
        <f t="shared" si="44"/>
        <v>0</v>
      </c>
      <c r="BE192" s="16">
        <f t="shared" si="45"/>
        <v>0</v>
      </c>
      <c r="BF192" s="27">
        <f t="shared" si="46"/>
        <v>0</v>
      </c>
      <c r="BG192" s="25" t="str">
        <f t="shared" si="47"/>
        <v xml:space="preserve"> </v>
      </c>
    </row>
    <row r="193" spans="1:59" ht="15.75" customHeight="1" thickTop="1" thickBot="1" x14ac:dyDescent="0.35">
      <c r="A193" s="43"/>
      <c r="B193" s="44"/>
      <c r="C193" s="44"/>
      <c r="D193" s="44"/>
      <c r="E193" s="70">
        <f t="shared" si="33"/>
        <v>0</v>
      </c>
      <c r="F193" s="45"/>
      <c r="G193" s="45"/>
      <c r="H193" s="69">
        <f t="shared" si="34"/>
        <v>0</v>
      </c>
      <c r="I193" s="59"/>
      <c r="J193" s="59"/>
      <c r="K193" s="59"/>
      <c r="L193" s="68">
        <f t="shared" si="35"/>
        <v>0</v>
      </c>
      <c r="M193" s="61"/>
      <c r="N193" s="61"/>
      <c r="O193" s="61"/>
      <c r="P193" s="67">
        <f t="shared" si="36"/>
        <v>0</v>
      </c>
      <c r="Q193" s="46"/>
      <c r="R193" s="46"/>
      <c r="S193" s="47"/>
      <c r="T193" s="47"/>
      <c r="U193" s="48"/>
      <c r="V193" s="49"/>
      <c r="W193" s="49"/>
      <c r="X193" s="49"/>
      <c r="Y193" s="49"/>
      <c r="Z193" s="49"/>
      <c r="AA193" s="49"/>
      <c r="AB193" s="49"/>
      <c r="AC193" s="49"/>
      <c r="AD193" s="10">
        <f>IF(SUM(B193*Paramêtres!$B$13)=0,0,(IF(SUM(B193*Paramêtres!$B$13)&lt;60,60,SUM(B193*Paramêtres!$B$13))))</f>
        <v>0</v>
      </c>
      <c r="AE193" s="10">
        <f>IF(SUM(C193*Paramêtres!$B$13)=0,0,(IF(SUM(C193*Paramêtres!$B$13)&lt;60,60,SUM(C193*Paramêtres!$B$13))))</f>
        <v>0</v>
      </c>
      <c r="AF193" s="10">
        <f>IF(SUM(D193*Paramêtres!$B$13)=0,0,(IF(SUM(D193*Paramêtres!$B$13)&lt;60,60,SUM(D193*Paramêtres!$B$13))))</f>
        <v>0</v>
      </c>
      <c r="AG193" s="10">
        <f t="shared" si="37"/>
        <v>0</v>
      </c>
      <c r="AH193" s="9">
        <f>IF(SUM(F193*Paramêtres!$B$13)=0,0,SUM(F193*Paramêtres!$B$13))</f>
        <v>0</v>
      </c>
      <c r="AI193" s="9">
        <f>IF(SUM(G193*Paramêtres!$B$13)=0,0,SUM(G193*Paramêtres!$B$13))</f>
        <v>0</v>
      </c>
      <c r="AJ193" s="9">
        <f>SUM(H193*Paramêtres!C192)</f>
        <v>0</v>
      </c>
      <c r="AK193" s="9">
        <f t="shared" si="38"/>
        <v>0</v>
      </c>
      <c r="AL193" s="63">
        <f>SUM(I193*Paramêtres!$B$2)</f>
        <v>0</v>
      </c>
      <c r="AM193" s="63">
        <f>SUM(J193*Paramêtres!$B$3)</f>
        <v>0</v>
      </c>
      <c r="AN193" s="63">
        <f>SUM(K193*Paramêtres!$B$4)</f>
        <v>0</v>
      </c>
      <c r="AO193" s="63">
        <f t="shared" si="39"/>
        <v>0</v>
      </c>
      <c r="AP193" s="65">
        <f>SUM(M193*Paramêtres!$C$2)</f>
        <v>0</v>
      </c>
      <c r="AQ193" s="65">
        <f>SUM(N193*Paramêtres!$C$3)</f>
        <v>0</v>
      </c>
      <c r="AR193" s="65">
        <f>SUM(O193*Paramêtres!$C$4)</f>
        <v>0</v>
      </c>
      <c r="AS193" s="65">
        <f t="shared" si="40"/>
        <v>0</v>
      </c>
      <c r="AT193" s="32">
        <f>SUM(Q193*Paramêtres!$B$5)</f>
        <v>0</v>
      </c>
      <c r="AU193" s="32">
        <f>SUM(R193*Paramêtres!$B$6)</f>
        <v>0</v>
      </c>
      <c r="AV193" s="32">
        <f>SUM(S193*Paramêtres!$B$7)</f>
        <v>0</v>
      </c>
      <c r="AW193" s="32">
        <f t="shared" si="41"/>
        <v>0</v>
      </c>
      <c r="AX193" s="19">
        <f>SUM(T193*Paramêtres!$B$10)</f>
        <v>0</v>
      </c>
      <c r="AY193" s="17">
        <f>SUM((E193*Paramêtres!$B$9)+(H193*Paramêtres!$B$9))</f>
        <v>0</v>
      </c>
      <c r="AZ193" s="55">
        <f>SUM((L193*Paramêtres!$B$9)+(P193*Paramêtres!$B$9))</f>
        <v>0</v>
      </c>
      <c r="BA193" s="57">
        <f>SUM((R193*Paramêtres!$B$8)+(S193*Paramêtres!$B$8))</f>
        <v>0</v>
      </c>
      <c r="BB193" s="15">
        <f t="shared" si="42"/>
        <v>0</v>
      </c>
      <c r="BC193" s="15">
        <f t="shared" si="43"/>
        <v>0</v>
      </c>
      <c r="BD193" s="15">
        <f t="shared" si="44"/>
        <v>0</v>
      </c>
      <c r="BE193" s="16">
        <f t="shared" si="45"/>
        <v>0</v>
      </c>
      <c r="BF193" s="27">
        <f t="shared" si="46"/>
        <v>0</v>
      </c>
      <c r="BG193" s="25" t="str">
        <f t="shared" si="47"/>
        <v xml:space="preserve"> </v>
      </c>
    </row>
    <row r="194" spans="1:59" ht="15.75" customHeight="1" thickTop="1" thickBot="1" x14ac:dyDescent="0.35">
      <c r="A194" s="43"/>
      <c r="B194" s="44"/>
      <c r="C194" s="44"/>
      <c r="D194" s="44"/>
      <c r="E194" s="70">
        <f t="shared" si="33"/>
        <v>0</v>
      </c>
      <c r="F194" s="45"/>
      <c r="G194" s="45"/>
      <c r="H194" s="69">
        <f t="shared" si="34"/>
        <v>0</v>
      </c>
      <c r="I194" s="59"/>
      <c r="J194" s="59"/>
      <c r="K194" s="59"/>
      <c r="L194" s="68">
        <f t="shared" si="35"/>
        <v>0</v>
      </c>
      <c r="M194" s="61"/>
      <c r="N194" s="61"/>
      <c r="O194" s="61"/>
      <c r="P194" s="67">
        <f t="shared" si="36"/>
        <v>0</v>
      </c>
      <c r="Q194" s="46"/>
      <c r="R194" s="46"/>
      <c r="S194" s="47"/>
      <c r="T194" s="47"/>
      <c r="U194" s="48"/>
      <c r="V194" s="49"/>
      <c r="W194" s="49"/>
      <c r="X194" s="49"/>
      <c r="Y194" s="49"/>
      <c r="Z194" s="49"/>
      <c r="AA194" s="49"/>
      <c r="AB194" s="49"/>
      <c r="AC194" s="49"/>
      <c r="AD194" s="10">
        <f>IF(SUM(B194*Paramêtres!$B$13)=0,0,(IF(SUM(B194*Paramêtres!$B$13)&lt;60,60,SUM(B194*Paramêtres!$B$13))))</f>
        <v>0</v>
      </c>
      <c r="AE194" s="10">
        <f>IF(SUM(C194*Paramêtres!$B$13)=0,0,(IF(SUM(C194*Paramêtres!$B$13)&lt;60,60,SUM(C194*Paramêtres!$B$13))))</f>
        <v>0</v>
      </c>
      <c r="AF194" s="10">
        <f>IF(SUM(D194*Paramêtres!$B$13)=0,0,(IF(SUM(D194*Paramêtres!$B$13)&lt;60,60,SUM(D194*Paramêtres!$B$13))))</f>
        <v>0</v>
      </c>
      <c r="AG194" s="10">
        <f t="shared" si="37"/>
        <v>0</v>
      </c>
      <c r="AH194" s="9">
        <f>IF(SUM(F194*Paramêtres!$B$13)=0,0,SUM(F194*Paramêtres!$B$13))</f>
        <v>0</v>
      </c>
      <c r="AI194" s="9">
        <f>IF(SUM(G194*Paramêtres!$B$13)=0,0,SUM(G194*Paramêtres!$B$13))</f>
        <v>0</v>
      </c>
      <c r="AJ194" s="9">
        <f>SUM(H194*Paramêtres!C193)</f>
        <v>0</v>
      </c>
      <c r="AK194" s="9">
        <f t="shared" si="38"/>
        <v>0</v>
      </c>
      <c r="AL194" s="63">
        <f>SUM(I194*Paramêtres!$B$2)</f>
        <v>0</v>
      </c>
      <c r="AM194" s="63">
        <f>SUM(J194*Paramêtres!$B$3)</f>
        <v>0</v>
      </c>
      <c r="AN194" s="63">
        <f>SUM(K194*Paramêtres!$B$4)</f>
        <v>0</v>
      </c>
      <c r="AO194" s="63">
        <f t="shared" si="39"/>
        <v>0</v>
      </c>
      <c r="AP194" s="65">
        <f>SUM(M194*Paramêtres!$C$2)</f>
        <v>0</v>
      </c>
      <c r="AQ194" s="65">
        <f>SUM(N194*Paramêtres!$C$3)</f>
        <v>0</v>
      </c>
      <c r="AR194" s="65">
        <f>SUM(O194*Paramêtres!$C$4)</f>
        <v>0</v>
      </c>
      <c r="AS194" s="65">
        <f t="shared" si="40"/>
        <v>0</v>
      </c>
      <c r="AT194" s="32">
        <f>SUM(Q194*Paramêtres!$B$5)</f>
        <v>0</v>
      </c>
      <c r="AU194" s="32">
        <f>SUM(R194*Paramêtres!$B$6)</f>
        <v>0</v>
      </c>
      <c r="AV194" s="32">
        <f>SUM(S194*Paramêtres!$B$7)</f>
        <v>0</v>
      </c>
      <c r="AW194" s="32">
        <f t="shared" si="41"/>
        <v>0</v>
      </c>
      <c r="AX194" s="19">
        <f>SUM(T194*Paramêtres!$B$10)</f>
        <v>0</v>
      </c>
      <c r="AY194" s="17">
        <f>SUM((E194*Paramêtres!$B$9)+(H194*Paramêtres!$B$9))</f>
        <v>0</v>
      </c>
      <c r="AZ194" s="55">
        <f>SUM((L194*Paramêtres!$B$9)+(P194*Paramêtres!$B$9))</f>
        <v>0</v>
      </c>
      <c r="BA194" s="57">
        <f>SUM((R194*Paramêtres!$B$8)+(S194*Paramêtres!$B$8))</f>
        <v>0</v>
      </c>
      <c r="BB194" s="15">
        <f t="shared" si="42"/>
        <v>0</v>
      </c>
      <c r="BC194" s="15">
        <f t="shared" si="43"/>
        <v>0</v>
      </c>
      <c r="BD194" s="15">
        <f t="shared" si="44"/>
        <v>0</v>
      </c>
      <c r="BE194" s="16">
        <f t="shared" si="45"/>
        <v>0</v>
      </c>
      <c r="BF194" s="27">
        <f t="shared" si="46"/>
        <v>0</v>
      </c>
      <c r="BG194" s="25" t="str">
        <f t="shared" si="47"/>
        <v xml:space="preserve"> </v>
      </c>
    </row>
    <row r="195" spans="1:59" ht="15.75" customHeight="1" thickTop="1" thickBot="1" x14ac:dyDescent="0.35">
      <c r="A195" s="43"/>
      <c r="B195" s="44"/>
      <c r="C195" s="44"/>
      <c r="D195" s="44"/>
      <c r="E195" s="70">
        <f t="shared" si="33"/>
        <v>0</v>
      </c>
      <c r="F195" s="45"/>
      <c r="G195" s="45"/>
      <c r="H195" s="69">
        <f t="shared" si="34"/>
        <v>0</v>
      </c>
      <c r="I195" s="59"/>
      <c r="J195" s="59"/>
      <c r="K195" s="59"/>
      <c r="L195" s="68">
        <f t="shared" si="35"/>
        <v>0</v>
      </c>
      <c r="M195" s="61"/>
      <c r="N195" s="61"/>
      <c r="O195" s="61"/>
      <c r="P195" s="67">
        <f t="shared" si="36"/>
        <v>0</v>
      </c>
      <c r="Q195" s="46"/>
      <c r="R195" s="46"/>
      <c r="S195" s="47"/>
      <c r="T195" s="47"/>
      <c r="U195" s="48"/>
      <c r="V195" s="49"/>
      <c r="W195" s="49"/>
      <c r="X195" s="49"/>
      <c r="Y195" s="49"/>
      <c r="Z195" s="49"/>
      <c r="AA195" s="49"/>
      <c r="AB195" s="49"/>
      <c r="AC195" s="49"/>
      <c r="AD195" s="10">
        <f>IF(SUM(B195*Paramêtres!$B$13)=0,0,(IF(SUM(B195*Paramêtres!$B$13)&lt;60,60,SUM(B195*Paramêtres!$B$13))))</f>
        <v>0</v>
      </c>
      <c r="AE195" s="10">
        <f>IF(SUM(C195*Paramêtres!$B$13)=0,0,(IF(SUM(C195*Paramêtres!$B$13)&lt;60,60,SUM(C195*Paramêtres!$B$13))))</f>
        <v>0</v>
      </c>
      <c r="AF195" s="10">
        <f>IF(SUM(D195*Paramêtres!$B$13)=0,0,(IF(SUM(D195*Paramêtres!$B$13)&lt;60,60,SUM(D195*Paramêtres!$B$13))))</f>
        <v>0</v>
      </c>
      <c r="AG195" s="10">
        <f t="shared" si="37"/>
        <v>0</v>
      </c>
      <c r="AH195" s="9">
        <f>IF(SUM(F195*Paramêtres!$B$13)=0,0,SUM(F195*Paramêtres!$B$13))</f>
        <v>0</v>
      </c>
      <c r="AI195" s="9">
        <f>IF(SUM(G195*Paramêtres!$B$13)=0,0,SUM(G195*Paramêtres!$B$13))</f>
        <v>0</v>
      </c>
      <c r="AJ195" s="9">
        <f>SUM(H195*Paramêtres!C194)</f>
        <v>0</v>
      </c>
      <c r="AK195" s="9">
        <f t="shared" si="38"/>
        <v>0</v>
      </c>
      <c r="AL195" s="63">
        <f>SUM(I195*Paramêtres!$B$2)</f>
        <v>0</v>
      </c>
      <c r="AM195" s="63">
        <f>SUM(J195*Paramêtres!$B$3)</f>
        <v>0</v>
      </c>
      <c r="AN195" s="63">
        <f>SUM(K195*Paramêtres!$B$4)</f>
        <v>0</v>
      </c>
      <c r="AO195" s="63">
        <f t="shared" si="39"/>
        <v>0</v>
      </c>
      <c r="AP195" s="65">
        <f>SUM(M195*Paramêtres!$C$2)</f>
        <v>0</v>
      </c>
      <c r="AQ195" s="65">
        <f>SUM(N195*Paramêtres!$C$3)</f>
        <v>0</v>
      </c>
      <c r="AR195" s="65">
        <f>SUM(O195*Paramêtres!$C$4)</f>
        <v>0</v>
      </c>
      <c r="AS195" s="65">
        <f t="shared" si="40"/>
        <v>0</v>
      </c>
      <c r="AT195" s="32">
        <f>SUM(Q195*Paramêtres!$B$5)</f>
        <v>0</v>
      </c>
      <c r="AU195" s="32">
        <f>SUM(R195*Paramêtres!$B$6)</f>
        <v>0</v>
      </c>
      <c r="AV195" s="32">
        <f>SUM(S195*Paramêtres!$B$7)</f>
        <v>0</v>
      </c>
      <c r="AW195" s="32">
        <f t="shared" si="41"/>
        <v>0</v>
      </c>
      <c r="AX195" s="19">
        <f>SUM(T195*Paramêtres!$B$10)</f>
        <v>0</v>
      </c>
      <c r="AY195" s="17">
        <f>SUM((E195*Paramêtres!$B$9)+(H195*Paramêtres!$B$9))</f>
        <v>0</v>
      </c>
      <c r="AZ195" s="55">
        <f>SUM((L195*Paramêtres!$B$9)+(P195*Paramêtres!$B$9))</f>
        <v>0</v>
      </c>
      <c r="BA195" s="57">
        <f>SUM((R195*Paramêtres!$B$8)+(S195*Paramêtres!$B$8))</f>
        <v>0</v>
      </c>
      <c r="BB195" s="15">
        <f t="shared" si="42"/>
        <v>0</v>
      </c>
      <c r="BC195" s="15">
        <f t="shared" si="43"/>
        <v>0</v>
      </c>
      <c r="BD195" s="15">
        <f t="shared" si="44"/>
        <v>0</v>
      </c>
      <c r="BE195" s="16">
        <f t="shared" si="45"/>
        <v>0</v>
      </c>
      <c r="BF195" s="27">
        <f t="shared" si="46"/>
        <v>0</v>
      </c>
      <c r="BG195" s="25" t="str">
        <f t="shared" si="47"/>
        <v xml:space="preserve"> </v>
      </c>
    </row>
    <row r="196" spans="1:59" ht="15.75" customHeight="1" thickTop="1" thickBot="1" x14ac:dyDescent="0.35">
      <c r="A196" s="43"/>
      <c r="B196" s="44"/>
      <c r="C196" s="44"/>
      <c r="D196" s="44"/>
      <c r="E196" s="70">
        <f t="shared" si="33"/>
        <v>0</v>
      </c>
      <c r="F196" s="45"/>
      <c r="G196" s="45"/>
      <c r="H196" s="69">
        <f t="shared" si="34"/>
        <v>0</v>
      </c>
      <c r="I196" s="59"/>
      <c r="J196" s="59"/>
      <c r="K196" s="59"/>
      <c r="L196" s="68">
        <f t="shared" si="35"/>
        <v>0</v>
      </c>
      <c r="M196" s="61"/>
      <c r="N196" s="61"/>
      <c r="O196" s="61"/>
      <c r="P196" s="67">
        <f t="shared" si="36"/>
        <v>0</v>
      </c>
      <c r="Q196" s="46"/>
      <c r="R196" s="46"/>
      <c r="S196" s="47"/>
      <c r="T196" s="47"/>
      <c r="U196" s="48"/>
      <c r="V196" s="49"/>
      <c r="W196" s="49"/>
      <c r="X196" s="49"/>
      <c r="Y196" s="49"/>
      <c r="Z196" s="49"/>
      <c r="AA196" s="49"/>
      <c r="AB196" s="49"/>
      <c r="AC196" s="49"/>
      <c r="AD196" s="10">
        <f>IF(SUM(B196*Paramêtres!$B$13)=0,0,(IF(SUM(B196*Paramêtres!$B$13)&lt;60,60,SUM(B196*Paramêtres!$B$13))))</f>
        <v>0</v>
      </c>
      <c r="AE196" s="10">
        <f>IF(SUM(C196*Paramêtres!$B$13)=0,0,(IF(SUM(C196*Paramêtres!$B$13)&lt;60,60,SUM(C196*Paramêtres!$B$13))))</f>
        <v>0</v>
      </c>
      <c r="AF196" s="10">
        <f>IF(SUM(D196*Paramêtres!$B$13)=0,0,(IF(SUM(D196*Paramêtres!$B$13)&lt;60,60,SUM(D196*Paramêtres!$B$13))))</f>
        <v>0</v>
      </c>
      <c r="AG196" s="10">
        <f t="shared" si="37"/>
        <v>0</v>
      </c>
      <c r="AH196" s="9">
        <f>IF(SUM(F196*Paramêtres!$B$13)=0,0,SUM(F196*Paramêtres!$B$13))</f>
        <v>0</v>
      </c>
      <c r="AI196" s="9">
        <f>IF(SUM(G196*Paramêtres!$B$13)=0,0,SUM(G196*Paramêtres!$B$13))</f>
        <v>0</v>
      </c>
      <c r="AJ196" s="9">
        <f>SUM(H196*Paramêtres!C195)</f>
        <v>0</v>
      </c>
      <c r="AK196" s="9">
        <f t="shared" si="38"/>
        <v>0</v>
      </c>
      <c r="AL196" s="63">
        <f>SUM(I196*Paramêtres!$B$2)</f>
        <v>0</v>
      </c>
      <c r="AM196" s="63">
        <f>SUM(J196*Paramêtres!$B$3)</f>
        <v>0</v>
      </c>
      <c r="AN196" s="63">
        <f>SUM(K196*Paramêtres!$B$4)</f>
        <v>0</v>
      </c>
      <c r="AO196" s="63">
        <f t="shared" si="39"/>
        <v>0</v>
      </c>
      <c r="AP196" s="65">
        <f>SUM(M196*Paramêtres!$C$2)</f>
        <v>0</v>
      </c>
      <c r="AQ196" s="65">
        <f>SUM(N196*Paramêtres!$C$3)</f>
        <v>0</v>
      </c>
      <c r="AR196" s="65">
        <f>SUM(O196*Paramêtres!$C$4)</f>
        <v>0</v>
      </c>
      <c r="AS196" s="65">
        <f t="shared" si="40"/>
        <v>0</v>
      </c>
      <c r="AT196" s="32">
        <f>SUM(Q196*Paramêtres!$B$5)</f>
        <v>0</v>
      </c>
      <c r="AU196" s="32">
        <f>SUM(R196*Paramêtres!$B$6)</f>
        <v>0</v>
      </c>
      <c r="AV196" s="32">
        <f>SUM(S196*Paramêtres!$B$7)</f>
        <v>0</v>
      </c>
      <c r="AW196" s="32">
        <f t="shared" si="41"/>
        <v>0</v>
      </c>
      <c r="AX196" s="19">
        <f>SUM(T196*Paramêtres!$B$10)</f>
        <v>0</v>
      </c>
      <c r="AY196" s="17">
        <f>SUM((E196*Paramêtres!$B$9)+(H196*Paramêtres!$B$9))</f>
        <v>0</v>
      </c>
      <c r="AZ196" s="55">
        <f>SUM((L196*Paramêtres!$B$9)+(P196*Paramêtres!$B$9))</f>
        <v>0</v>
      </c>
      <c r="BA196" s="57">
        <f>SUM((R196*Paramêtres!$B$8)+(S196*Paramêtres!$B$8))</f>
        <v>0</v>
      </c>
      <c r="BB196" s="15">
        <f t="shared" si="42"/>
        <v>0</v>
      </c>
      <c r="BC196" s="15">
        <f t="shared" si="43"/>
        <v>0</v>
      </c>
      <c r="BD196" s="15">
        <f t="shared" si="44"/>
        <v>0</v>
      </c>
      <c r="BE196" s="16">
        <f t="shared" si="45"/>
        <v>0</v>
      </c>
      <c r="BF196" s="27">
        <f t="shared" si="46"/>
        <v>0</v>
      </c>
      <c r="BG196" s="25" t="str">
        <f t="shared" si="47"/>
        <v xml:space="preserve"> </v>
      </c>
    </row>
    <row r="197" spans="1:59" ht="15.75" customHeight="1" thickTop="1" thickBot="1" x14ac:dyDescent="0.35">
      <c r="A197" s="43"/>
      <c r="B197" s="44"/>
      <c r="C197" s="44"/>
      <c r="D197" s="44"/>
      <c r="E197" s="70">
        <f t="shared" si="33"/>
        <v>0</v>
      </c>
      <c r="F197" s="45"/>
      <c r="G197" s="45"/>
      <c r="H197" s="69">
        <f t="shared" si="34"/>
        <v>0</v>
      </c>
      <c r="I197" s="59"/>
      <c r="J197" s="59"/>
      <c r="K197" s="59"/>
      <c r="L197" s="68">
        <f t="shared" si="35"/>
        <v>0</v>
      </c>
      <c r="M197" s="61"/>
      <c r="N197" s="61"/>
      <c r="O197" s="61"/>
      <c r="P197" s="67">
        <f t="shared" si="36"/>
        <v>0</v>
      </c>
      <c r="Q197" s="46"/>
      <c r="R197" s="46"/>
      <c r="S197" s="47"/>
      <c r="T197" s="47"/>
      <c r="U197" s="48"/>
      <c r="V197" s="49"/>
      <c r="W197" s="49"/>
      <c r="X197" s="49"/>
      <c r="Y197" s="49"/>
      <c r="Z197" s="49"/>
      <c r="AA197" s="49"/>
      <c r="AB197" s="49"/>
      <c r="AC197" s="49"/>
      <c r="AD197" s="10">
        <f>IF(SUM(B197*Paramêtres!$B$13)=0,0,(IF(SUM(B197*Paramêtres!$B$13)&lt;60,60,SUM(B197*Paramêtres!$B$13))))</f>
        <v>0</v>
      </c>
      <c r="AE197" s="10">
        <f>IF(SUM(C197*Paramêtres!$B$13)=0,0,(IF(SUM(C197*Paramêtres!$B$13)&lt;60,60,SUM(C197*Paramêtres!$B$13))))</f>
        <v>0</v>
      </c>
      <c r="AF197" s="10">
        <f>IF(SUM(D197*Paramêtres!$B$13)=0,0,(IF(SUM(D197*Paramêtres!$B$13)&lt;60,60,SUM(D197*Paramêtres!$B$13))))</f>
        <v>0</v>
      </c>
      <c r="AG197" s="10">
        <f t="shared" si="37"/>
        <v>0</v>
      </c>
      <c r="AH197" s="9">
        <f>IF(SUM(F197*Paramêtres!$B$13)=0,0,SUM(F197*Paramêtres!$B$13))</f>
        <v>0</v>
      </c>
      <c r="AI197" s="9">
        <f>IF(SUM(G197*Paramêtres!$B$13)=0,0,SUM(G197*Paramêtres!$B$13))</f>
        <v>0</v>
      </c>
      <c r="AJ197" s="9">
        <f>SUM(H197*Paramêtres!C196)</f>
        <v>0</v>
      </c>
      <c r="AK197" s="9">
        <f t="shared" si="38"/>
        <v>0</v>
      </c>
      <c r="AL197" s="63">
        <f>SUM(I197*Paramêtres!$B$2)</f>
        <v>0</v>
      </c>
      <c r="AM197" s="63">
        <f>SUM(J197*Paramêtres!$B$3)</f>
        <v>0</v>
      </c>
      <c r="AN197" s="63">
        <f>SUM(K197*Paramêtres!$B$4)</f>
        <v>0</v>
      </c>
      <c r="AO197" s="63">
        <f t="shared" si="39"/>
        <v>0</v>
      </c>
      <c r="AP197" s="65">
        <f>SUM(M197*Paramêtres!$C$2)</f>
        <v>0</v>
      </c>
      <c r="AQ197" s="65">
        <f>SUM(N197*Paramêtres!$C$3)</f>
        <v>0</v>
      </c>
      <c r="AR197" s="65">
        <f>SUM(O197*Paramêtres!$C$4)</f>
        <v>0</v>
      </c>
      <c r="AS197" s="65">
        <f t="shared" si="40"/>
        <v>0</v>
      </c>
      <c r="AT197" s="32">
        <f>SUM(Q197*Paramêtres!$B$5)</f>
        <v>0</v>
      </c>
      <c r="AU197" s="32">
        <f>SUM(R197*Paramêtres!$B$6)</f>
        <v>0</v>
      </c>
      <c r="AV197" s="32">
        <f>SUM(S197*Paramêtres!$B$7)</f>
        <v>0</v>
      </c>
      <c r="AW197" s="32">
        <f t="shared" si="41"/>
        <v>0</v>
      </c>
      <c r="AX197" s="19">
        <f>SUM(T197*Paramêtres!$B$10)</f>
        <v>0</v>
      </c>
      <c r="AY197" s="17">
        <f>SUM((E197*Paramêtres!$B$9)+(H197*Paramêtres!$B$9))</f>
        <v>0</v>
      </c>
      <c r="AZ197" s="55">
        <f>SUM((L197*Paramêtres!$B$9)+(P197*Paramêtres!$B$9))</f>
        <v>0</v>
      </c>
      <c r="BA197" s="57">
        <f>SUM((R197*Paramêtres!$B$8)+(S197*Paramêtres!$B$8))</f>
        <v>0</v>
      </c>
      <c r="BB197" s="15">
        <f t="shared" si="42"/>
        <v>0</v>
      </c>
      <c r="BC197" s="15">
        <f t="shared" si="43"/>
        <v>0</v>
      </c>
      <c r="BD197" s="15">
        <f t="shared" si="44"/>
        <v>0</v>
      </c>
      <c r="BE197" s="16">
        <f t="shared" si="45"/>
        <v>0</v>
      </c>
      <c r="BF197" s="27">
        <f t="shared" si="46"/>
        <v>0</v>
      </c>
      <c r="BG197" s="25" t="str">
        <f t="shared" ref="BG197:BG203" si="48">IF(BB197=0," ",SUM(BF197/BB197))</f>
        <v xml:space="preserve"> </v>
      </c>
    </row>
    <row r="198" spans="1:59" ht="15.75" customHeight="1" thickTop="1" thickBot="1" x14ac:dyDescent="0.35">
      <c r="A198" s="43"/>
      <c r="B198" s="44"/>
      <c r="C198" s="44"/>
      <c r="D198" s="44"/>
      <c r="E198" s="70">
        <f t="shared" ref="E198:E203" si="49">SUM(B198:D198)</f>
        <v>0</v>
      </c>
      <c r="F198" s="45"/>
      <c r="G198" s="45"/>
      <c r="H198" s="69">
        <f t="shared" ref="H198:H203" si="50">SUM(F198:G198)</f>
        <v>0</v>
      </c>
      <c r="I198" s="59"/>
      <c r="J198" s="59"/>
      <c r="K198" s="59"/>
      <c r="L198" s="68">
        <f t="shared" ref="L198:L203" si="51">SUM(I198:K198)</f>
        <v>0</v>
      </c>
      <c r="M198" s="61"/>
      <c r="N198" s="61"/>
      <c r="O198" s="61"/>
      <c r="P198" s="67">
        <f t="shared" ref="P198:P203" si="52">SUM(M198:O198)</f>
        <v>0</v>
      </c>
      <c r="Q198" s="46"/>
      <c r="R198" s="46"/>
      <c r="S198" s="47"/>
      <c r="T198" s="47"/>
      <c r="U198" s="48"/>
      <c r="V198" s="49"/>
      <c r="W198" s="49"/>
      <c r="X198" s="49"/>
      <c r="Y198" s="49"/>
      <c r="Z198" s="49"/>
      <c r="AA198" s="49"/>
      <c r="AB198" s="49"/>
      <c r="AC198" s="49"/>
      <c r="AD198" s="10">
        <f>IF(SUM(B198*Paramêtres!$B$13)=0,0,(IF(SUM(B198*Paramêtres!$B$13)&lt;60,60,SUM(B198*Paramêtres!$B$13))))</f>
        <v>0</v>
      </c>
      <c r="AE198" s="10">
        <f>IF(SUM(C198*Paramêtres!$B$13)=0,0,(IF(SUM(C198*Paramêtres!$B$13)&lt;60,60,SUM(C198*Paramêtres!$B$13))))</f>
        <v>0</v>
      </c>
      <c r="AF198" s="10">
        <f>IF(SUM(D198*Paramêtres!$B$13)=0,0,(IF(SUM(D198*Paramêtres!$B$13)&lt;60,60,SUM(D198*Paramêtres!$B$13))))</f>
        <v>0</v>
      </c>
      <c r="AG198" s="10">
        <f t="shared" ref="AG198:AG203" si="53">SUM(AD198:AF198)</f>
        <v>0</v>
      </c>
      <c r="AH198" s="9">
        <f>IF(SUM(F198*Paramêtres!$B$13)=0,0,SUM(F198*Paramêtres!$B$13))</f>
        <v>0</v>
      </c>
      <c r="AI198" s="9">
        <f>IF(SUM(G198*Paramêtres!$B$13)=0,0,SUM(G198*Paramêtres!$B$13))</f>
        <v>0</v>
      </c>
      <c r="AJ198" s="9">
        <f>SUM(H198*Paramêtres!C197)</f>
        <v>0</v>
      </c>
      <c r="AK198" s="9">
        <f t="shared" ref="AK198:AK203" si="54">SUM(AH198:AI198)</f>
        <v>0</v>
      </c>
      <c r="AL198" s="63">
        <f>SUM(I198*Paramêtres!$B$2)</f>
        <v>0</v>
      </c>
      <c r="AM198" s="63">
        <f>SUM(J198*Paramêtres!$B$3)</f>
        <v>0</v>
      </c>
      <c r="AN198" s="63">
        <f>SUM(K198*Paramêtres!$B$4)</f>
        <v>0</v>
      </c>
      <c r="AO198" s="63">
        <f t="shared" ref="AO198:AO203" si="55">SUM(AL198:AN198)</f>
        <v>0</v>
      </c>
      <c r="AP198" s="65">
        <f>SUM(M198*Paramêtres!$C$2)</f>
        <v>0</v>
      </c>
      <c r="AQ198" s="65">
        <f>SUM(N198*Paramêtres!$C$3)</f>
        <v>0</v>
      </c>
      <c r="AR198" s="65">
        <f>SUM(O198*Paramêtres!$C$4)</f>
        <v>0</v>
      </c>
      <c r="AS198" s="65">
        <f t="shared" ref="AS198:AS203" si="56">SUM(AP198:AR198)</f>
        <v>0</v>
      </c>
      <c r="AT198" s="32">
        <f>SUM(Q198*Paramêtres!$B$5)</f>
        <v>0</v>
      </c>
      <c r="AU198" s="32">
        <f>SUM(R198*Paramêtres!$B$6)</f>
        <v>0</v>
      </c>
      <c r="AV198" s="32">
        <f>SUM(S198*Paramêtres!$B$7)</f>
        <v>0</v>
      </c>
      <c r="AW198" s="32">
        <f t="shared" ref="AW198:AW203" si="57">SUM(AT198:AV198)</f>
        <v>0</v>
      </c>
      <c r="AX198" s="19">
        <f>SUM(T198*Paramêtres!$B$10)</f>
        <v>0</v>
      </c>
      <c r="AY198" s="17">
        <f>SUM((E198*Paramêtres!$B$9)+(H198*Paramêtres!$B$9))</f>
        <v>0</v>
      </c>
      <c r="AZ198" s="55">
        <f>SUM((L198*Paramêtres!$B$9)+(P198*Paramêtres!$B$9))</f>
        <v>0</v>
      </c>
      <c r="BA198" s="57">
        <f>SUM((R198*Paramêtres!$B$8)+(S198*Paramêtres!$B$8))</f>
        <v>0</v>
      </c>
      <c r="BB198" s="15">
        <f t="shared" ref="BB198:BB203" si="58">SUM(V198:AC198,AZ198:BA198)</f>
        <v>0</v>
      </c>
      <c r="BC198" s="15">
        <f t="shared" ref="BC198:BC203" si="59">SUM(AG198,AK198)</f>
        <v>0</v>
      </c>
      <c r="BD198" s="15">
        <f t="shared" ref="BD198:BD203" si="60">SUM(AO198,AS198)</f>
        <v>0</v>
      </c>
      <c r="BE198" s="16">
        <f t="shared" ref="BE198:BE203" si="61">SUM(AW198:AX198,U198,BD198)</f>
        <v>0</v>
      </c>
      <c r="BF198" s="27">
        <f t="shared" ref="BF198:BF203" si="62">SUM(BE198-BB198)</f>
        <v>0</v>
      </c>
      <c r="BG198" s="25" t="str">
        <f t="shared" si="48"/>
        <v xml:space="preserve"> </v>
      </c>
    </row>
    <row r="199" spans="1:59" ht="15.75" customHeight="1" thickTop="1" thickBot="1" x14ac:dyDescent="0.35">
      <c r="A199" s="43"/>
      <c r="B199" s="44"/>
      <c r="C199" s="44"/>
      <c r="D199" s="44"/>
      <c r="E199" s="70">
        <f t="shared" si="49"/>
        <v>0</v>
      </c>
      <c r="F199" s="45"/>
      <c r="G199" s="45"/>
      <c r="H199" s="69">
        <f t="shared" si="50"/>
        <v>0</v>
      </c>
      <c r="I199" s="59"/>
      <c r="J199" s="59"/>
      <c r="K199" s="59"/>
      <c r="L199" s="68">
        <f t="shared" si="51"/>
        <v>0</v>
      </c>
      <c r="M199" s="61"/>
      <c r="N199" s="61"/>
      <c r="O199" s="61"/>
      <c r="P199" s="67">
        <f t="shared" si="52"/>
        <v>0</v>
      </c>
      <c r="Q199" s="46"/>
      <c r="R199" s="46"/>
      <c r="S199" s="47"/>
      <c r="T199" s="47"/>
      <c r="U199" s="48"/>
      <c r="V199" s="49"/>
      <c r="W199" s="49"/>
      <c r="X199" s="49"/>
      <c r="Y199" s="49"/>
      <c r="Z199" s="49"/>
      <c r="AA199" s="49"/>
      <c r="AB199" s="49"/>
      <c r="AC199" s="49"/>
      <c r="AD199" s="10">
        <f>IF(SUM(B199*Paramêtres!$B$13)=0,0,(IF(SUM(B199*Paramêtres!$B$13)&lt;60,60,SUM(B199*Paramêtres!$B$13))))</f>
        <v>0</v>
      </c>
      <c r="AE199" s="10">
        <f>IF(SUM(C199*Paramêtres!$B$13)=0,0,(IF(SUM(C199*Paramêtres!$B$13)&lt;60,60,SUM(C199*Paramêtres!$B$13))))</f>
        <v>0</v>
      </c>
      <c r="AF199" s="10">
        <f>IF(SUM(D199*Paramêtres!$B$13)=0,0,(IF(SUM(D199*Paramêtres!$B$13)&lt;60,60,SUM(D199*Paramêtres!$B$13))))</f>
        <v>0</v>
      </c>
      <c r="AG199" s="10">
        <f t="shared" si="53"/>
        <v>0</v>
      </c>
      <c r="AH199" s="9">
        <f>IF(SUM(F199*Paramêtres!$B$13)=0,0,SUM(F199*Paramêtres!$B$13))</f>
        <v>0</v>
      </c>
      <c r="AI199" s="9">
        <f>IF(SUM(G199*Paramêtres!$B$13)=0,0,SUM(G199*Paramêtres!$B$13))</f>
        <v>0</v>
      </c>
      <c r="AJ199" s="9">
        <f>SUM(H199*Paramêtres!C198)</f>
        <v>0</v>
      </c>
      <c r="AK199" s="9">
        <f t="shared" si="54"/>
        <v>0</v>
      </c>
      <c r="AL199" s="63">
        <f>SUM(I199*Paramêtres!$B$2)</f>
        <v>0</v>
      </c>
      <c r="AM199" s="63">
        <f>SUM(J199*Paramêtres!$B$3)</f>
        <v>0</v>
      </c>
      <c r="AN199" s="63">
        <f>SUM(K199*Paramêtres!$B$4)</f>
        <v>0</v>
      </c>
      <c r="AO199" s="63">
        <f t="shared" si="55"/>
        <v>0</v>
      </c>
      <c r="AP199" s="65">
        <f>SUM(M199*Paramêtres!$C$2)</f>
        <v>0</v>
      </c>
      <c r="AQ199" s="65">
        <f>SUM(N199*Paramêtres!$C$3)</f>
        <v>0</v>
      </c>
      <c r="AR199" s="65">
        <f>SUM(O199*Paramêtres!$C$4)</f>
        <v>0</v>
      </c>
      <c r="AS199" s="65">
        <f t="shared" si="56"/>
        <v>0</v>
      </c>
      <c r="AT199" s="32">
        <f>SUM(Q199*Paramêtres!$B$5)</f>
        <v>0</v>
      </c>
      <c r="AU199" s="32">
        <f>SUM(R199*Paramêtres!$B$6)</f>
        <v>0</v>
      </c>
      <c r="AV199" s="32">
        <f>SUM(S199*Paramêtres!$B$7)</f>
        <v>0</v>
      </c>
      <c r="AW199" s="32">
        <f t="shared" si="57"/>
        <v>0</v>
      </c>
      <c r="AX199" s="19">
        <f>SUM(T199*Paramêtres!$B$10)</f>
        <v>0</v>
      </c>
      <c r="AY199" s="17">
        <f>SUM((E199*Paramêtres!$B$9)+(H199*Paramêtres!$B$9))</f>
        <v>0</v>
      </c>
      <c r="AZ199" s="55">
        <f>SUM((L199*Paramêtres!$B$9)+(P199*Paramêtres!$B$9))</f>
        <v>0</v>
      </c>
      <c r="BA199" s="57">
        <f>SUM((R199*Paramêtres!$B$8)+(S199*Paramêtres!$B$8))</f>
        <v>0</v>
      </c>
      <c r="BB199" s="15">
        <f t="shared" si="58"/>
        <v>0</v>
      </c>
      <c r="BC199" s="15">
        <f t="shared" si="59"/>
        <v>0</v>
      </c>
      <c r="BD199" s="15">
        <f t="shared" si="60"/>
        <v>0</v>
      </c>
      <c r="BE199" s="16">
        <f t="shared" si="61"/>
        <v>0</v>
      </c>
      <c r="BF199" s="27">
        <f t="shared" si="62"/>
        <v>0</v>
      </c>
      <c r="BG199" s="25" t="str">
        <f t="shared" si="48"/>
        <v xml:space="preserve"> </v>
      </c>
    </row>
    <row r="200" spans="1:59" ht="15.75" customHeight="1" thickTop="1" thickBot="1" x14ac:dyDescent="0.35">
      <c r="A200" s="43"/>
      <c r="B200" s="44"/>
      <c r="C200" s="44"/>
      <c r="D200" s="44"/>
      <c r="E200" s="70">
        <f t="shared" si="49"/>
        <v>0</v>
      </c>
      <c r="F200" s="45"/>
      <c r="G200" s="45"/>
      <c r="H200" s="69">
        <f t="shared" si="50"/>
        <v>0</v>
      </c>
      <c r="I200" s="59"/>
      <c r="J200" s="59"/>
      <c r="K200" s="59"/>
      <c r="L200" s="68">
        <f t="shared" si="51"/>
        <v>0</v>
      </c>
      <c r="M200" s="61"/>
      <c r="N200" s="61"/>
      <c r="O200" s="61"/>
      <c r="P200" s="67">
        <f t="shared" si="52"/>
        <v>0</v>
      </c>
      <c r="Q200" s="46"/>
      <c r="R200" s="46"/>
      <c r="S200" s="47"/>
      <c r="T200" s="47"/>
      <c r="U200" s="48"/>
      <c r="V200" s="49"/>
      <c r="W200" s="49"/>
      <c r="X200" s="49"/>
      <c r="Y200" s="49"/>
      <c r="Z200" s="49"/>
      <c r="AA200" s="49"/>
      <c r="AB200" s="49"/>
      <c r="AC200" s="49"/>
      <c r="AD200" s="10">
        <f>IF(SUM(B200*Paramêtres!$B$13)=0,0,(IF(SUM(B200*Paramêtres!$B$13)&lt;60,60,SUM(B200*Paramêtres!$B$13))))</f>
        <v>0</v>
      </c>
      <c r="AE200" s="10">
        <f>IF(SUM(C200*Paramêtres!$B$13)=0,0,(IF(SUM(C200*Paramêtres!$B$13)&lt;60,60,SUM(C200*Paramêtres!$B$13))))</f>
        <v>0</v>
      </c>
      <c r="AF200" s="10">
        <f>IF(SUM(D200*Paramêtres!$B$13)=0,0,(IF(SUM(D200*Paramêtres!$B$13)&lt;60,60,SUM(D200*Paramêtres!$B$13))))</f>
        <v>0</v>
      </c>
      <c r="AG200" s="10">
        <f t="shared" si="53"/>
        <v>0</v>
      </c>
      <c r="AH200" s="9">
        <f>IF(SUM(F200*Paramêtres!$B$13)=0,0,SUM(F200*Paramêtres!$B$13))</f>
        <v>0</v>
      </c>
      <c r="AI200" s="9">
        <f>IF(SUM(G200*Paramêtres!$B$13)=0,0,SUM(G200*Paramêtres!$B$13))</f>
        <v>0</v>
      </c>
      <c r="AJ200" s="9">
        <f>SUM(H200*Paramêtres!C199)</f>
        <v>0</v>
      </c>
      <c r="AK200" s="9">
        <f t="shared" si="54"/>
        <v>0</v>
      </c>
      <c r="AL200" s="63">
        <f>SUM(I200*Paramêtres!$B$2)</f>
        <v>0</v>
      </c>
      <c r="AM200" s="63">
        <f>SUM(J200*Paramêtres!$B$3)</f>
        <v>0</v>
      </c>
      <c r="AN200" s="63">
        <f>SUM(K200*Paramêtres!$B$4)</f>
        <v>0</v>
      </c>
      <c r="AO200" s="63">
        <f t="shared" si="55"/>
        <v>0</v>
      </c>
      <c r="AP200" s="65">
        <f>SUM(M200*Paramêtres!$C$2)</f>
        <v>0</v>
      </c>
      <c r="AQ200" s="65">
        <f>SUM(N200*Paramêtres!$C$3)</f>
        <v>0</v>
      </c>
      <c r="AR200" s="65">
        <f>SUM(O200*Paramêtres!$C$4)</f>
        <v>0</v>
      </c>
      <c r="AS200" s="65">
        <f t="shared" si="56"/>
        <v>0</v>
      </c>
      <c r="AT200" s="32">
        <f>SUM(Q200*Paramêtres!$B$5)</f>
        <v>0</v>
      </c>
      <c r="AU200" s="32">
        <f>SUM(R200*Paramêtres!$B$6)</f>
        <v>0</v>
      </c>
      <c r="AV200" s="32">
        <f>SUM(S200*Paramêtres!$B$7)</f>
        <v>0</v>
      </c>
      <c r="AW200" s="32">
        <f t="shared" si="57"/>
        <v>0</v>
      </c>
      <c r="AX200" s="19">
        <f>SUM(T200*Paramêtres!$B$10)</f>
        <v>0</v>
      </c>
      <c r="AY200" s="17">
        <f>SUM((E200*Paramêtres!$B$9)+(H200*Paramêtres!$B$9))</f>
        <v>0</v>
      </c>
      <c r="AZ200" s="55">
        <f>SUM((L200*Paramêtres!$B$9)+(P200*Paramêtres!$B$9))</f>
        <v>0</v>
      </c>
      <c r="BA200" s="57">
        <f>SUM((R200*Paramêtres!$B$8)+(S200*Paramêtres!$B$8))</f>
        <v>0</v>
      </c>
      <c r="BB200" s="15">
        <f t="shared" si="58"/>
        <v>0</v>
      </c>
      <c r="BC200" s="15">
        <f t="shared" si="59"/>
        <v>0</v>
      </c>
      <c r="BD200" s="15">
        <f t="shared" si="60"/>
        <v>0</v>
      </c>
      <c r="BE200" s="16">
        <f t="shared" si="61"/>
        <v>0</v>
      </c>
      <c r="BF200" s="27">
        <f t="shared" si="62"/>
        <v>0</v>
      </c>
      <c r="BG200" s="25" t="str">
        <f t="shared" si="48"/>
        <v xml:space="preserve"> </v>
      </c>
    </row>
    <row r="201" spans="1:59" ht="15.75" customHeight="1" thickTop="1" thickBot="1" x14ac:dyDescent="0.35">
      <c r="A201" s="43"/>
      <c r="B201" s="44"/>
      <c r="C201" s="44"/>
      <c r="D201" s="44"/>
      <c r="E201" s="70">
        <f t="shared" si="49"/>
        <v>0</v>
      </c>
      <c r="F201" s="45"/>
      <c r="G201" s="45"/>
      <c r="H201" s="69">
        <f t="shared" si="50"/>
        <v>0</v>
      </c>
      <c r="I201" s="59"/>
      <c r="J201" s="59"/>
      <c r="K201" s="59"/>
      <c r="L201" s="68">
        <f t="shared" si="51"/>
        <v>0</v>
      </c>
      <c r="M201" s="61"/>
      <c r="N201" s="61"/>
      <c r="O201" s="61"/>
      <c r="P201" s="67">
        <f t="shared" si="52"/>
        <v>0</v>
      </c>
      <c r="Q201" s="46"/>
      <c r="R201" s="46"/>
      <c r="S201" s="47"/>
      <c r="T201" s="47"/>
      <c r="U201" s="48"/>
      <c r="V201" s="49"/>
      <c r="W201" s="49"/>
      <c r="X201" s="49"/>
      <c r="Y201" s="49"/>
      <c r="Z201" s="49"/>
      <c r="AA201" s="49"/>
      <c r="AB201" s="49"/>
      <c r="AC201" s="49"/>
      <c r="AD201" s="10">
        <f>IF(SUM(B201*Paramêtres!$B$13)=0,0,(IF(SUM(B201*Paramêtres!$B$13)&lt;60,60,SUM(B201*Paramêtres!$B$13))))</f>
        <v>0</v>
      </c>
      <c r="AE201" s="10">
        <f>IF(SUM(C201*Paramêtres!$B$13)=0,0,(IF(SUM(C201*Paramêtres!$B$13)&lt;60,60,SUM(C201*Paramêtres!$B$13))))</f>
        <v>0</v>
      </c>
      <c r="AF201" s="10">
        <f>IF(SUM(D201*Paramêtres!$B$13)=0,0,(IF(SUM(D201*Paramêtres!$B$13)&lt;60,60,SUM(D201*Paramêtres!$B$13))))</f>
        <v>0</v>
      </c>
      <c r="AG201" s="10">
        <f t="shared" si="53"/>
        <v>0</v>
      </c>
      <c r="AH201" s="9">
        <f>IF(SUM(F201*Paramêtres!$B$13)=0,0,SUM(F201*Paramêtres!$B$13))</f>
        <v>0</v>
      </c>
      <c r="AI201" s="9">
        <f>IF(SUM(G201*Paramêtres!$B$13)=0,0,SUM(G201*Paramêtres!$B$13))</f>
        <v>0</v>
      </c>
      <c r="AJ201" s="9">
        <f>SUM(H201*Paramêtres!C200)</f>
        <v>0</v>
      </c>
      <c r="AK201" s="9">
        <f t="shared" si="54"/>
        <v>0</v>
      </c>
      <c r="AL201" s="63">
        <f>SUM(I201*Paramêtres!$B$2)</f>
        <v>0</v>
      </c>
      <c r="AM201" s="63">
        <f>SUM(J201*Paramêtres!$B$3)</f>
        <v>0</v>
      </c>
      <c r="AN201" s="63">
        <f>SUM(K201*Paramêtres!$B$4)</f>
        <v>0</v>
      </c>
      <c r="AO201" s="63">
        <f t="shared" si="55"/>
        <v>0</v>
      </c>
      <c r="AP201" s="65">
        <f>SUM(M201*Paramêtres!$C$2)</f>
        <v>0</v>
      </c>
      <c r="AQ201" s="65">
        <f>SUM(N201*Paramêtres!$C$3)</f>
        <v>0</v>
      </c>
      <c r="AR201" s="65">
        <f>SUM(O201*Paramêtres!$C$4)</f>
        <v>0</v>
      </c>
      <c r="AS201" s="65">
        <f t="shared" si="56"/>
        <v>0</v>
      </c>
      <c r="AT201" s="32">
        <f>SUM(Q201*Paramêtres!$B$5)</f>
        <v>0</v>
      </c>
      <c r="AU201" s="32">
        <f>SUM(R201*Paramêtres!$B$6)</f>
        <v>0</v>
      </c>
      <c r="AV201" s="32">
        <f>SUM(S201*Paramêtres!$B$7)</f>
        <v>0</v>
      </c>
      <c r="AW201" s="32">
        <f t="shared" si="57"/>
        <v>0</v>
      </c>
      <c r="AX201" s="19">
        <f>SUM(T201*Paramêtres!$B$10)</f>
        <v>0</v>
      </c>
      <c r="AY201" s="17">
        <f>SUM((E201*Paramêtres!$B$9)+(H201*Paramêtres!$B$9))</f>
        <v>0</v>
      </c>
      <c r="AZ201" s="55">
        <f>SUM((L201*Paramêtres!$B$9)+(P201*Paramêtres!$B$9))</f>
        <v>0</v>
      </c>
      <c r="BA201" s="57">
        <f>SUM((R201*Paramêtres!$B$8)+(S201*Paramêtres!$B$8))</f>
        <v>0</v>
      </c>
      <c r="BB201" s="15">
        <f t="shared" si="58"/>
        <v>0</v>
      </c>
      <c r="BC201" s="15">
        <f t="shared" si="59"/>
        <v>0</v>
      </c>
      <c r="BD201" s="15">
        <f t="shared" si="60"/>
        <v>0</v>
      </c>
      <c r="BE201" s="16">
        <f t="shared" si="61"/>
        <v>0</v>
      </c>
      <c r="BF201" s="27">
        <f t="shared" si="62"/>
        <v>0</v>
      </c>
      <c r="BG201" s="25" t="str">
        <f t="shared" si="48"/>
        <v xml:space="preserve"> </v>
      </c>
    </row>
    <row r="202" spans="1:59" ht="15.75" customHeight="1" thickTop="1" thickBot="1" x14ac:dyDescent="0.35">
      <c r="A202" s="43"/>
      <c r="B202" s="44"/>
      <c r="C202" s="44"/>
      <c r="D202" s="44"/>
      <c r="E202" s="70">
        <f t="shared" si="49"/>
        <v>0</v>
      </c>
      <c r="F202" s="45"/>
      <c r="G202" s="45"/>
      <c r="H202" s="69">
        <f t="shared" si="50"/>
        <v>0</v>
      </c>
      <c r="I202" s="59"/>
      <c r="J202" s="59"/>
      <c r="K202" s="59"/>
      <c r="L202" s="68">
        <f t="shared" si="51"/>
        <v>0</v>
      </c>
      <c r="M202" s="61"/>
      <c r="N202" s="61"/>
      <c r="O202" s="61"/>
      <c r="P202" s="67">
        <f t="shared" si="52"/>
        <v>0</v>
      </c>
      <c r="Q202" s="46"/>
      <c r="R202" s="46"/>
      <c r="S202" s="47"/>
      <c r="T202" s="47"/>
      <c r="U202" s="48"/>
      <c r="V202" s="49"/>
      <c r="W202" s="49"/>
      <c r="X202" s="49"/>
      <c r="Y202" s="49"/>
      <c r="Z202" s="49"/>
      <c r="AA202" s="49"/>
      <c r="AB202" s="49"/>
      <c r="AC202" s="49"/>
      <c r="AD202" s="10">
        <f>IF(SUM(B202*Paramêtres!$B$13)=0,0,(IF(SUM(B202*Paramêtres!$B$13)&lt;60,60,SUM(B202*Paramêtres!$B$13))))</f>
        <v>0</v>
      </c>
      <c r="AE202" s="10">
        <f>IF(SUM(C202*Paramêtres!$B$13)=0,0,(IF(SUM(C202*Paramêtres!$B$13)&lt;60,60,SUM(C202*Paramêtres!$B$13))))</f>
        <v>0</v>
      </c>
      <c r="AF202" s="10">
        <f>IF(SUM(D202*Paramêtres!$B$13)=0,0,(IF(SUM(D202*Paramêtres!$B$13)&lt;60,60,SUM(D202*Paramêtres!$B$13))))</f>
        <v>0</v>
      </c>
      <c r="AG202" s="10">
        <f t="shared" si="53"/>
        <v>0</v>
      </c>
      <c r="AH202" s="9">
        <f>IF(SUM(F202*Paramêtres!$B$13)=0,0,SUM(F202*Paramêtres!$B$13))</f>
        <v>0</v>
      </c>
      <c r="AI202" s="9">
        <f>IF(SUM(G202*Paramêtres!$B$13)=0,0,SUM(G202*Paramêtres!$B$13))</f>
        <v>0</v>
      </c>
      <c r="AJ202" s="9">
        <f>SUM(H202*Paramêtres!C201)</f>
        <v>0</v>
      </c>
      <c r="AK202" s="9">
        <f t="shared" si="54"/>
        <v>0</v>
      </c>
      <c r="AL202" s="63">
        <f>SUM(I202*Paramêtres!$B$2)</f>
        <v>0</v>
      </c>
      <c r="AM202" s="63">
        <f>SUM(J202*Paramêtres!$B$3)</f>
        <v>0</v>
      </c>
      <c r="AN202" s="63">
        <f>SUM(K202*Paramêtres!$B$4)</f>
        <v>0</v>
      </c>
      <c r="AO202" s="63">
        <f t="shared" si="55"/>
        <v>0</v>
      </c>
      <c r="AP202" s="65">
        <f>SUM(M202*Paramêtres!$C$2)</f>
        <v>0</v>
      </c>
      <c r="AQ202" s="65">
        <f>SUM(N202*Paramêtres!$C$3)</f>
        <v>0</v>
      </c>
      <c r="AR202" s="65">
        <f>SUM(O202*Paramêtres!$C$4)</f>
        <v>0</v>
      </c>
      <c r="AS202" s="65">
        <f t="shared" si="56"/>
        <v>0</v>
      </c>
      <c r="AT202" s="32">
        <f>SUM(Q202*Paramêtres!$B$5)</f>
        <v>0</v>
      </c>
      <c r="AU202" s="32">
        <f>SUM(R202*Paramêtres!$B$6)</f>
        <v>0</v>
      </c>
      <c r="AV202" s="32">
        <f>SUM(S202*Paramêtres!$B$7)</f>
        <v>0</v>
      </c>
      <c r="AW202" s="32">
        <f t="shared" si="57"/>
        <v>0</v>
      </c>
      <c r="AX202" s="19">
        <f>SUM(T202*Paramêtres!$B$10)</f>
        <v>0</v>
      </c>
      <c r="AY202" s="17">
        <f>SUM((E202*Paramêtres!$B$9)+(H202*Paramêtres!$B$9))</f>
        <v>0</v>
      </c>
      <c r="AZ202" s="55">
        <f>SUM((L202*Paramêtres!$B$9)+(P202*Paramêtres!$B$9))</f>
        <v>0</v>
      </c>
      <c r="BA202" s="57">
        <f>SUM((R202*Paramêtres!$B$8)+(S202*Paramêtres!$B$8))</f>
        <v>0</v>
      </c>
      <c r="BB202" s="15">
        <f t="shared" si="58"/>
        <v>0</v>
      </c>
      <c r="BC202" s="15">
        <f t="shared" si="59"/>
        <v>0</v>
      </c>
      <c r="BD202" s="15">
        <f t="shared" si="60"/>
        <v>0</v>
      </c>
      <c r="BE202" s="16">
        <f t="shared" si="61"/>
        <v>0</v>
      </c>
      <c r="BF202" s="27">
        <f t="shared" si="62"/>
        <v>0</v>
      </c>
      <c r="BG202" s="25" t="str">
        <f t="shared" si="48"/>
        <v xml:space="preserve"> </v>
      </c>
    </row>
    <row r="203" spans="1:59" ht="15.75" customHeight="1" thickTop="1" thickBot="1" x14ac:dyDescent="0.35">
      <c r="A203" s="43"/>
      <c r="B203" s="44"/>
      <c r="C203" s="44"/>
      <c r="D203" s="44"/>
      <c r="E203" s="70">
        <f t="shared" si="49"/>
        <v>0</v>
      </c>
      <c r="F203" s="45"/>
      <c r="G203" s="45"/>
      <c r="H203" s="69">
        <f t="shared" si="50"/>
        <v>0</v>
      </c>
      <c r="I203" s="59"/>
      <c r="J203" s="59"/>
      <c r="K203" s="59"/>
      <c r="L203" s="68">
        <f t="shared" si="51"/>
        <v>0</v>
      </c>
      <c r="M203" s="61"/>
      <c r="N203" s="61"/>
      <c r="O203" s="61"/>
      <c r="P203" s="67">
        <f t="shared" si="52"/>
        <v>0</v>
      </c>
      <c r="Q203" s="46"/>
      <c r="R203" s="46"/>
      <c r="S203" s="47"/>
      <c r="T203" s="47"/>
      <c r="U203" s="48"/>
      <c r="V203" s="49"/>
      <c r="W203" s="49"/>
      <c r="X203" s="49"/>
      <c r="Y203" s="49"/>
      <c r="Z203" s="49"/>
      <c r="AA203" s="49"/>
      <c r="AB203" s="49"/>
      <c r="AC203" s="49"/>
      <c r="AD203" s="10">
        <f>IF(SUM(B203*Paramêtres!$B$13)=0,0,(IF(SUM(B203*Paramêtres!$B$13)&lt;60,60,SUM(B203*Paramêtres!$B$13))))</f>
        <v>0</v>
      </c>
      <c r="AE203" s="10">
        <f>IF(SUM(C203*Paramêtres!$B$13)=0,0,(IF(SUM(C203*Paramêtres!$B$13)&lt;60,60,SUM(C203*Paramêtres!$B$13))))</f>
        <v>0</v>
      </c>
      <c r="AF203" s="10">
        <f>IF(SUM(D203*Paramêtres!$B$13)=0,0,(IF(SUM(D203*Paramêtres!$B$13)&lt;60,60,SUM(D203*Paramêtres!$B$13))))</f>
        <v>0</v>
      </c>
      <c r="AG203" s="10">
        <f t="shared" si="53"/>
        <v>0</v>
      </c>
      <c r="AH203" s="9">
        <f>IF(SUM(F203*Paramêtres!$B$13)=0,0,SUM(F203*Paramêtres!$B$13))</f>
        <v>0</v>
      </c>
      <c r="AI203" s="9">
        <f>IF(SUM(G203*Paramêtres!$B$13)=0,0,SUM(G203*Paramêtres!$B$13))</f>
        <v>0</v>
      </c>
      <c r="AJ203" s="9">
        <f>SUM(H203*Paramêtres!C202)</f>
        <v>0</v>
      </c>
      <c r="AK203" s="9">
        <f t="shared" si="54"/>
        <v>0</v>
      </c>
      <c r="AL203" s="63">
        <f>SUM(I203*Paramêtres!$B$2)</f>
        <v>0</v>
      </c>
      <c r="AM203" s="63">
        <f>SUM(J203*Paramêtres!$B$3)</f>
        <v>0</v>
      </c>
      <c r="AN203" s="63">
        <f>SUM(K203*Paramêtres!$B$4)</f>
        <v>0</v>
      </c>
      <c r="AO203" s="63">
        <f t="shared" si="55"/>
        <v>0</v>
      </c>
      <c r="AP203" s="65">
        <f>SUM(M203*Paramêtres!$C$2)</f>
        <v>0</v>
      </c>
      <c r="AQ203" s="65">
        <f>SUM(N203*Paramêtres!$C$3)</f>
        <v>0</v>
      </c>
      <c r="AR203" s="65">
        <f>SUM(O203*Paramêtres!$C$4)</f>
        <v>0</v>
      </c>
      <c r="AS203" s="65">
        <f t="shared" si="56"/>
        <v>0</v>
      </c>
      <c r="AT203" s="32">
        <f>SUM(Q203*Paramêtres!$B$5)</f>
        <v>0</v>
      </c>
      <c r="AU203" s="32">
        <f>SUM(R203*Paramêtres!$B$6)</f>
        <v>0</v>
      </c>
      <c r="AV203" s="32">
        <f>SUM(S203*Paramêtres!$B$7)</f>
        <v>0</v>
      </c>
      <c r="AW203" s="32">
        <f t="shared" si="57"/>
        <v>0</v>
      </c>
      <c r="AX203" s="19">
        <f>SUM(T203*Paramêtres!$B$10)</f>
        <v>0</v>
      </c>
      <c r="AY203" s="17">
        <f>SUM((E203*Paramêtres!$B$9)+(H203*Paramêtres!$B$9))</f>
        <v>0</v>
      </c>
      <c r="AZ203" s="55">
        <f>SUM((L203*Paramêtres!$B$9)+(P203*Paramêtres!$B$9))</f>
        <v>0</v>
      </c>
      <c r="BA203" s="57">
        <f>SUM((R203*Paramêtres!$B$8)+(S203*Paramêtres!$B$8))</f>
        <v>0</v>
      </c>
      <c r="BB203" s="15">
        <f t="shared" si="58"/>
        <v>0</v>
      </c>
      <c r="BC203" s="15">
        <f t="shared" si="59"/>
        <v>0</v>
      </c>
      <c r="BD203" s="15">
        <f t="shared" si="60"/>
        <v>0</v>
      </c>
      <c r="BE203" s="16">
        <f t="shared" si="61"/>
        <v>0</v>
      </c>
      <c r="BF203" s="27">
        <f t="shared" si="62"/>
        <v>0</v>
      </c>
      <c r="BG203" s="25" t="str">
        <f t="shared" si="48"/>
        <v xml:space="preserve"> </v>
      </c>
    </row>
    <row r="204" spans="1:59" ht="15.75" customHeight="1" thickTop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1"/>
    </row>
    <row r="205" spans="1:59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1"/>
    </row>
    <row r="206" spans="1:59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1"/>
    </row>
    <row r="207" spans="1:59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1"/>
    </row>
    <row r="208" spans="1:59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1"/>
    </row>
    <row r="209" spans="1:57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1"/>
    </row>
    <row r="210" spans="1:57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1"/>
    </row>
    <row r="211" spans="1:57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1"/>
    </row>
    <row r="212" spans="1:57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1"/>
    </row>
    <row r="213" spans="1:57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1"/>
    </row>
    <row r="214" spans="1:57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1"/>
    </row>
    <row r="215" spans="1:57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1"/>
    </row>
    <row r="216" spans="1:57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1"/>
    </row>
    <row r="217" spans="1:57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1"/>
    </row>
    <row r="218" spans="1:57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1"/>
    </row>
    <row r="219" spans="1:57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1"/>
    </row>
    <row r="220" spans="1:57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1"/>
    </row>
    <row r="221" spans="1:57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1"/>
    </row>
    <row r="222" spans="1:57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1"/>
    </row>
    <row r="223" spans="1:57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1"/>
    </row>
    <row r="224" spans="1:57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1"/>
    </row>
    <row r="225" spans="1:57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1"/>
    </row>
    <row r="226" spans="1:57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1"/>
    </row>
    <row r="227" spans="1:57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1"/>
    </row>
    <row r="228" spans="1:57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1"/>
    </row>
    <row r="229" spans="1:57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1"/>
    </row>
    <row r="230" spans="1:57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1"/>
    </row>
    <row r="231" spans="1:57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1"/>
    </row>
    <row r="232" spans="1:57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1"/>
    </row>
    <row r="233" spans="1:57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1"/>
    </row>
    <row r="234" spans="1:57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1"/>
    </row>
    <row r="235" spans="1:57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1"/>
    </row>
    <row r="236" spans="1:57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1"/>
    </row>
    <row r="237" spans="1:57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1"/>
    </row>
    <row r="238" spans="1:57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1"/>
    </row>
    <row r="239" spans="1:57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1"/>
    </row>
    <row r="240" spans="1:57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1"/>
    </row>
    <row r="241" spans="1:57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1"/>
    </row>
    <row r="242" spans="1:57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1"/>
    </row>
    <row r="243" spans="1:57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1"/>
    </row>
    <row r="244" spans="1:57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1"/>
    </row>
    <row r="245" spans="1:57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1"/>
    </row>
    <row r="246" spans="1:57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1"/>
    </row>
    <row r="247" spans="1:57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1"/>
    </row>
    <row r="248" spans="1:57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1"/>
    </row>
    <row r="249" spans="1:57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1"/>
    </row>
    <row r="250" spans="1:57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1"/>
    </row>
    <row r="251" spans="1:57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1"/>
    </row>
    <row r="252" spans="1:57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1"/>
    </row>
    <row r="253" spans="1:57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1"/>
    </row>
    <row r="254" spans="1:57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1"/>
    </row>
    <row r="255" spans="1:57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1"/>
    </row>
    <row r="256" spans="1:57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1"/>
    </row>
    <row r="257" spans="1:57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1"/>
    </row>
    <row r="258" spans="1:57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1"/>
    </row>
    <row r="259" spans="1:57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1"/>
    </row>
    <row r="260" spans="1:57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1"/>
    </row>
    <row r="261" spans="1:57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1"/>
    </row>
    <row r="262" spans="1:57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1"/>
    </row>
    <row r="263" spans="1:57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1"/>
    </row>
    <row r="264" spans="1:57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1"/>
    </row>
    <row r="265" spans="1:57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1"/>
    </row>
    <row r="266" spans="1:57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1"/>
    </row>
    <row r="267" spans="1:57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1"/>
    </row>
    <row r="268" spans="1:57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1"/>
    </row>
    <row r="269" spans="1:57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1"/>
    </row>
    <row r="270" spans="1:57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1"/>
    </row>
    <row r="271" spans="1:57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1"/>
    </row>
    <row r="272" spans="1:57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1"/>
    </row>
    <row r="273" spans="1:57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1"/>
    </row>
    <row r="274" spans="1:57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1"/>
    </row>
    <row r="275" spans="1:57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1"/>
    </row>
    <row r="276" spans="1:57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1"/>
    </row>
    <row r="277" spans="1:57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1"/>
    </row>
    <row r="278" spans="1:57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1"/>
    </row>
    <row r="279" spans="1:57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1"/>
    </row>
    <row r="280" spans="1:57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1"/>
    </row>
    <row r="281" spans="1:57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1"/>
    </row>
    <row r="282" spans="1:57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1"/>
    </row>
    <row r="283" spans="1:57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1"/>
    </row>
    <row r="284" spans="1:57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1"/>
    </row>
    <row r="285" spans="1:57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1"/>
    </row>
    <row r="286" spans="1:57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1"/>
    </row>
    <row r="287" spans="1:57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1"/>
    </row>
    <row r="288" spans="1:57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1"/>
    </row>
    <row r="289" spans="1:57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1"/>
    </row>
    <row r="290" spans="1:57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1"/>
    </row>
    <row r="291" spans="1:57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1"/>
    </row>
    <row r="292" spans="1:57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1"/>
    </row>
    <row r="293" spans="1:57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1"/>
    </row>
    <row r="294" spans="1:57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1"/>
    </row>
    <row r="295" spans="1:57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1"/>
    </row>
    <row r="296" spans="1:57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1"/>
    </row>
    <row r="297" spans="1:57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1"/>
    </row>
    <row r="298" spans="1:57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1"/>
    </row>
    <row r="299" spans="1:57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1"/>
    </row>
    <row r="300" spans="1:57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1"/>
    </row>
    <row r="301" spans="1:57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1"/>
    </row>
    <row r="302" spans="1:57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1"/>
    </row>
    <row r="303" spans="1:57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1"/>
    </row>
    <row r="304" spans="1:57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1"/>
    </row>
    <row r="305" spans="1:57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1"/>
    </row>
    <row r="306" spans="1:57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1"/>
    </row>
    <row r="307" spans="1:57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1"/>
    </row>
    <row r="308" spans="1:57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1"/>
    </row>
    <row r="309" spans="1:57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1"/>
    </row>
    <row r="310" spans="1:57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1"/>
    </row>
    <row r="311" spans="1:57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1"/>
    </row>
    <row r="312" spans="1:57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1"/>
    </row>
    <row r="313" spans="1:57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1"/>
    </row>
    <row r="314" spans="1:57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1"/>
    </row>
    <row r="315" spans="1:57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1"/>
    </row>
    <row r="316" spans="1:57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1"/>
    </row>
    <row r="317" spans="1:57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1"/>
    </row>
    <row r="318" spans="1:57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1"/>
    </row>
    <row r="319" spans="1:57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1"/>
    </row>
    <row r="320" spans="1:57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1"/>
    </row>
    <row r="321" spans="1:57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1"/>
    </row>
    <row r="322" spans="1:57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1"/>
    </row>
    <row r="323" spans="1:57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1"/>
    </row>
    <row r="324" spans="1:57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1"/>
    </row>
    <row r="325" spans="1:57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1"/>
    </row>
    <row r="326" spans="1:57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1"/>
    </row>
    <row r="327" spans="1:57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1"/>
    </row>
    <row r="328" spans="1:57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1"/>
    </row>
    <row r="329" spans="1:57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1"/>
    </row>
    <row r="330" spans="1:57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1"/>
    </row>
    <row r="331" spans="1:57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1"/>
    </row>
    <row r="332" spans="1:57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1"/>
    </row>
    <row r="333" spans="1:57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1"/>
    </row>
    <row r="334" spans="1:57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1"/>
    </row>
    <row r="335" spans="1:57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1"/>
    </row>
    <row r="336" spans="1:57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1"/>
    </row>
    <row r="337" spans="1:57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1"/>
    </row>
    <row r="338" spans="1:57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1"/>
    </row>
    <row r="339" spans="1:57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1"/>
    </row>
    <row r="340" spans="1:57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1"/>
    </row>
    <row r="341" spans="1:57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1"/>
    </row>
    <row r="342" spans="1:57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1"/>
    </row>
    <row r="343" spans="1:57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1"/>
    </row>
    <row r="344" spans="1:57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1"/>
    </row>
    <row r="345" spans="1:57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1"/>
    </row>
    <row r="346" spans="1:57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1"/>
    </row>
    <row r="347" spans="1:57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1"/>
    </row>
    <row r="348" spans="1:57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1"/>
    </row>
    <row r="349" spans="1:57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1"/>
    </row>
    <row r="350" spans="1:57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1"/>
    </row>
    <row r="351" spans="1:57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1"/>
    </row>
    <row r="352" spans="1:57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1"/>
    </row>
    <row r="353" spans="1:57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1"/>
    </row>
    <row r="354" spans="1:57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1"/>
    </row>
    <row r="355" spans="1:57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1"/>
    </row>
    <row r="356" spans="1:57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1"/>
    </row>
    <row r="357" spans="1:57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1"/>
    </row>
    <row r="358" spans="1:57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1"/>
    </row>
    <row r="359" spans="1:57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1"/>
    </row>
    <row r="360" spans="1:57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1"/>
    </row>
    <row r="361" spans="1:57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1"/>
    </row>
    <row r="362" spans="1:57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1"/>
    </row>
    <row r="363" spans="1:57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1"/>
    </row>
    <row r="364" spans="1:57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1"/>
    </row>
    <row r="365" spans="1:57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1"/>
    </row>
    <row r="366" spans="1:57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1"/>
    </row>
    <row r="367" spans="1:57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1"/>
    </row>
    <row r="368" spans="1:57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1"/>
    </row>
    <row r="369" spans="1:57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1"/>
    </row>
    <row r="370" spans="1:57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1"/>
    </row>
    <row r="371" spans="1:57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1"/>
    </row>
    <row r="372" spans="1:57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1"/>
    </row>
    <row r="373" spans="1:57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1"/>
    </row>
    <row r="374" spans="1:57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1"/>
    </row>
    <row r="375" spans="1:57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1"/>
    </row>
    <row r="376" spans="1:57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1"/>
    </row>
    <row r="377" spans="1:57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1"/>
    </row>
    <row r="378" spans="1:57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1"/>
    </row>
    <row r="379" spans="1:57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1"/>
    </row>
    <row r="380" spans="1:57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1"/>
    </row>
    <row r="381" spans="1:57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1"/>
    </row>
    <row r="382" spans="1:57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1"/>
    </row>
    <row r="383" spans="1:57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1"/>
    </row>
    <row r="384" spans="1:57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1"/>
    </row>
    <row r="385" spans="1:57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1"/>
    </row>
    <row r="386" spans="1:57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1"/>
    </row>
    <row r="387" spans="1:57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1"/>
    </row>
    <row r="388" spans="1:57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1"/>
    </row>
    <row r="389" spans="1:57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1"/>
    </row>
    <row r="390" spans="1:57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1"/>
    </row>
    <row r="391" spans="1:57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1"/>
    </row>
    <row r="392" spans="1:57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1"/>
    </row>
    <row r="393" spans="1:57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1"/>
    </row>
    <row r="394" spans="1:57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1"/>
    </row>
    <row r="395" spans="1:57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1"/>
    </row>
    <row r="396" spans="1:57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1"/>
    </row>
    <row r="397" spans="1:57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1"/>
    </row>
    <row r="398" spans="1:57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1"/>
    </row>
    <row r="399" spans="1:57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1"/>
    </row>
    <row r="400" spans="1:57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1"/>
    </row>
    <row r="401" spans="1:57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1"/>
    </row>
    <row r="402" spans="1:57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1"/>
    </row>
    <row r="403" spans="1:57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1"/>
    </row>
    <row r="404" spans="1:57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1"/>
    </row>
    <row r="405" spans="1:57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1"/>
    </row>
    <row r="406" spans="1:57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1"/>
    </row>
    <row r="407" spans="1:57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1"/>
    </row>
    <row r="408" spans="1:57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1"/>
    </row>
    <row r="409" spans="1:57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1"/>
    </row>
    <row r="410" spans="1:57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1"/>
    </row>
    <row r="411" spans="1:57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1"/>
    </row>
    <row r="412" spans="1:57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1"/>
    </row>
    <row r="413" spans="1:57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1"/>
    </row>
    <row r="414" spans="1:57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1"/>
    </row>
    <row r="415" spans="1:57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1"/>
    </row>
    <row r="416" spans="1:57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1"/>
    </row>
    <row r="417" spans="1:57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1"/>
    </row>
    <row r="418" spans="1:57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1"/>
    </row>
    <row r="419" spans="1:57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1"/>
    </row>
    <row r="420" spans="1:57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1"/>
    </row>
    <row r="421" spans="1:57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1"/>
    </row>
    <row r="422" spans="1:57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1"/>
    </row>
    <row r="423" spans="1:57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1"/>
    </row>
    <row r="424" spans="1:57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1"/>
    </row>
    <row r="425" spans="1:57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1"/>
    </row>
    <row r="426" spans="1:57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1"/>
    </row>
    <row r="427" spans="1:57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1"/>
    </row>
    <row r="428" spans="1:57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1"/>
    </row>
    <row r="429" spans="1:57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1"/>
    </row>
    <row r="430" spans="1:57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1"/>
    </row>
    <row r="431" spans="1:57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1"/>
    </row>
    <row r="432" spans="1:57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1"/>
    </row>
    <row r="433" spans="1:57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1"/>
    </row>
    <row r="434" spans="1:57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1"/>
    </row>
    <row r="435" spans="1:57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1"/>
    </row>
    <row r="436" spans="1:57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1"/>
    </row>
    <row r="437" spans="1:57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1"/>
    </row>
    <row r="438" spans="1:57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1"/>
    </row>
    <row r="439" spans="1:57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1"/>
    </row>
    <row r="440" spans="1:57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1"/>
    </row>
    <row r="441" spans="1:57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1"/>
    </row>
    <row r="442" spans="1:57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1"/>
    </row>
    <row r="443" spans="1:57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1"/>
    </row>
    <row r="444" spans="1:57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1"/>
    </row>
    <row r="445" spans="1:57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1"/>
    </row>
    <row r="446" spans="1:57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1"/>
    </row>
    <row r="447" spans="1:57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1"/>
    </row>
    <row r="448" spans="1:57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1"/>
    </row>
    <row r="449" spans="1:57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1"/>
    </row>
    <row r="450" spans="1:57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1"/>
    </row>
    <row r="451" spans="1:57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1"/>
    </row>
    <row r="452" spans="1:57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1"/>
    </row>
    <row r="453" spans="1:57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1"/>
    </row>
    <row r="454" spans="1:57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1"/>
    </row>
    <row r="455" spans="1:57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1"/>
    </row>
    <row r="456" spans="1:57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1"/>
    </row>
    <row r="457" spans="1:57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1"/>
    </row>
    <row r="458" spans="1:57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1"/>
    </row>
    <row r="459" spans="1:57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1"/>
    </row>
    <row r="460" spans="1:57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1"/>
    </row>
    <row r="461" spans="1:57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1"/>
    </row>
    <row r="462" spans="1:57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1"/>
    </row>
    <row r="463" spans="1:57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1"/>
    </row>
    <row r="464" spans="1:57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1"/>
    </row>
    <row r="465" spans="1:57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1"/>
    </row>
    <row r="466" spans="1:57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1"/>
    </row>
    <row r="467" spans="1:57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1"/>
    </row>
    <row r="468" spans="1:57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1"/>
    </row>
    <row r="469" spans="1:57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1"/>
    </row>
    <row r="470" spans="1:57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1"/>
    </row>
    <row r="471" spans="1:57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1"/>
    </row>
    <row r="472" spans="1:57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1"/>
    </row>
    <row r="473" spans="1:57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1"/>
    </row>
    <row r="474" spans="1:57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1"/>
    </row>
    <row r="475" spans="1:57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1"/>
    </row>
    <row r="476" spans="1:57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1"/>
    </row>
    <row r="477" spans="1:57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1"/>
    </row>
    <row r="478" spans="1:57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1"/>
    </row>
    <row r="479" spans="1:57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1"/>
    </row>
    <row r="480" spans="1:57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1"/>
    </row>
    <row r="481" spans="1:57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1"/>
    </row>
    <row r="482" spans="1:57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1"/>
    </row>
    <row r="483" spans="1:57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1"/>
    </row>
    <row r="484" spans="1:57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1"/>
    </row>
    <row r="485" spans="1:57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1"/>
    </row>
    <row r="486" spans="1:57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1"/>
    </row>
    <row r="487" spans="1:57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1"/>
    </row>
    <row r="488" spans="1:57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1"/>
    </row>
    <row r="489" spans="1:57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1"/>
    </row>
    <row r="490" spans="1:57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1"/>
    </row>
    <row r="491" spans="1:57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1"/>
    </row>
    <row r="492" spans="1:57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1"/>
    </row>
    <row r="493" spans="1:57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1"/>
    </row>
    <row r="494" spans="1:57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1"/>
    </row>
    <row r="495" spans="1:57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1"/>
    </row>
    <row r="496" spans="1:57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1"/>
    </row>
    <row r="497" spans="1:57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1"/>
    </row>
    <row r="498" spans="1:57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1"/>
    </row>
    <row r="499" spans="1:57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1"/>
    </row>
    <row r="500" spans="1:57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1"/>
    </row>
    <row r="501" spans="1:57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1"/>
    </row>
    <row r="502" spans="1:57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1"/>
    </row>
    <row r="503" spans="1:57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1"/>
    </row>
    <row r="504" spans="1:57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1"/>
    </row>
    <row r="505" spans="1:57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1"/>
    </row>
    <row r="506" spans="1:57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1"/>
    </row>
    <row r="507" spans="1:57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1"/>
    </row>
    <row r="508" spans="1:57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1"/>
    </row>
    <row r="509" spans="1:57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1"/>
    </row>
    <row r="510" spans="1:57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1"/>
    </row>
    <row r="511" spans="1:57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1"/>
    </row>
    <row r="512" spans="1:57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1"/>
    </row>
    <row r="513" spans="1:57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1"/>
    </row>
    <row r="514" spans="1:57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1"/>
    </row>
    <row r="515" spans="1:57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1"/>
    </row>
    <row r="516" spans="1:57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1"/>
    </row>
    <row r="517" spans="1:57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1"/>
    </row>
    <row r="518" spans="1:57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1"/>
    </row>
    <row r="519" spans="1:57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1"/>
    </row>
    <row r="520" spans="1:57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1"/>
    </row>
    <row r="521" spans="1:57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1"/>
    </row>
    <row r="522" spans="1:57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1"/>
    </row>
    <row r="523" spans="1:57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1"/>
    </row>
    <row r="524" spans="1:57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1"/>
    </row>
    <row r="525" spans="1:57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1"/>
    </row>
    <row r="526" spans="1:57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1"/>
    </row>
    <row r="527" spans="1:57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1"/>
    </row>
    <row r="528" spans="1:57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1"/>
    </row>
    <row r="529" spans="1:57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1"/>
    </row>
    <row r="530" spans="1:57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1"/>
    </row>
    <row r="531" spans="1:57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1"/>
    </row>
    <row r="532" spans="1:57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1"/>
    </row>
    <row r="533" spans="1:57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1"/>
    </row>
    <row r="534" spans="1:57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1"/>
    </row>
    <row r="535" spans="1:57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1"/>
    </row>
    <row r="536" spans="1:57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1"/>
    </row>
    <row r="537" spans="1:57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1"/>
    </row>
    <row r="538" spans="1:57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1"/>
    </row>
    <row r="539" spans="1:57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1"/>
    </row>
    <row r="540" spans="1:57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1"/>
    </row>
    <row r="541" spans="1:57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1"/>
    </row>
    <row r="542" spans="1:57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1"/>
    </row>
    <row r="543" spans="1:57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1"/>
    </row>
    <row r="544" spans="1:57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1"/>
    </row>
    <row r="545" spans="1:57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1"/>
    </row>
    <row r="546" spans="1:57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1"/>
    </row>
    <row r="547" spans="1:57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1"/>
    </row>
    <row r="548" spans="1:57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1"/>
    </row>
    <row r="549" spans="1:57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1"/>
    </row>
    <row r="550" spans="1:57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1"/>
    </row>
    <row r="551" spans="1:57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1"/>
    </row>
    <row r="552" spans="1:57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1"/>
    </row>
    <row r="553" spans="1:57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1"/>
    </row>
    <row r="554" spans="1:57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1"/>
    </row>
    <row r="555" spans="1:57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1"/>
    </row>
    <row r="556" spans="1:57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1"/>
    </row>
    <row r="557" spans="1:57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1"/>
    </row>
    <row r="558" spans="1:57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1"/>
    </row>
    <row r="559" spans="1:57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1"/>
    </row>
    <row r="560" spans="1:57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1"/>
    </row>
    <row r="561" spans="1:57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1"/>
    </row>
    <row r="562" spans="1:57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1"/>
    </row>
    <row r="563" spans="1:57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1"/>
    </row>
    <row r="564" spans="1:57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1"/>
    </row>
    <row r="565" spans="1:57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1"/>
    </row>
    <row r="566" spans="1:57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1"/>
    </row>
    <row r="567" spans="1:57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1"/>
    </row>
    <row r="568" spans="1:57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1"/>
    </row>
    <row r="569" spans="1:57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1"/>
    </row>
    <row r="570" spans="1:57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1"/>
    </row>
    <row r="571" spans="1:57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1"/>
    </row>
    <row r="572" spans="1:57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1"/>
    </row>
    <row r="573" spans="1:57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1"/>
    </row>
    <row r="574" spans="1:57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1"/>
    </row>
    <row r="575" spans="1:57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1"/>
    </row>
    <row r="576" spans="1:57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1"/>
    </row>
    <row r="577" spans="1:57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1"/>
    </row>
    <row r="578" spans="1:57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1"/>
    </row>
    <row r="579" spans="1:57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1"/>
    </row>
    <row r="580" spans="1:57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1"/>
    </row>
    <row r="581" spans="1:57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1"/>
    </row>
    <row r="582" spans="1:57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1"/>
    </row>
    <row r="583" spans="1:57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1"/>
    </row>
    <row r="584" spans="1:57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1"/>
    </row>
    <row r="585" spans="1:57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1"/>
    </row>
    <row r="586" spans="1:57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1"/>
    </row>
    <row r="587" spans="1:57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3"/>
      <c r="BD587" s="3"/>
      <c r="BE587" s="1"/>
    </row>
    <row r="588" spans="1:57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1"/>
    </row>
    <row r="589" spans="1:57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1"/>
    </row>
    <row r="590" spans="1:57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1"/>
    </row>
    <row r="591" spans="1:57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1"/>
    </row>
    <row r="592" spans="1:57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1"/>
    </row>
    <row r="593" spans="1:57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1"/>
    </row>
    <row r="594" spans="1:57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1"/>
    </row>
    <row r="595" spans="1:57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1"/>
    </row>
    <row r="596" spans="1:57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1"/>
    </row>
    <row r="597" spans="1:57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3"/>
      <c r="BD597" s="3"/>
      <c r="BE597" s="1"/>
    </row>
    <row r="598" spans="1:57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1"/>
    </row>
    <row r="599" spans="1:57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3"/>
      <c r="BD599" s="3"/>
      <c r="BE599" s="1"/>
    </row>
    <row r="600" spans="1:57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3"/>
      <c r="BD600" s="3"/>
      <c r="BE600" s="1"/>
    </row>
    <row r="601" spans="1:57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  <c r="BC601" s="3"/>
      <c r="BD601" s="3"/>
      <c r="BE601" s="1"/>
    </row>
    <row r="602" spans="1:57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  <c r="BC602" s="3"/>
      <c r="BD602" s="3"/>
      <c r="BE602" s="1"/>
    </row>
    <row r="603" spans="1:57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3"/>
      <c r="BC603" s="3"/>
      <c r="BD603" s="3"/>
      <c r="BE603" s="1"/>
    </row>
    <row r="604" spans="1:57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3"/>
      <c r="BD604" s="3"/>
      <c r="BE604" s="1"/>
    </row>
    <row r="605" spans="1:57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3"/>
      <c r="BC605" s="3"/>
      <c r="BD605" s="3"/>
      <c r="BE605" s="1"/>
    </row>
    <row r="606" spans="1:57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  <c r="BC606" s="3"/>
      <c r="BD606" s="3"/>
      <c r="BE606" s="1"/>
    </row>
    <row r="607" spans="1:57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  <c r="BC607" s="3"/>
      <c r="BD607" s="3"/>
      <c r="BE607" s="1"/>
    </row>
    <row r="608" spans="1:57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3"/>
      <c r="BC608" s="3"/>
      <c r="BD608" s="3"/>
      <c r="BE608" s="1"/>
    </row>
    <row r="609" spans="1:57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3"/>
      <c r="BC609" s="3"/>
      <c r="BD609" s="3"/>
      <c r="BE609" s="1"/>
    </row>
    <row r="610" spans="1:57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  <c r="BC610" s="3"/>
      <c r="BD610" s="3"/>
      <c r="BE610" s="1"/>
    </row>
    <row r="611" spans="1:57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3"/>
      <c r="BC611" s="3"/>
      <c r="BD611" s="3"/>
      <c r="BE611" s="1"/>
    </row>
    <row r="612" spans="1:57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3"/>
      <c r="BD612" s="3"/>
      <c r="BE612" s="1"/>
    </row>
    <row r="613" spans="1:57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3"/>
      <c r="BD613" s="3"/>
      <c r="BE613" s="1"/>
    </row>
    <row r="614" spans="1:57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  <c r="BC614" s="3"/>
      <c r="BD614" s="3"/>
      <c r="BE614" s="1"/>
    </row>
    <row r="615" spans="1:57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3"/>
      <c r="BC615" s="3"/>
      <c r="BD615" s="3"/>
      <c r="BE615" s="1"/>
    </row>
    <row r="616" spans="1:57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3"/>
      <c r="BC616" s="3"/>
      <c r="BD616" s="3"/>
      <c r="BE616" s="1"/>
    </row>
    <row r="617" spans="1:57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/>
      <c r="BD617" s="3"/>
      <c r="BE617" s="1"/>
    </row>
    <row r="618" spans="1:57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  <c r="BC618" s="3"/>
      <c r="BD618" s="3"/>
      <c r="BE618" s="1"/>
    </row>
    <row r="619" spans="1:57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1"/>
    </row>
    <row r="620" spans="1:57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  <c r="BC620" s="3"/>
      <c r="BD620" s="3"/>
      <c r="BE620" s="1"/>
    </row>
    <row r="621" spans="1:57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3"/>
      <c r="BD621" s="3"/>
      <c r="BE621" s="1"/>
    </row>
    <row r="622" spans="1:57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3"/>
      <c r="BC622" s="3"/>
      <c r="BD622" s="3"/>
      <c r="BE622" s="1"/>
    </row>
    <row r="623" spans="1:57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  <c r="BC623" s="3"/>
      <c r="BD623" s="3"/>
      <c r="BE623" s="1"/>
    </row>
    <row r="624" spans="1:57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3"/>
      <c r="BD624" s="3"/>
      <c r="BE624" s="1"/>
    </row>
    <row r="625" spans="1:57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  <c r="BC625" s="3"/>
      <c r="BD625" s="3"/>
      <c r="BE625" s="1"/>
    </row>
    <row r="626" spans="1:57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  <c r="BC626" s="3"/>
      <c r="BD626" s="3"/>
      <c r="BE626" s="1"/>
    </row>
    <row r="627" spans="1:57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3"/>
      <c r="BD627" s="3"/>
      <c r="BE627" s="1"/>
    </row>
    <row r="628" spans="1:57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3"/>
      <c r="BC628" s="3"/>
      <c r="BD628" s="3"/>
      <c r="BE628" s="1"/>
    </row>
    <row r="629" spans="1:57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  <c r="BC629" s="3"/>
      <c r="BD629" s="3"/>
      <c r="BE629" s="1"/>
    </row>
    <row r="630" spans="1:57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3"/>
      <c r="BC630" s="3"/>
      <c r="BD630" s="3"/>
      <c r="BE630" s="1"/>
    </row>
    <row r="631" spans="1:57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3"/>
      <c r="BC631" s="3"/>
      <c r="BD631" s="3"/>
      <c r="BE631" s="1"/>
    </row>
    <row r="632" spans="1:57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  <c r="BC632" s="3"/>
      <c r="BD632" s="3"/>
      <c r="BE632" s="1"/>
    </row>
    <row r="633" spans="1:57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3"/>
      <c r="BC633" s="3"/>
      <c r="BD633" s="3"/>
      <c r="BE633" s="1"/>
    </row>
    <row r="634" spans="1:57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3"/>
      <c r="BC634" s="3"/>
      <c r="BD634" s="3"/>
      <c r="BE634" s="1"/>
    </row>
    <row r="635" spans="1:57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1"/>
    </row>
    <row r="636" spans="1:57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  <c r="BA636" s="3"/>
      <c r="BB636" s="3"/>
      <c r="BC636" s="3"/>
      <c r="BD636" s="3"/>
      <c r="BE636" s="1"/>
    </row>
    <row r="637" spans="1:57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  <c r="BC637" s="3"/>
      <c r="BD637" s="3"/>
      <c r="BE637" s="1"/>
    </row>
    <row r="638" spans="1:57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  <c r="BC638" s="3"/>
      <c r="BD638" s="3"/>
      <c r="BE638" s="1"/>
    </row>
    <row r="639" spans="1:57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  <c r="BC639" s="3"/>
      <c r="BD639" s="3"/>
      <c r="BE639" s="1"/>
    </row>
    <row r="640" spans="1:57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  <c r="BC640" s="3"/>
      <c r="BD640" s="3"/>
      <c r="BE640" s="1"/>
    </row>
    <row r="641" spans="1:57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  <c r="BC641" s="3"/>
      <c r="BD641" s="3"/>
      <c r="BE641" s="1"/>
    </row>
    <row r="642" spans="1:57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3"/>
      <c r="BC642" s="3"/>
      <c r="BD642" s="3"/>
      <c r="BE642" s="1"/>
    </row>
    <row r="643" spans="1:57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1"/>
    </row>
    <row r="644" spans="1:57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  <c r="BC644" s="3"/>
      <c r="BD644" s="3"/>
      <c r="BE644" s="1"/>
    </row>
    <row r="645" spans="1:57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  <c r="BA645" s="3"/>
      <c r="BB645" s="3"/>
      <c r="BC645" s="3"/>
      <c r="BD645" s="3"/>
      <c r="BE645" s="1"/>
    </row>
    <row r="646" spans="1:57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  <c r="BA646" s="3"/>
      <c r="BB646" s="3"/>
      <c r="BC646" s="3"/>
      <c r="BD646" s="3"/>
      <c r="BE646" s="1"/>
    </row>
    <row r="647" spans="1:57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3"/>
      <c r="BC647" s="3"/>
      <c r="BD647" s="3"/>
      <c r="BE647" s="1"/>
    </row>
    <row r="648" spans="1:57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  <c r="BA648" s="3"/>
      <c r="BB648" s="3"/>
      <c r="BC648" s="3"/>
      <c r="BD648" s="3"/>
      <c r="BE648" s="1"/>
    </row>
    <row r="649" spans="1:57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  <c r="BA649" s="3"/>
      <c r="BB649" s="3"/>
      <c r="BC649" s="3"/>
      <c r="BD649" s="3"/>
      <c r="BE649" s="1"/>
    </row>
    <row r="650" spans="1:57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  <c r="BC650" s="3"/>
      <c r="BD650" s="3"/>
      <c r="BE650" s="1"/>
    </row>
    <row r="651" spans="1:57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  <c r="BC651" s="3"/>
      <c r="BD651" s="3"/>
      <c r="BE651" s="1"/>
    </row>
    <row r="652" spans="1:57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/>
      <c r="BB652" s="3"/>
      <c r="BC652" s="3"/>
      <c r="BD652" s="3"/>
      <c r="BE652" s="1"/>
    </row>
    <row r="653" spans="1:57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  <c r="BA653" s="3"/>
      <c r="BB653" s="3"/>
      <c r="BC653" s="3"/>
      <c r="BD653" s="3"/>
      <c r="BE653" s="1"/>
    </row>
    <row r="654" spans="1:57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  <c r="BA654" s="3"/>
      <c r="BB654" s="3"/>
      <c r="BC654" s="3"/>
      <c r="BD654" s="3"/>
      <c r="BE654" s="1"/>
    </row>
    <row r="655" spans="1:57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  <c r="BA655" s="3"/>
      <c r="BB655" s="3"/>
      <c r="BC655" s="3"/>
      <c r="BD655" s="3"/>
      <c r="BE655" s="1"/>
    </row>
    <row r="656" spans="1:57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  <c r="BC656" s="3"/>
      <c r="BD656" s="3"/>
      <c r="BE656" s="1"/>
    </row>
    <row r="657" spans="1:57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/>
      <c r="BC657" s="3"/>
      <c r="BD657" s="3"/>
      <c r="BE657" s="1"/>
    </row>
    <row r="658" spans="1:57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  <c r="BA658" s="3"/>
      <c r="BB658" s="3"/>
      <c r="BC658" s="3"/>
      <c r="BD658" s="3"/>
      <c r="BE658" s="1"/>
    </row>
    <row r="659" spans="1:57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3"/>
      <c r="BC659" s="3"/>
      <c r="BD659" s="3"/>
      <c r="BE659" s="1"/>
    </row>
    <row r="660" spans="1:57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3"/>
      <c r="BD660" s="3"/>
      <c r="BE660" s="1"/>
    </row>
    <row r="661" spans="1:57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3"/>
      <c r="BC661" s="3"/>
      <c r="BD661" s="3"/>
      <c r="BE661" s="1"/>
    </row>
    <row r="662" spans="1:57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3"/>
      <c r="BC662" s="3"/>
      <c r="BD662" s="3"/>
      <c r="BE662" s="1"/>
    </row>
    <row r="663" spans="1:57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3"/>
      <c r="BC663" s="3"/>
      <c r="BD663" s="3"/>
      <c r="BE663" s="1"/>
    </row>
    <row r="664" spans="1:57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3"/>
      <c r="BC664" s="3"/>
      <c r="BD664" s="3"/>
      <c r="BE664" s="1"/>
    </row>
    <row r="665" spans="1:57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3"/>
      <c r="BC665" s="3"/>
      <c r="BD665" s="3"/>
      <c r="BE665" s="1"/>
    </row>
    <row r="666" spans="1:57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3"/>
      <c r="BD666" s="3"/>
      <c r="BE666" s="1"/>
    </row>
    <row r="667" spans="1:57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  <c r="BA667" s="3"/>
      <c r="BB667" s="3"/>
      <c r="BC667" s="3"/>
      <c r="BD667" s="3"/>
      <c r="BE667" s="1"/>
    </row>
    <row r="668" spans="1:57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3"/>
      <c r="BC668" s="3"/>
      <c r="BD668" s="3"/>
      <c r="BE668" s="1"/>
    </row>
    <row r="669" spans="1:57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3"/>
      <c r="BC669" s="3"/>
      <c r="BD669" s="3"/>
      <c r="BE669" s="1"/>
    </row>
    <row r="670" spans="1:57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3"/>
      <c r="BC670" s="3"/>
      <c r="BD670" s="3"/>
      <c r="BE670" s="1"/>
    </row>
    <row r="671" spans="1:57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3"/>
      <c r="BD671" s="3"/>
      <c r="BE671" s="1"/>
    </row>
    <row r="672" spans="1:57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3"/>
      <c r="BC672" s="3"/>
      <c r="BD672" s="3"/>
      <c r="BE672" s="1"/>
    </row>
    <row r="673" spans="1:57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3"/>
      <c r="BD673" s="3"/>
      <c r="BE673" s="1"/>
    </row>
    <row r="674" spans="1:57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3"/>
      <c r="BC674" s="3"/>
      <c r="BD674" s="3"/>
      <c r="BE674" s="1"/>
    </row>
    <row r="675" spans="1:57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3"/>
      <c r="BC675" s="3"/>
      <c r="BD675" s="3"/>
      <c r="BE675" s="1"/>
    </row>
    <row r="676" spans="1:57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  <c r="BA676" s="3"/>
      <c r="BB676" s="3"/>
      <c r="BC676" s="3"/>
      <c r="BD676" s="3"/>
      <c r="BE676" s="1"/>
    </row>
    <row r="677" spans="1:57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  <c r="BA677" s="3"/>
      <c r="BB677" s="3"/>
      <c r="BC677" s="3"/>
      <c r="BD677" s="3"/>
      <c r="BE677" s="1"/>
    </row>
    <row r="678" spans="1:57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3"/>
      <c r="BC678" s="3"/>
      <c r="BD678" s="3"/>
      <c r="BE678" s="1"/>
    </row>
    <row r="679" spans="1:57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  <c r="BA679" s="3"/>
      <c r="BB679" s="3"/>
      <c r="BC679" s="3"/>
      <c r="BD679" s="3"/>
      <c r="BE679" s="1"/>
    </row>
    <row r="680" spans="1:57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  <c r="BA680" s="3"/>
      <c r="BB680" s="3"/>
      <c r="BC680" s="3"/>
      <c r="BD680" s="3"/>
      <c r="BE680" s="1"/>
    </row>
    <row r="681" spans="1:57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3"/>
      <c r="BC681" s="3"/>
      <c r="BD681" s="3"/>
      <c r="BE681" s="1"/>
    </row>
    <row r="682" spans="1:57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  <c r="BA682" s="3"/>
      <c r="BB682" s="3"/>
      <c r="BC682" s="3"/>
      <c r="BD682" s="3"/>
      <c r="BE682" s="1"/>
    </row>
    <row r="683" spans="1:57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3"/>
      <c r="BD683" s="3"/>
      <c r="BE683" s="1"/>
    </row>
    <row r="684" spans="1:57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3"/>
      <c r="BA684" s="3"/>
      <c r="BB684" s="3"/>
      <c r="BC684" s="3"/>
      <c r="BD684" s="3"/>
      <c r="BE684" s="1"/>
    </row>
    <row r="685" spans="1:57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3"/>
      <c r="BC685" s="3"/>
      <c r="BD685" s="3"/>
      <c r="BE685" s="1"/>
    </row>
    <row r="686" spans="1:57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3"/>
      <c r="BC686" s="3"/>
      <c r="BD686" s="3"/>
      <c r="BE686" s="1"/>
    </row>
    <row r="687" spans="1:57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  <c r="BA687" s="3"/>
      <c r="BB687" s="3"/>
      <c r="BC687" s="3"/>
      <c r="BD687" s="3"/>
      <c r="BE687" s="1"/>
    </row>
    <row r="688" spans="1:57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3"/>
      <c r="BA688" s="3"/>
      <c r="BB688" s="3"/>
      <c r="BC688" s="3"/>
      <c r="BD688" s="3"/>
      <c r="BE688" s="1"/>
    </row>
    <row r="689" spans="1:57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  <c r="BA689" s="3"/>
      <c r="BB689" s="3"/>
      <c r="BC689" s="3"/>
      <c r="BD689" s="3"/>
      <c r="BE689" s="1"/>
    </row>
    <row r="690" spans="1:57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  <c r="BA690" s="3"/>
      <c r="BB690" s="3"/>
      <c r="BC690" s="3"/>
      <c r="BD690" s="3"/>
      <c r="BE690" s="1"/>
    </row>
    <row r="691" spans="1:57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3"/>
      <c r="BC691" s="3"/>
      <c r="BD691" s="3"/>
      <c r="BE691" s="1"/>
    </row>
    <row r="692" spans="1:57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  <c r="BA692" s="3"/>
      <c r="BB692" s="3"/>
      <c r="BC692" s="3"/>
      <c r="BD692" s="3"/>
      <c r="BE692" s="1"/>
    </row>
    <row r="693" spans="1:57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  <c r="BA693" s="3"/>
      <c r="BB693" s="3"/>
      <c r="BC693" s="3"/>
      <c r="BD693" s="3"/>
      <c r="BE693" s="1"/>
    </row>
    <row r="694" spans="1:57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  <c r="BA694" s="3"/>
      <c r="BB694" s="3"/>
      <c r="BC694" s="3"/>
      <c r="BD694" s="3"/>
      <c r="BE694" s="1"/>
    </row>
    <row r="695" spans="1:57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  <c r="BA695" s="3"/>
      <c r="BB695" s="3"/>
      <c r="BC695" s="3"/>
      <c r="BD695" s="3"/>
      <c r="BE695" s="1"/>
    </row>
    <row r="696" spans="1:57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  <c r="BA696" s="3"/>
      <c r="BB696" s="3"/>
      <c r="BC696" s="3"/>
      <c r="BD696" s="3"/>
      <c r="BE696" s="1"/>
    </row>
    <row r="697" spans="1:57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  <c r="BA697" s="3"/>
      <c r="BB697" s="3"/>
      <c r="BC697" s="3"/>
      <c r="BD697" s="3"/>
      <c r="BE697" s="1"/>
    </row>
    <row r="698" spans="1:57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3"/>
      <c r="BC698" s="3"/>
      <c r="BD698" s="3"/>
      <c r="BE698" s="1"/>
    </row>
    <row r="699" spans="1:57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  <c r="BA699" s="3"/>
      <c r="BB699" s="3"/>
      <c r="BC699" s="3"/>
      <c r="BD699" s="3"/>
      <c r="BE699" s="1"/>
    </row>
    <row r="700" spans="1:57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  <c r="BA700" s="3"/>
      <c r="BB700" s="3"/>
      <c r="BC700" s="3"/>
      <c r="BD700" s="3"/>
      <c r="BE700" s="1"/>
    </row>
    <row r="701" spans="1:57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3"/>
      <c r="BC701" s="3"/>
      <c r="BD701" s="3"/>
      <c r="BE701" s="1"/>
    </row>
    <row r="702" spans="1:57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  <c r="BA702" s="3"/>
      <c r="BB702" s="3"/>
      <c r="BC702" s="3"/>
      <c r="BD702" s="3"/>
      <c r="BE702" s="1"/>
    </row>
    <row r="703" spans="1:57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/>
      <c r="BB703" s="3"/>
      <c r="BC703" s="3"/>
      <c r="BD703" s="3"/>
      <c r="BE703" s="1"/>
    </row>
    <row r="704" spans="1:57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3"/>
      <c r="BC704" s="3"/>
      <c r="BD704" s="3"/>
      <c r="BE704" s="1"/>
    </row>
    <row r="705" spans="1:57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3"/>
      <c r="BA705" s="3"/>
      <c r="BB705" s="3"/>
      <c r="BC705" s="3"/>
      <c r="BD705" s="3"/>
      <c r="BE705" s="1"/>
    </row>
    <row r="706" spans="1:57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3"/>
      <c r="BC706" s="3"/>
      <c r="BD706" s="3"/>
      <c r="BE706" s="1"/>
    </row>
    <row r="707" spans="1:57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3"/>
      <c r="BC707" s="3"/>
      <c r="BD707" s="3"/>
      <c r="BE707" s="1"/>
    </row>
    <row r="708" spans="1:57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3"/>
      <c r="BC708" s="3"/>
      <c r="BD708" s="3"/>
      <c r="BE708" s="1"/>
    </row>
    <row r="709" spans="1:57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  <c r="BA709" s="3"/>
      <c r="BB709" s="3"/>
      <c r="BC709" s="3"/>
      <c r="BD709" s="3"/>
      <c r="BE709" s="1"/>
    </row>
    <row r="710" spans="1:57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3"/>
      <c r="BD710" s="3"/>
      <c r="BE710" s="1"/>
    </row>
    <row r="711" spans="1:57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3"/>
      <c r="BC711" s="3"/>
      <c r="BD711" s="3"/>
      <c r="BE711" s="1"/>
    </row>
    <row r="712" spans="1:57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3"/>
      <c r="BA712" s="3"/>
      <c r="BB712" s="3"/>
      <c r="BC712" s="3"/>
      <c r="BD712" s="3"/>
      <c r="BE712" s="1"/>
    </row>
    <row r="713" spans="1:57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  <c r="BA713" s="3"/>
      <c r="BB713" s="3"/>
      <c r="BC713" s="3"/>
      <c r="BD713" s="3"/>
      <c r="BE713" s="1"/>
    </row>
    <row r="714" spans="1:57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  <c r="BA714" s="3"/>
      <c r="BB714" s="3"/>
      <c r="BC714" s="3"/>
      <c r="BD714" s="3"/>
      <c r="BE714" s="1"/>
    </row>
    <row r="715" spans="1:57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  <c r="BA715" s="3"/>
      <c r="BB715" s="3"/>
      <c r="BC715" s="3"/>
      <c r="BD715" s="3"/>
      <c r="BE715" s="1"/>
    </row>
    <row r="716" spans="1:57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3"/>
      <c r="BC716" s="3"/>
      <c r="BD716" s="3"/>
      <c r="BE716" s="1"/>
    </row>
    <row r="717" spans="1:57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  <c r="BA717" s="3"/>
      <c r="BB717" s="3"/>
      <c r="BC717" s="3"/>
      <c r="BD717" s="3"/>
      <c r="BE717" s="1"/>
    </row>
    <row r="718" spans="1:57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  <c r="BA718" s="3"/>
      <c r="BB718" s="3"/>
      <c r="BC718" s="3"/>
      <c r="BD718" s="3"/>
      <c r="BE718" s="1"/>
    </row>
    <row r="719" spans="1:57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  <c r="BA719" s="3"/>
      <c r="BB719" s="3"/>
      <c r="BC719" s="3"/>
      <c r="BD719" s="3"/>
      <c r="BE719" s="1"/>
    </row>
    <row r="720" spans="1:57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  <c r="BA720" s="3"/>
      <c r="BB720" s="3"/>
      <c r="BC720" s="3"/>
      <c r="BD720" s="3"/>
      <c r="BE720" s="1"/>
    </row>
    <row r="721" spans="1:57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1"/>
    </row>
    <row r="722" spans="1:57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  <c r="BA722" s="3"/>
      <c r="BB722" s="3"/>
      <c r="BC722" s="3"/>
      <c r="BD722" s="3"/>
      <c r="BE722" s="1"/>
    </row>
    <row r="723" spans="1:57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  <c r="BA723" s="3"/>
      <c r="BB723" s="3"/>
      <c r="BC723" s="3"/>
      <c r="BD723" s="3"/>
      <c r="BE723" s="1"/>
    </row>
    <row r="724" spans="1:57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3"/>
      <c r="BC724" s="3"/>
      <c r="BD724" s="3"/>
      <c r="BE724" s="1"/>
    </row>
    <row r="725" spans="1:57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  <c r="BA725" s="3"/>
      <c r="BB725" s="3"/>
      <c r="BC725" s="3"/>
      <c r="BD725" s="3"/>
      <c r="BE725" s="1"/>
    </row>
    <row r="726" spans="1:57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  <c r="BA726" s="3"/>
      <c r="BB726" s="3"/>
      <c r="BC726" s="3"/>
      <c r="BD726" s="3"/>
      <c r="BE726" s="1"/>
    </row>
    <row r="727" spans="1:57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  <c r="BA727" s="3"/>
      <c r="BB727" s="3"/>
      <c r="BC727" s="3"/>
      <c r="BD727" s="3"/>
      <c r="BE727" s="1"/>
    </row>
    <row r="728" spans="1:57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  <c r="BA728" s="3"/>
      <c r="BB728" s="3"/>
      <c r="BC728" s="3"/>
      <c r="BD728" s="3"/>
      <c r="BE728" s="1"/>
    </row>
    <row r="729" spans="1:57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  <c r="BA729" s="3"/>
      <c r="BB729" s="3"/>
      <c r="BC729" s="3"/>
      <c r="BD729" s="3"/>
      <c r="BE729" s="1"/>
    </row>
    <row r="730" spans="1:57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  <c r="BA730" s="3"/>
      <c r="BB730" s="3"/>
      <c r="BC730" s="3"/>
      <c r="BD730" s="3"/>
      <c r="BE730" s="1"/>
    </row>
    <row r="731" spans="1:57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  <c r="BA731" s="3"/>
      <c r="BB731" s="3"/>
      <c r="BC731" s="3"/>
      <c r="BD731" s="3"/>
      <c r="BE731" s="1"/>
    </row>
    <row r="732" spans="1:57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1"/>
    </row>
    <row r="733" spans="1:57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3"/>
      <c r="BC733" s="3"/>
      <c r="BD733" s="3"/>
      <c r="BE733" s="1"/>
    </row>
    <row r="734" spans="1:57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  <c r="BA734" s="3"/>
      <c r="BB734" s="3"/>
      <c r="BC734" s="3"/>
      <c r="BD734" s="3"/>
      <c r="BE734" s="1"/>
    </row>
    <row r="735" spans="1:57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3"/>
      <c r="BD735" s="3"/>
      <c r="BE735" s="1"/>
    </row>
    <row r="736" spans="1:57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3"/>
      <c r="BA736" s="3"/>
      <c r="BB736" s="3"/>
      <c r="BC736" s="3"/>
      <c r="BD736" s="3"/>
      <c r="BE736" s="1"/>
    </row>
    <row r="737" spans="1:57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3"/>
      <c r="BA737" s="3"/>
      <c r="BB737" s="3"/>
      <c r="BC737" s="3"/>
      <c r="BD737" s="3"/>
      <c r="BE737" s="1"/>
    </row>
    <row r="738" spans="1:57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  <c r="BA738" s="3"/>
      <c r="BB738" s="3"/>
      <c r="BC738" s="3"/>
      <c r="BD738" s="3"/>
      <c r="BE738" s="1"/>
    </row>
    <row r="739" spans="1:57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  <c r="BA739" s="3"/>
      <c r="BB739" s="3"/>
      <c r="BC739" s="3"/>
      <c r="BD739" s="3"/>
      <c r="BE739" s="1"/>
    </row>
    <row r="740" spans="1:57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3"/>
      <c r="BC740" s="3"/>
      <c r="BD740" s="3"/>
      <c r="BE740" s="1"/>
    </row>
    <row r="741" spans="1:57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  <c r="BA741" s="3"/>
      <c r="BB741" s="3"/>
      <c r="BC741" s="3"/>
      <c r="BD741" s="3"/>
      <c r="BE741" s="1"/>
    </row>
    <row r="742" spans="1:57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  <c r="BA742" s="3"/>
      <c r="BB742" s="3"/>
      <c r="BC742" s="3"/>
      <c r="BD742" s="3"/>
      <c r="BE742" s="1"/>
    </row>
    <row r="743" spans="1:57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3"/>
      <c r="BA743" s="3"/>
      <c r="BB743" s="3"/>
      <c r="BC743" s="3"/>
      <c r="BD743" s="3"/>
      <c r="BE743" s="1"/>
    </row>
    <row r="744" spans="1:57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  <c r="BA744" s="3"/>
      <c r="BB744" s="3"/>
      <c r="BC744" s="3"/>
      <c r="BD744" s="3"/>
      <c r="BE744" s="1"/>
    </row>
    <row r="745" spans="1:57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  <c r="BA745" s="3"/>
      <c r="BB745" s="3"/>
      <c r="BC745" s="3"/>
      <c r="BD745" s="3"/>
      <c r="BE745" s="1"/>
    </row>
    <row r="746" spans="1:57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  <c r="BA746" s="3"/>
      <c r="BB746" s="3"/>
      <c r="BC746" s="3"/>
      <c r="BD746" s="3"/>
      <c r="BE746" s="1"/>
    </row>
    <row r="747" spans="1:57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3"/>
      <c r="BC747" s="3"/>
      <c r="BD747" s="3"/>
      <c r="BE747" s="1"/>
    </row>
    <row r="748" spans="1:57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3"/>
      <c r="BC748" s="3"/>
      <c r="BD748" s="3"/>
      <c r="BE748" s="1"/>
    </row>
    <row r="749" spans="1:57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3"/>
      <c r="BA749" s="3"/>
      <c r="BB749" s="3"/>
      <c r="BC749" s="3"/>
      <c r="BD749" s="3"/>
      <c r="BE749" s="1"/>
    </row>
    <row r="750" spans="1:57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  <c r="BA750" s="3"/>
      <c r="BB750" s="3"/>
      <c r="BC750" s="3"/>
      <c r="BD750" s="3"/>
      <c r="BE750" s="1"/>
    </row>
    <row r="751" spans="1:57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  <c r="BA751" s="3"/>
      <c r="BB751" s="3"/>
      <c r="BC751" s="3"/>
      <c r="BD751" s="3"/>
      <c r="BE751" s="1"/>
    </row>
    <row r="752" spans="1:57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  <c r="BA752" s="3"/>
      <c r="BB752" s="3"/>
      <c r="BC752" s="3"/>
      <c r="BD752" s="3"/>
      <c r="BE752" s="1"/>
    </row>
    <row r="753" spans="1:57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  <c r="BA753" s="3"/>
      <c r="BB753" s="3"/>
      <c r="BC753" s="3"/>
      <c r="BD753" s="3"/>
      <c r="BE753" s="1"/>
    </row>
    <row r="754" spans="1:57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  <c r="BA754" s="3"/>
      <c r="BB754" s="3"/>
      <c r="BC754" s="3"/>
      <c r="BD754" s="3"/>
      <c r="BE754" s="1"/>
    </row>
    <row r="755" spans="1:57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  <c r="BA755" s="3"/>
      <c r="BB755" s="3"/>
      <c r="BC755" s="3"/>
      <c r="BD755" s="3"/>
      <c r="BE755" s="1"/>
    </row>
    <row r="756" spans="1:57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3"/>
      <c r="BC756" s="3"/>
      <c r="BD756" s="3"/>
      <c r="BE756" s="1"/>
    </row>
    <row r="757" spans="1:57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/>
      <c r="BA757" s="3"/>
      <c r="BB757" s="3"/>
      <c r="BC757" s="3"/>
      <c r="BD757" s="3"/>
      <c r="BE757" s="1"/>
    </row>
    <row r="758" spans="1:57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3"/>
      <c r="BC758" s="3"/>
      <c r="BD758" s="3"/>
      <c r="BE758" s="1"/>
    </row>
    <row r="759" spans="1:57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3"/>
      <c r="BC759" s="3"/>
      <c r="BD759" s="3"/>
      <c r="BE759" s="1"/>
    </row>
    <row r="760" spans="1:57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  <c r="BA760" s="3"/>
      <c r="BB760" s="3"/>
      <c r="BC760" s="3"/>
      <c r="BD760" s="3"/>
      <c r="BE760" s="1"/>
    </row>
    <row r="761" spans="1:57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  <c r="BA761" s="3"/>
      <c r="BB761" s="3"/>
      <c r="BC761" s="3"/>
      <c r="BD761" s="3"/>
      <c r="BE761" s="1"/>
    </row>
    <row r="762" spans="1:57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  <c r="BA762" s="3"/>
      <c r="BB762" s="3"/>
      <c r="BC762" s="3"/>
      <c r="BD762" s="3"/>
      <c r="BE762" s="1"/>
    </row>
    <row r="763" spans="1:57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  <c r="BA763" s="3"/>
      <c r="BB763" s="3"/>
      <c r="BC763" s="3"/>
      <c r="BD763" s="3"/>
      <c r="BE763" s="1"/>
    </row>
    <row r="764" spans="1:57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3"/>
      <c r="BC764" s="3"/>
      <c r="BD764" s="3"/>
      <c r="BE764" s="1"/>
    </row>
    <row r="765" spans="1:57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  <c r="BA765" s="3"/>
      <c r="BB765" s="3"/>
      <c r="BC765" s="3"/>
      <c r="BD765" s="3"/>
      <c r="BE765" s="1"/>
    </row>
    <row r="766" spans="1:57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  <c r="BA766" s="3"/>
      <c r="BB766" s="3"/>
      <c r="BC766" s="3"/>
      <c r="BD766" s="3"/>
      <c r="BE766" s="1"/>
    </row>
    <row r="767" spans="1:57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  <c r="BA767" s="3"/>
      <c r="BB767" s="3"/>
      <c r="BC767" s="3"/>
      <c r="BD767" s="3"/>
      <c r="BE767" s="1"/>
    </row>
    <row r="768" spans="1:57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  <c r="BA768" s="3"/>
      <c r="BB768" s="3"/>
      <c r="BC768" s="3"/>
      <c r="BD768" s="3"/>
      <c r="BE768" s="1"/>
    </row>
    <row r="769" spans="1:57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3"/>
      <c r="BC769" s="3"/>
      <c r="BD769" s="3"/>
      <c r="BE769" s="1"/>
    </row>
    <row r="770" spans="1:57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3"/>
      <c r="BD770" s="3"/>
      <c r="BE770" s="1"/>
    </row>
    <row r="771" spans="1:57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3"/>
      <c r="BC771" s="3"/>
      <c r="BD771" s="3"/>
      <c r="BE771" s="1"/>
    </row>
    <row r="772" spans="1:57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3"/>
      <c r="BD772" s="3"/>
      <c r="BE772" s="1"/>
    </row>
    <row r="773" spans="1:57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  <c r="BA773" s="3"/>
      <c r="BB773" s="3"/>
      <c r="BC773" s="3"/>
      <c r="BD773" s="3"/>
      <c r="BE773" s="1"/>
    </row>
    <row r="774" spans="1:57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  <c r="BA774" s="3"/>
      <c r="BB774" s="3"/>
      <c r="BC774" s="3"/>
      <c r="BD774" s="3"/>
      <c r="BE774" s="1"/>
    </row>
    <row r="775" spans="1:57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  <c r="BA775" s="3"/>
      <c r="BB775" s="3"/>
      <c r="BC775" s="3"/>
      <c r="BD775" s="3"/>
      <c r="BE775" s="1"/>
    </row>
    <row r="776" spans="1:57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  <c r="BA776" s="3"/>
      <c r="BB776" s="3"/>
      <c r="BC776" s="3"/>
      <c r="BD776" s="3"/>
      <c r="BE776" s="1"/>
    </row>
    <row r="777" spans="1:57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  <c r="BA777" s="3"/>
      <c r="BB777" s="3"/>
      <c r="BC777" s="3"/>
      <c r="BD777" s="3"/>
      <c r="BE777" s="1"/>
    </row>
    <row r="778" spans="1:57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3"/>
      <c r="BC778" s="3"/>
      <c r="BD778" s="3"/>
      <c r="BE778" s="1"/>
    </row>
    <row r="779" spans="1:57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3"/>
      <c r="BA779" s="3"/>
      <c r="BB779" s="3"/>
      <c r="BC779" s="3"/>
      <c r="BD779" s="3"/>
      <c r="BE779" s="1"/>
    </row>
    <row r="780" spans="1:57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3"/>
      <c r="BA780" s="3"/>
      <c r="BB780" s="3"/>
      <c r="BC780" s="3"/>
      <c r="BD780" s="3"/>
      <c r="BE780" s="1"/>
    </row>
    <row r="781" spans="1:57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3"/>
      <c r="BC781" s="3"/>
      <c r="BD781" s="3"/>
      <c r="BE781" s="1"/>
    </row>
    <row r="782" spans="1:57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  <c r="BA782" s="3"/>
      <c r="BB782" s="3"/>
      <c r="BC782" s="3"/>
      <c r="BD782" s="3"/>
      <c r="BE782" s="1"/>
    </row>
    <row r="783" spans="1:57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  <c r="BA783" s="3"/>
      <c r="BB783" s="3"/>
      <c r="BC783" s="3"/>
      <c r="BD783" s="3"/>
      <c r="BE783" s="1"/>
    </row>
    <row r="784" spans="1:57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  <c r="BA784" s="3"/>
      <c r="BB784" s="3"/>
      <c r="BC784" s="3"/>
      <c r="BD784" s="3"/>
      <c r="BE784" s="1"/>
    </row>
    <row r="785" spans="1:57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3"/>
      <c r="BC785" s="3"/>
      <c r="BD785" s="3"/>
      <c r="BE785" s="1"/>
    </row>
    <row r="786" spans="1:57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  <c r="BA786" s="3"/>
      <c r="BB786" s="3"/>
      <c r="BC786" s="3"/>
      <c r="BD786" s="3"/>
      <c r="BE786" s="1"/>
    </row>
    <row r="787" spans="1:57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3"/>
      <c r="BC787" s="3"/>
      <c r="BD787" s="3"/>
      <c r="BE787" s="1"/>
    </row>
    <row r="788" spans="1:57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3"/>
      <c r="BA788" s="3"/>
      <c r="BB788" s="3"/>
      <c r="BC788" s="3"/>
      <c r="BD788" s="3"/>
      <c r="BE788" s="1"/>
    </row>
    <row r="789" spans="1:57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  <c r="BA789" s="3"/>
      <c r="BB789" s="3"/>
      <c r="BC789" s="3"/>
      <c r="BD789" s="3"/>
      <c r="BE789" s="1"/>
    </row>
    <row r="790" spans="1:57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  <c r="BA790" s="3"/>
      <c r="BB790" s="3"/>
      <c r="BC790" s="3"/>
      <c r="BD790" s="3"/>
      <c r="BE790" s="1"/>
    </row>
    <row r="791" spans="1:57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3"/>
      <c r="BC791" s="3"/>
      <c r="BD791" s="3"/>
      <c r="BE791" s="1"/>
    </row>
    <row r="792" spans="1:57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  <c r="BA792" s="3"/>
      <c r="BB792" s="3"/>
      <c r="BC792" s="3"/>
      <c r="BD792" s="3"/>
      <c r="BE792" s="1"/>
    </row>
    <row r="793" spans="1:57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/>
      <c r="BA793" s="3"/>
      <c r="BB793" s="3"/>
      <c r="BC793" s="3"/>
      <c r="BD793" s="3"/>
      <c r="BE793" s="1"/>
    </row>
    <row r="794" spans="1:57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  <c r="BA794" s="3"/>
      <c r="BB794" s="3"/>
      <c r="BC794" s="3"/>
      <c r="BD794" s="3"/>
      <c r="BE794" s="1"/>
    </row>
    <row r="795" spans="1:57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1"/>
    </row>
    <row r="796" spans="1:57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3"/>
      <c r="BA796" s="3"/>
      <c r="BB796" s="3"/>
      <c r="BC796" s="3"/>
      <c r="BD796" s="3"/>
      <c r="BE796" s="1"/>
    </row>
    <row r="797" spans="1:57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1"/>
    </row>
    <row r="798" spans="1:57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  <c r="BA798" s="3"/>
      <c r="BB798" s="3"/>
      <c r="BC798" s="3"/>
      <c r="BD798" s="3"/>
      <c r="BE798" s="1"/>
    </row>
    <row r="799" spans="1:57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  <c r="BA799" s="3"/>
      <c r="BB799" s="3"/>
      <c r="BC799" s="3"/>
      <c r="BD799" s="3"/>
      <c r="BE799" s="1"/>
    </row>
    <row r="800" spans="1:57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  <c r="BA800" s="3"/>
      <c r="BB800" s="3"/>
      <c r="BC800" s="3"/>
      <c r="BD800" s="3"/>
      <c r="BE800" s="1"/>
    </row>
    <row r="801" spans="1:57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  <c r="BA801" s="3"/>
      <c r="BB801" s="3"/>
      <c r="BC801" s="3"/>
      <c r="BD801" s="3"/>
      <c r="BE801" s="1"/>
    </row>
    <row r="802" spans="1:57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3"/>
      <c r="BA802" s="3"/>
      <c r="BB802" s="3"/>
      <c r="BC802" s="3"/>
      <c r="BD802" s="3"/>
      <c r="BE802" s="1"/>
    </row>
    <row r="803" spans="1:57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  <c r="AY803" s="3"/>
      <c r="AZ803" s="3"/>
      <c r="BA803" s="3"/>
      <c r="BB803" s="3"/>
      <c r="BC803" s="3"/>
      <c r="BD803" s="3"/>
      <c r="BE803" s="1"/>
    </row>
    <row r="804" spans="1:57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3"/>
      <c r="BA804" s="3"/>
      <c r="BB804" s="3"/>
      <c r="BC804" s="3"/>
      <c r="BD804" s="3"/>
      <c r="BE804" s="1"/>
    </row>
    <row r="805" spans="1:57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3"/>
      <c r="BC805" s="3"/>
      <c r="BD805" s="3"/>
      <c r="BE805" s="1"/>
    </row>
    <row r="806" spans="1:57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3"/>
      <c r="BA806" s="3"/>
      <c r="BB806" s="3"/>
      <c r="BC806" s="3"/>
      <c r="BD806" s="3"/>
      <c r="BE806" s="1"/>
    </row>
    <row r="807" spans="1:57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  <c r="BA807" s="3"/>
      <c r="BB807" s="3"/>
      <c r="BC807" s="3"/>
      <c r="BD807" s="3"/>
      <c r="BE807" s="1"/>
    </row>
    <row r="808" spans="1:57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3"/>
      <c r="BA808" s="3"/>
      <c r="BB808" s="3"/>
      <c r="BC808" s="3"/>
      <c r="BD808" s="3"/>
      <c r="BE808" s="1"/>
    </row>
    <row r="809" spans="1:57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3"/>
      <c r="BC809" s="3"/>
      <c r="BD809" s="3"/>
      <c r="BE809" s="1"/>
    </row>
    <row r="810" spans="1:57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3"/>
      <c r="BA810" s="3"/>
      <c r="BB810" s="3"/>
      <c r="BC810" s="3"/>
      <c r="BD810" s="3"/>
      <c r="BE810" s="1"/>
    </row>
    <row r="811" spans="1:57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3"/>
      <c r="BA811" s="3"/>
      <c r="BB811" s="3"/>
      <c r="BC811" s="3"/>
      <c r="BD811" s="3"/>
      <c r="BE811" s="1"/>
    </row>
    <row r="812" spans="1:57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3"/>
      <c r="BA812" s="3"/>
      <c r="BB812" s="3"/>
      <c r="BC812" s="3"/>
      <c r="BD812" s="3"/>
      <c r="BE812" s="1"/>
    </row>
    <row r="813" spans="1:57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3"/>
      <c r="BA813" s="3"/>
      <c r="BB813" s="3"/>
      <c r="BC813" s="3"/>
      <c r="BD813" s="3"/>
      <c r="BE813" s="1"/>
    </row>
    <row r="814" spans="1:57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  <c r="BA814" s="3"/>
      <c r="BB814" s="3"/>
      <c r="BC814" s="3"/>
      <c r="BD814" s="3"/>
      <c r="BE814" s="1"/>
    </row>
    <row r="815" spans="1:57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  <c r="AY815" s="3"/>
      <c r="AZ815" s="3"/>
      <c r="BA815" s="3"/>
      <c r="BB815" s="3"/>
      <c r="BC815" s="3"/>
      <c r="BD815" s="3"/>
      <c r="BE815" s="1"/>
    </row>
    <row r="816" spans="1:57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3"/>
      <c r="BA816" s="3"/>
      <c r="BB816" s="3"/>
      <c r="BC816" s="3"/>
      <c r="BD816" s="3"/>
      <c r="BE816" s="1"/>
    </row>
    <row r="817" spans="1:57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  <c r="AY817" s="3"/>
      <c r="AZ817" s="3"/>
      <c r="BA817" s="3"/>
      <c r="BB817" s="3"/>
      <c r="BC817" s="3"/>
      <c r="BD817" s="3"/>
      <c r="BE817" s="1"/>
    </row>
    <row r="818" spans="1:57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  <c r="AY818" s="3"/>
      <c r="AZ818" s="3"/>
      <c r="BA818" s="3"/>
      <c r="BB818" s="3"/>
      <c r="BC818" s="3"/>
      <c r="BD818" s="3"/>
      <c r="BE818" s="1"/>
    </row>
    <row r="819" spans="1:57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3"/>
      <c r="BA819" s="3"/>
      <c r="BB819" s="3"/>
      <c r="BC819" s="3"/>
      <c r="BD819" s="3"/>
      <c r="BE819" s="1"/>
    </row>
    <row r="820" spans="1:57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  <c r="AY820" s="3"/>
      <c r="AZ820" s="3"/>
      <c r="BA820" s="3"/>
      <c r="BB820" s="3"/>
      <c r="BC820" s="3"/>
      <c r="BD820" s="3"/>
      <c r="BE820" s="1"/>
    </row>
    <row r="821" spans="1:57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3"/>
      <c r="BC821" s="3"/>
      <c r="BD821" s="3"/>
      <c r="BE821" s="1"/>
    </row>
    <row r="822" spans="1:57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3"/>
      <c r="BA822" s="3"/>
      <c r="BB822" s="3"/>
      <c r="BC822" s="3"/>
      <c r="BD822" s="3"/>
      <c r="BE822" s="1"/>
    </row>
    <row r="823" spans="1:57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3"/>
      <c r="BA823" s="3"/>
      <c r="BB823" s="3"/>
      <c r="BC823" s="3"/>
      <c r="BD823" s="3"/>
      <c r="BE823" s="1"/>
    </row>
    <row r="824" spans="1:57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3"/>
      <c r="BA824" s="3"/>
      <c r="BB824" s="3"/>
      <c r="BC824" s="3"/>
      <c r="BD824" s="3"/>
      <c r="BE824" s="1"/>
    </row>
    <row r="825" spans="1:57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3"/>
      <c r="BA825" s="3"/>
      <c r="BB825" s="3"/>
      <c r="BC825" s="3"/>
      <c r="BD825" s="3"/>
      <c r="BE825" s="1"/>
    </row>
    <row r="826" spans="1:57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3"/>
      <c r="BA826" s="3"/>
      <c r="BB826" s="3"/>
      <c r="BC826" s="3"/>
      <c r="BD826" s="3"/>
      <c r="BE826" s="1"/>
    </row>
    <row r="827" spans="1:57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3"/>
      <c r="BA827" s="3"/>
      <c r="BB827" s="3"/>
      <c r="BC827" s="3"/>
      <c r="BD827" s="3"/>
      <c r="BE827" s="1"/>
    </row>
    <row r="828" spans="1:57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3"/>
      <c r="BA828" s="3"/>
      <c r="BB828" s="3"/>
      <c r="BC828" s="3"/>
      <c r="BD828" s="3"/>
      <c r="BE828" s="1"/>
    </row>
    <row r="829" spans="1:57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3"/>
      <c r="BC829" s="3"/>
      <c r="BD829" s="3"/>
      <c r="BE829" s="1"/>
    </row>
    <row r="830" spans="1:57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3"/>
      <c r="BA830" s="3"/>
      <c r="BB830" s="3"/>
      <c r="BC830" s="3"/>
      <c r="BD830" s="3"/>
      <c r="BE830" s="1"/>
    </row>
    <row r="831" spans="1:57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3"/>
      <c r="BA831" s="3"/>
      <c r="BB831" s="3"/>
      <c r="BC831" s="3"/>
      <c r="BD831" s="3"/>
      <c r="BE831" s="1"/>
    </row>
    <row r="832" spans="1:57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  <c r="BA832" s="3"/>
      <c r="BB832" s="3"/>
      <c r="BC832" s="3"/>
      <c r="BD832" s="3"/>
      <c r="BE832" s="1"/>
    </row>
    <row r="833" spans="1:57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  <c r="BA833" s="3"/>
      <c r="BB833" s="3"/>
      <c r="BC833" s="3"/>
      <c r="BD833" s="3"/>
      <c r="BE833" s="1"/>
    </row>
    <row r="834" spans="1:57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  <c r="BA834" s="3"/>
      <c r="BB834" s="3"/>
      <c r="BC834" s="3"/>
      <c r="BD834" s="3"/>
      <c r="BE834" s="1"/>
    </row>
    <row r="835" spans="1:57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3"/>
      <c r="BA835" s="3"/>
      <c r="BB835" s="3"/>
      <c r="BC835" s="3"/>
      <c r="BD835" s="3"/>
      <c r="BE835" s="1"/>
    </row>
    <row r="836" spans="1:57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  <c r="AY836" s="3"/>
      <c r="AZ836" s="3"/>
      <c r="BA836" s="3"/>
      <c r="BB836" s="3"/>
      <c r="BC836" s="3"/>
      <c r="BD836" s="3"/>
      <c r="BE836" s="1"/>
    </row>
    <row r="837" spans="1:57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3"/>
      <c r="BA837" s="3"/>
      <c r="BB837" s="3"/>
      <c r="BC837" s="3"/>
      <c r="BD837" s="3"/>
      <c r="BE837" s="1"/>
    </row>
    <row r="838" spans="1:57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3"/>
      <c r="BA838" s="3"/>
      <c r="BB838" s="3"/>
      <c r="BC838" s="3"/>
      <c r="BD838" s="3"/>
      <c r="BE838" s="1"/>
    </row>
    <row r="839" spans="1:57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3"/>
      <c r="BA839" s="3"/>
      <c r="BB839" s="3"/>
      <c r="BC839" s="3"/>
      <c r="BD839" s="3"/>
      <c r="BE839" s="1"/>
    </row>
    <row r="840" spans="1:57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3"/>
      <c r="BA840" s="3"/>
      <c r="BB840" s="3"/>
      <c r="BC840" s="3"/>
      <c r="BD840" s="3"/>
      <c r="BE840" s="1"/>
    </row>
    <row r="841" spans="1:57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  <c r="BA841" s="3"/>
      <c r="BB841" s="3"/>
      <c r="BC841" s="3"/>
      <c r="BD841" s="3"/>
      <c r="BE841" s="1"/>
    </row>
    <row r="842" spans="1:57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3"/>
      <c r="BA842" s="3"/>
      <c r="BB842" s="3"/>
      <c r="BC842" s="3"/>
      <c r="BD842" s="3"/>
      <c r="BE842" s="1"/>
    </row>
    <row r="843" spans="1:57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3"/>
      <c r="BA843" s="3"/>
      <c r="BB843" s="3"/>
      <c r="BC843" s="3"/>
      <c r="BD843" s="3"/>
      <c r="BE843" s="1"/>
    </row>
    <row r="844" spans="1:57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3"/>
      <c r="BA844" s="3"/>
      <c r="BB844" s="3"/>
      <c r="BC844" s="3"/>
      <c r="BD844" s="3"/>
      <c r="BE844" s="1"/>
    </row>
    <row r="845" spans="1:57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3"/>
      <c r="BA845" s="3"/>
      <c r="BB845" s="3"/>
      <c r="BC845" s="3"/>
      <c r="BD845" s="3"/>
      <c r="BE845" s="1"/>
    </row>
    <row r="846" spans="1:57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3"/>
      <c r="BA846" s="3"/>
      <c r="BB846" s="3"/>
      <c r="BC846" s="3"/>
      <c r="BD846" s="3"/>
      <c r="BE846" s="1"/>
    </row>
    <row r="847" spans="1:57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3"/>
      <c r="BA847" s="3"/>
      <c r="BB847" s="3"/>
      <c r="BC847" s="3"/>
      <c r="BD847" s="3"/>
      <c r="BE847" s="1"/>
    </row>
    <row r="848" spans="1:57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  <c r="AY848" s="3"/>
      <c r="AZ848" s="3"/>
      <c r="BA848" s="3"/>
      <c r="BB848" s="3"/>
      <c r="BC848" s="3"/>
      <c r="BD848" s="3"/>
      <c r="BE848" s="1"/>
    </row>
    <row r="849" spans="1:57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3"/>
      <c r="BA849" s="3"/>
      <c r="BB849" s="3"/>
      <c r="BC849" s="3"/>
      <c r="BD849" s="3"/>
      <c r="BE849" s="1"/>
    </row>
    <row r="850" spans="1:57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3"/>
      <c r="BA850" s="3"/>
      <c r="BB850" s="3"/>
      <c r="BC850" s="3"/>
      <c r="BD850" s="3"/>
      <c r="BE850" s="1"/>
    </row>
    <row r="851" spans="1:57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3"/>
      <c r="BA851" s="3"/>
      <c r="BB851" s="3"/>
      <c r="BC851" s="3"/>
      <c r="BD851" s="3"/>
      <c r="BE851" s="1"/>
    </row>
    <row r="852" spans="1:57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3"/>
      <c r="BA852" s="3"/>
      <c r="BB852" s="3"/>
      <c r="BC852" s="3"/>
      <c r="BD852" s="3"/>
      <c r="BE852" s="1"/>
    </row>
    <row r="853" spans="1:57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  <c r="BA853" s="3"/>
      <c r="BB853" s="3"/>
      <c r="BC853" s="3"/>
      <c r="BD853" s="3"/>
      <c r="BE853" s="1"/>
    </row>
    <row r="854" spans="1:57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  <c r="BA854" s="3"/>
      <c r="BB854" s="3"/>
      <c r="BC854" s="3"/>
      <c r="BD854" s="3"/>
      <c r="BE854" s="1"/>
    </row>
    <row r="855" spans="1:57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3"/>
      <c r="BA855" s="3"/>
      <c r="BB855" s="3"/>
      <c r="BC855" s="3"/>
      <c r="BD855" s="3"/>
      <c r="BE855" s="1"/>
    </row>
    <row r="856" spans="1:57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3"/>
      <c r="BA856" s="3"/>
      <c r="BB856" s="3"/>
      <c r="BC856" s="3"/>
      <c r="BD856" s="3"/>
      <c r="BE856" s="1"/>
    </row>
    <row r="857" spans="1:57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  <c r="BA857" s="3"/>
      <c r="BB857" s="3"/>
      <c r="BC857" s="3"/>
      <c r="BD857" s="3"/>
      <c r="BE857" s="1"/>
    </row>
    <row r="858" spans="1:57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3"/>
      <c r="BA858" s="3"/>
      <c r="BB858" s="3"/>
      <c r="BC858" s="3"/>
      <c r="BD858" s="3"/>
      <c r="BE858" s="1"/>
    </row>
    <row r="859" spans="1:57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  <c r="AY859" s="3"/>
      <c r="AZ859" s="3"/>
      <c r="BA859" s="3"/>
      <c r="BB859" s="3"/>
      <c r="BC859" s="3"/>
      <c r="BD859" s="3"/>
      <c r="BE859" s="1"/>
    </row>
    <row r="860" spans="1:57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3"/>
      <c r="BA860" s="3"/>
      <c r="BB860" s="3"/>
      <c r="BC860" s="3"/>
      <c r="BD860" s="3"/>
      <c r="BE860" s="1"/>
    </row>
    <row r="861" spans="1:57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  <c r="BA861" s="3"/>
      <c r="BB861" s="3"/>
      <c r="BC861" s="3"/>
      <c r="BD861" s="3"/>
      <c r="BE861" s="1"/>
    </row>
    <row r="862" spans="1:57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3"/>
      <c r="BA862" s="3"/>
      <c r="BB862" s="3"/>
      <c r="BC862" s="3"/>
      <c r="BD862" s="3"/>
      <c r="BE862" s="1"/>
    </row>
    <row r="863" spans="1:57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3"/>
      <c r="BA863" s="3"/>
      <c r="BB863" s="3"/>
      <c r="BC863" s="3"/>
      <c r="BD863" s="3"/>
      <c r="BE863" s="1"/>
    </row>
    <row r="864" spans="1:57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3"/>
      <c r="BA864" s="3"/>
      <c r="BB864" s="3"/>
      <c r="BC864" s="3"/>
      <c r="BD864" s="3"/>
      <c r="BE864" s="1"/>
    </row>
    <row r="865" spans="1:57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3"/>
      <c r="BA865" s="3"/>
      <c r="BB865" s="3"/>
      <c r="BC865" s="3"/>
      <c r="BD865" s="3"/>
      <c r="BE865" s="1"/>
    </row>
    <row r="866" spans="1:57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3"/>
      <c r="BA866" s="3"/>
      <c r="BB866" s="3"/>
      <c r="BC866" s="3"/>
      <c r="BD866" s="3"/>
      <c r="BE866" s="1"/>
    </row>
    <row r="867" spans="1:57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3"/>
      <c r="BA867" s="3"/>
      <c r="BB867" s="3"/>
      <c r="BC867" s="3"/>
      <c r="BD867" s="3"/>
      <c r="BE867" s="1"/>
    </row>
    <row r="868" spans="1:57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3"/>
      <c r="BA868" s="3"/>
      <c r="BB868" s="3"/>
      <c r="BC868" s="3"/>
      <c r="BD868" s="3"/>
      <c r="BE868" s="1"/>
    </row>
    <row r="869" spans="1:57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3"/>
      <c r="BC869" s="3"/>
      <c r="BD869" s="3"/>
      <c r="BE869" s="1"/>
    </row>
    <row r="870" spans="1:57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3"/>
      <c r="BA870" s="3"/>
      <c r="BB870" s="3"/>
      <c r="BC870" s="3"/>
      <c r="BD870" s="3"/>
      <c r="BE870" s="1"/>
    </row>
    <row r="871" spans="1:57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3"/>
      <c r="BA871" s="3"/>
      <c r="BB871" s="3"/>
      <c r="BC871" s="3"/>
      <c r="BD871" s="3"/>
      <c r="BE871" s="1"/>
    </row>
    <row r="872" spans="1:57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3"/>
      <c r="BA872" s="3"/>
      <c r="BB872" s="3"/>
      <c r="BC872" s="3"/>
      <c r="BD872" s="3"/>
      <c r="BE872" s="1"/>
    </row>
    <row r="873" spans="1:57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  <c r="AY873" s="3"/>
      <c r="AZ873" s="3"/>
      <c r="BA873" s="3"/>
      <c r="BB873" s="3"/>
      <c r="BC873" s="3"/>
      <c r="BD873" s="3"/>
      <c r="BE873" s="1"/>
    </row>
    <row r="874" spans="1:57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  <c r="AY874" s="3"/>
      <c r="AZ874" s="3"/>
      <c r="BA874" s="3"/>
      <c r="BB874" s="3"/>
      <c r="BC874" s="3"/>
      <c r="BD874" s="3"/>
      <c r="BE874" s="1"/>
    </row>
    <row r="875" spans="1:57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  <c r="AY875" s="3"/>
      <c r="AZ875" s="3"/>
      <c r="BA875" s="3"/>
      <c r="BB875" s="3"/>
      <c r="BC875" s="3"/>
      <c r="BD875" s="3"/>
      <c r="BE875" s="1"/>
    </row>
    <row r="876" spans="1:57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  <c r="AY876" s="3"/>
      <c r="AZ876" s="3"/>
      <c r="BA876" s="3"/>
      <c r="BB876" s="3"/>
      <c r="BC876" s="3"/>
      <c r="BD876" s="3"/>
      <c r="BE876" s="1"/>
    </row>
    <row r="877" spans="1:57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AZ877" s="3"/>
      <c r="BA877" s="3"/>
      <c r="BB877" s="3"/>
      <c r="BC877" s="3"/>
      <c r="BD877" s="3"/>
      <c r="BE877" s="1"/>
    </row>
    <row r="878" spans="1:57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  <c r="AY878" s="3"/>
      <c r="AZ878" s="3"/>
      <c r="BA878" s="3"/>
      <c r="BB878" s="3"/>
      <c r="BC878" s="3"/>
      <c r="BD878" s="3"/>
      <c r="BE878" s="1"/>
    </row>
    <row r="879" spans="1:57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  <c r="AY879" s="3"/>
      <c r="AZ879" s="3"/>
      <c r="BA879" s="3"/>
      <c r="BB879" s="3"/>
      <c r="BC879" s="3"/>
      <c r="BD879" s="3"/>
      <c r="BE879" s="1"/>
    </row>
    <row r="880" spans="1:57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  <c r="AY880" s="3"/>
      <c r="AZ880" s="3"/>
      <c r="BA880" s="3"/>
      <c r="BB880" s="3"/>
      <c r="BC880" s="3"/>
      <c r="BD880" s="3"/>
      <c r="BE880" s="1"/>
    </row>
    <row r="881" spans="1:57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  <c r="AY881" s="3"/>
      <c r="AZ881" s="3"/>
      <c r="BA881" s="3"/>
      <c r="BB881" s="3"/>
      <c r="BC881" s="3"/>
      <c r="BD881" s="3"/>
      <c r="BE881" s="1"/>
    </row>
    <row r="882" spans="1:57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3"/>
      <c r="BA882" s="3"/>
      <c r="BB882" s="3"/>
      <c r="BC882" s="3"/>
      <c r="BD882" s="3"/>
      <c r="BE882" s="1"/>
    </row>
    <row r="883" spans="1:57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  <c r="AY883" s="3"/>
      <c r="AZ883" s="3"/>
      <c r="BA883" s="3"/>
      <c r="BB883" s="3"/>
      <c r="BC883" s="3"/>
      <c r="BD883" s="3"/>
      <c r="BE883" s="1"/>
    </row>
    <row r="884" spans="1:57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  <c r="AY884" s="3"/>
      <c r="AZ884" s="3"/>
      <c r="BA884" s="3"/>
      <c r="BB884" s="3"/>
      <c r="BC884" s="3"/>
      <c r="BD884" s="3"/>
      <c r="BE884" s="1"/>
    </row>
    <row r="885" spans="1:57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  <c r="AY885" s="3"/>
      <c r="AZ885" s="3"/>
      <c r="BA885" s="3"/>
      <c r="BB885" s="3"/>
      <c r="BC885" s="3"/>
      <c r="BD885" s="3"/>
      <c r="BE885" s="1"/>
    </row>
    <row r="886" spans="1:57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  <c r="AY886" s="3"/>
      <c r="AZ886" s="3"/>
      <c r="BA886" s="3"/>
      <c r="BB886" s="3"/>
      <c r="BC886" s="3"/>
      <c r="BD886" s="3"/>
      <c r="BE886" s="1"/>
    </row>
    <row r="887" spans="1:57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3"/>
      <c r="BA887" s="3"/>
      <c r="BB887" s="3"/>
      <c r="BC887" s="3"/>
      <c r="BD887" s="3"/>
      <c r="BE887" s="1"/>
    </row>
    <row r="888" spans="1:57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  <c r="AY888" s="3"/>
      <c r="AZ888" s="3"/>
      <c r="BA888" s="3"/>
      <c r="BB888" s="3"/>
      <c r="BC888" s="3"/>
      <c r="BD888" s="3"/>
      <c r="BE888" s="1"/>
    </row>
    <row r="889" spans="1:57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  <c r="AY889" s="3"/>
      <c r="AZ889" s="3"/>
      <c r="BA889" s="3"/>
      <c r="BB889" s="3"/>
      <c r="BC889" s="3"/>
      <c r="BD889" s="3"/>
      <c r="BE889" s="1"/>
    </row>
    <row r="890" spans="1:57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  <c r="AY890" s="3"/>
      <c r="AZ890" s="3"/>
      <c r="BA890" s="3"/>
      <c r="BB890" s="3"/>
      <c r="BC890" s="3"/>
      <c r="BD890" s="3"/>
      <c r="BE890" s="1"/>
    </row>
    <row r="891" spans="1:57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  <c r="AY891" s="3"/>
      <c r="AZ891" s="3"/>
      <c r="BA891" s="3"/>
      <c r="BB891" s="3"/>
      <c r="BC891" s="3"/>
      <c r="BD891" s="3"/>
      <c r="BE891" s="1"/>
    </row>
    <row r="892" spans="1:57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  <c r="AY892" s="3"/>
      <c r="AZ892" s="3"/>
      <c r="BA892" s="3"/>
      <c r="BB892" s="3"/>
      <c r="BC892" s="3"/>
      <c r="BD892" s="3"/>
      <c r="BE892" s="1"/>
    </row>
    <row r="893" spans="1:57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  <c r="AY893" s="3"/>
      <c r="AZ893" s="3"/>
      <c r="BA893" s="3"/>
      <c r="BB893" s="3"/>
      <c r="BC893" s="3"/>
      <c r="BD893" s="3"/>
      <c r="BE893" s="1"/>
    </row>
    <row r="894" spans="1:57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  <c r="AY894" s="3"/>
      <c r="AZ894" s="3"/>
      <c r="BA894" s="3"/>
      <c r="BB894" s="3"/>
      <c r="BC894" s="3"/>
      <c r="BD894" s="3"/>
      <c r="BE894" s="1"/>
    </row>
    <row r="895" spans="1:57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  <c r="AY895" s="3"/>
      <c r="AZ895" s="3"/>
      <c r="BA895" s="3"/>
      <c r="BB895" s="3"/>
      <c r="BC895" s="3"/>
      <c r="BD895" s="3"/>
      <c r="BE895" s="1"/>
    </row>
    <row r="896" spans="1:57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  <c r="AY896" s="3"/>
      <c r="AZ896" s="3"/>
      <c r="BA896" s="3"/>
      <c r="BB896" s="3"/>
      <c r="BC896" s="3"/>
      <c r="BD896" s="3"/>
      <c r="BE896" s="1"/>
    </row>
    <row r="897" spans="1:57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  <c r="AY897" s="3"/>
      <c r="AZ897" s="3"/>
      <c r="BA897" s="3"/>
      <c r="BB897" s="3"/>
      <c r="BC897" s="3"/>
      <c r="BD897" s="3"/>
      <c r="BE897" s="1"/>
    </row>
    <row r="898" spans="1:57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  <c r="AY898" s="3"/>
      <c r="AZ898" s="3"/>
      <c r="BA898" s="3"/>
      <c r="BB898" s="3"/>
      <c r="BC898" s="3"/>
      <c r="BD898" s="3"/>
      <c r="BE898" s="1"/>
    </row>
    <row r="899" spans="1:57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  <c r="AY899" s="3"/>
      <c r="AZ899" s="3"/>
      <c r="BA899" s="3"/>
      <c r="BB899" s="3"/>
      <c r="BC899" s="3"/>
      <c r="BD899" s="3"/>
      <c r="BE899" s="1"/>
    </row>
    <row r="900" spans="1:57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/>
      <c r="AY900" s="3"/>
      <c r="AZ900" s="3"/>
      <c r="BA900" s="3"/>
      <c r="BB900" s="3"/>
      <c r="BC900" s="3"/>
      <c r="BD900" s="3"/>
      <c r="BE900" s="1"/>
    </row>
    <row r="901" spans="1:57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  <c r="AY901" s="3"/>
      <c r="AZ901" s="3"/>
      <c r="BA901" s="3"/>
      <c r="BB901" s="3"/>
      <c r="BC901" s="3"/>
      <c r="BD901" s="3"/>
      <c r="BE901" s="1"/>
    </row>
    <row r="902" spans="1:57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  <c r="AY902" s="3"/>
      <c r="AZ902" s="3"/>
      <c r="BA902" s="3"/>
      <c r="BB902" s="3"/>
      <c r="BC902" s="3"/>
      <c r="BD902" s="3"/>
      <c r="BE902" s="1"/>
    </row>
    <row r="903" spans="1:57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  <c r="AY903" s="3"/>
      <c r="AZ903" s="3"/>
      <c r="BA903" s="3"/>
      <c r="BB903" s="3"/>
      <c r="BC903" s="3"/>
      <c r="BD903" s="3"/>
      <c r="BE903" s="1"/>
    </row>
    <row r="904" spans="1:57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  <c r="AY904" s="3"/>
      <c r="AZ904" s="3"/>
      <c r="BA904" s="3"/>
      <c r="BB904" s="3"/>
      <c r="BC904" s="3"/>
      <c r="BD904" s="3"/>
      <c r="BE904" s="1"/>
    </row>
    <row r="905" spans="1:57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  <c r="AY905" s="3"/>
      <c r="AZ905" s="3"/>
      <c r="BA905" s="3"/>
      <c r="BB905" s="3"/>
      <c r="BC905" s="3"/>
      <c r="BD905" s="3"/>
      <c r="BE905" s="1"/>
    </row>
    <row r="906" spans="1:57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  <c r="AY906" s="3"/>
      <c r="AZ906" s="3"/>
      <c r="BA906" s="3"/>
      <c r="BB906" s="3"/>
      <c r="BC906" s="3"/>
      <c r="BD906" s="3"/>
      <c r="BE906" s="1"/>
    </row>
    <row r="907" spans="1:57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  <c r="AY907" s="3"/>
      <c r="AZ907" s="3"/>
      <c r="BA907" s="3"/>
      <c r="BB907" s="3"/>
      <c r="BC907" s="3"/>
      <c r="BD907" s="3"/>
      <c r="BE907" s="1"/>
    </row>
    <row r="908" spans="1:57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  <c r="AY908" s="3"/>
      <c r="AZ908" s="3"/>
      <c r="BA908" s="3"/>
      <c r="BB908" s="3"/>
      <c r="BC908" s="3"/>
      <c r="BD908" s="3"/>
      <c r="BE908" s="1"/>
    </row>
    <row r="909" spans="1:57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  <c r="AY909" s="3"/>
      <c r="AZ909" s="3"/>
      <c r="BA909" s="3"/>
      <c r="BB909" s="3"/>
      <c r="BC909" s="3"/>
      <c r="BD909" s="3"/>
      <c r="BE909" s="1"/>
    </row>
    <row r="910" spans="1:57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3"/>
      <c r="BA910" s="3"/>
      <c r="BB910" s="3"/>
      <c r="BC910" s="3"/>
      <c r="BD910" s="3"/>
      <c r="BE910" s="1"/>
    </row>
    <row r="911" spans="1:57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  <c r="AY911" s="3"/>
      <c r="AZ911" s="3"/>
      <c r="BA911" s="3"/>
      <c r="BB911" s="3"/>
      <c r="BC911" s="3"/>
      <c r="BD911" s="3"/>
      <c r="BE911" s="1"/>
    </row>
    <row r="912" spans="1:57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  <c r="AY912" s="3"/>
      <c r="AZ912" s="3"/>
      <c r="BA912" s="3"/>
      <c r="BB912" s="3"/>
      <c r="BC912" s="3"/>
      <c r="BD912" s="3"/>
      <c r="BE912" s="1"/>
    </row>
    <row r="913" spans="1:57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  <c r="AY913" s="3"/>
      <c r="AZ913" s="3"/>
      <c r="BA913" s="3"/>
      <c r="BB913" s="3"/>
      <c r="BC913" s="3"/>
      <c r="BD913" s="3"/>
      <c r="BE913" s="1"/>
    </row>
    <row r="914" spans="1:57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  <c r="AY914" s="3"/>
      <c r="AZ914" s="3"/>
      <c r="BA914" s="3"/>
      <c r="BB914" s="3"/>
      <c r="BC914" s="3"/>
      <c r="BD914" s="3"/>
      <c r="BE914" s="1"/>
    </row>
    <row r="915" spans="1:57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  <c r="AY915" s="3"/>
      <c r="AZ915" s="3"/>
      <c r="BA915" s="3"/>
      <c r="BB915" s="3"/>
      <c r="BC915" s="3"/>
      <c r="BD915" s="3"/>
      <c r="BE915" s="1"/>
    </row>
    <row r="916" spans="1:57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  <c r="AY916" s="3"/>
      <c r="AZ916" s="3"/>
      <c r="BA916" s="3"/>
      <c r="BB916" s="3"/>
      <c r="BC916" s="3"/>
      <c r="BD916" s="3"/>
      <c r="BE916" s="1"/>
    </row>
    <row r="917" spans="1:57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  <c r="AZ917" s="3"/>
      <c r="BA917" s="3"/>
      <c r="BB917" s="3"/>
      <c r="BC917" s="3"/>
      <c r="BD917" s="3"/>
      <c r="BE917" s="1"/>
    </row>
    <row r="918" spans="1:57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  <c r="AY918" s="3"/>
      <c r="AZ918" s="3"/>
      <c r="BA918" s="3"/>
      <c r="BB918" s="3"/>
      <c r="BC918" s="3"/>
      <c r="BD918" s="3"/>
      <c r="BE918" s="1"/>
    </row>
    <row r="919" spans="1:57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  <c r="AY919" s="3"/>
      <c r="AZ919" s="3"/>
      <c r="BA919" s="3"/>
      <c r="BB919" s="3"/>
      <c r="BC919" s="3"/>
      <c r="BD919" s="3"/>
      <c r="BE919" s="1"/>
    </row>
    <row r="920" spans="1:57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  <c r="AY920" s="3"/>
      <c r="AZ920" s="3"/>
      <c r="BA920" s="3"/>
      <c r="BB920" s="3"/>
      <c r="BC920" s="3"/>
      <c r="BD920" s="3"/>
      <c r="BE920" s="1"/>
    </row>
    <row r="921" spans="1:57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  <c r="AY921" s="3"/>
      <c r="AZ921" s="3"/>
      <c r="BA921" s="3"/>
      <c r="BB921" s="3"/>
      <c r="BC921" s="3"/>
      <c r="BD921" s="3"/>
      <c r="BE921" s="1"/>
    </row>
    <row r="922" spans="1:57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  <c r="AY922" s="3"/>
      <c r="AZ922" s="3"/>
      <c r="BA922" s="3"/>
      <c r="BB922" s="3"/>
      <c r="BC922" s="3"/>
      <c r="BD922" s="3"/>
      <c r="BE922" s="1"/>
    </row>
    <row r="923" spans="1:57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  <c r="AY923" s="3"/>
      <c r="AZ923" s="3"/>
      <c r="BA923" s="3"/>
      <c r="BB923" s="3"/>
      <c r="BC923" s="3"/>
      <c r="BD923" s="3"/>
      <c r="BE923" s="1"/>
    </row>
    <row r="924" spans="1:57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  <c r="AY924" s="3"/>
      <c r="AZ924" s="3"/>
      <c r="BA924" s="3"/>
      <c r="BB924" s="3"/>
      <c r="BC924" s="3"/>
      <c r="BD924" s="3"/>
      <c r="BE924" s="1"/>
    </row>
    <row r="925" spans="1:57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  <c r="AY925" s="3"/>
      <c r="AZ925" s="3"/>
      <c r="BA925" s="3"/>
      <c r="BB925" s="3"/>
      <c r="BC925" s="3"/>
      <c r="BD925" s="3"/>
      <c r="BE925" s="1"/>
    </row>
    <row r="926" spans="1:57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  <c r="AY926" s="3"/>
      <c r="AZ926" s="3"/>
      <c r="BA926" s="3"/>
      <c r="BB926" s="3"/>
      <c r="BC926" s="3"/>
      <c r="BD926" s="3"/>
      <c r="BE926" s="1"/>
    </row>
    <row r="927" spans="1:57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  <c r="AY927" s="3"/>
      <c r="AZ927" s="3"/>
      <c r="BA927" s="3"/>
      <c r="BB927" s="3"/>
      <c r="BC927" s="3"/>
      <c r="BD927" s="3"/>
      <c r="BE927" s="1"/>
    </row>
    <row r="928" spans="1:57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  <c r="AY928" s="3"/>
      <c r="AZ928" s="3"/>
      <c r="BA928" s="3"/>
      <c r="BB928" s="3"/>
      <c r="BC928" s="3"/>
      <c r="BD928" s="3"/>
      <c r="BE928" s="1"/>
    </row>
    <row r="929" spans="1:57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  <c r="AY929" s="3"/>
      <c r="AZ929" s="3"/>
      <c r="BA929" s="3"/>
      <c r="BB929" s="3"/>
      <c r="BC929" s="3"/>
      <c r="BD929" s="3"/>
      <c r="BE929" s="1"/>
    </row>
    <row r="930" spans="1:57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  <c r="AY930" s="3"/>
      <c r="AZ930" s="3"/>
      <c r="BA930" s="3"/>
      <c r="BB930" s="3"/>
      <c r="BC930" s="3"/>
      <c r="BD930" s="3"/>
      <c r="BE930" s="1"/>
    </row>
    <row r="931" spans="1:57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  <c r="AY931" s="3"/>
      <c r="AZ931" s="3"/>
      <c r="BA931" s="3"/>
      <c r="BB931" s="3"/>
      <c r="BC931" s="3"/>
      <c r="BD931" s="3"/>
      <c r="BE931" s="1"/>
    </row>
    <row r="932" spans="1:57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  <c r="AY932" s="3"/>
      <c r="AZ932" s="3"/>
      <c r="BA932" s="3"/>
      <c r="BB932" s="3"/>
      <c r="BC932" s="3"/>
      <c r="BD932" s="3"/>
      <c r="BE932" s="1"/>
    </row>
    <row r="933" spans="1:57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  <c r="AY933" s="3"/>
      <c r="AZ933" s="3"/>
      <c r="BA933" s="3"/>
      <c r="BB933" s="3"/>
      <c r="BC933" s="3"/>
      <c r="BD933" s="3"/>
      <c r="BE933" s="1"/>
    </row>
    <row r="934" spans="1:57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  <c r="AY934" s="3"/>
      <c r="AZ934" s="3"/>
      <c r="BA934" s="3"/>
      <c r="BB934" s="3"/>
      <c r="BC934" s="3"/>
      <c r="BD934" s="3"/>
      <c r="BE934" s="1"/>
    </row>
    <row r="935" spans="1:57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  <c r="AY935" s="3"/>
      <c r="AZ935" s="3"/>
      <c r="BA935" s="3"/>
      <c r="BB935" s="3"/>
      <c r="BC935" s="3"/>
      <c r="BD935" s="3"/>
      <c r="BE935" s="1"/>
    </row>
    <row r="936" spans="1:57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  <c r="AY936" s="3"/>
      <c r="AZ936" s="3"/>
      <c r="BA936" s="3"/>
      <c r="BB936" s="3"/>
      <c r="BC936" s="3"/>
      <c r="BD936" s="3"/>
      <c r="BE936" s="1"/>
    </row>
    <row r="937" spans="1:57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  <c r="AY937" s="3"/>
      <c r="AZ937" s="3"/>
      <c r="BA937" s="3"/>
      <c r="BB937" s="3"/>
      <c r="BC937" s="3"/>
      <c r="BD937" s="3"/>
      <c r="BE937" s="1"/>
    </row>
    <row r="938" spans="1:57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  <c r="AY938" s="3"/>
      <c r="AZ938" s="3"/>
      <c r="BA938" s="3"/>
      <c r="BB938" s="3"/>
      <c r="BC938" s="3"/>
      <c r="BD938" s="3"/>
      <c r="BE938" s="1"/>
    </row>
    <row r="939" spans="1:57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  <c r="AY939" s="3"/>
      <c r="AZ939" s="3"/>
      <c r="BA939" s="3"/>
      <c r="BB939" s="3"/>
      <c r="BC939" s="3"/>
      <c r="BD939" s="3"/>
      <c r="BE939" s="1"/>
    </row>
    <row r="940" spans="1:57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  <c r="AY940" s="3"/>
      <c r="AZ940" s="3"/>
      <c r="BA940" s="3"/>
      <c r="BB940" s="3"/>
      <c r="BC940" s="3"/>
      <c r="BD940" s="3"/>
      <c r="BE940" s="1"/>
    </row>
    <row r="941" spans="1:57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  <c r="AY941" s="3"/>
      <c r="AZ941" s="3"/>
      <c r="BA941" s="3"/>
      <c r="BB941" s="3"/>
      <c r="BC941" s="3"/>
      <c r="BD941" s="3"/>
      <c r="BE941" s="1"/>
    </row>
    <row r="942" spans="1:57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  <c r="AY942" s="3"/>
      <c r="AZ942" s="3"/>
      <c r="BA942" s="3"/>
      <c r="BB942" s="3"/>
      <c r="BC942" s="3"/>
      <c r="BD942" s="3"/>
      <c r="BE942" s="1"/>
    </row>
    <row r="943" spans="1:57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  <c r="AY943" s="3"/>
      <c r="AZ943" s="3"/>
      <c r="BA943" s="3"/>
      <c r="BB943" s="3"/>
      <c r="BC943" s="3"/>
      <c r="BD943" s="3"/>
      <c r="BE943" s="1"/>
    </row>
    <row r="944" spans="1:57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  <c r="AY944" s="3"/>
      <c r="AZ944" s="3"/>
      <c r="BA944" s="3"/>
      <c r="BB944" s="3"/>
      <c r="BC944" s="3"/>
      <c r="BD944" s="3"/>
      <c r="BE944" s="1"/>
    </row>
    <row r="945" spans="1:57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  <c r="AY945" s="3"/>
      <c r="AZ945" s="3"/>
      <c r="BA945" s="3"/>
      <c r="BB945" s="3"/>
      <c r="BC945" s="3"/>
      <c r="BD945" s="3"/>
      <c r="BE945" s="1"/>
    </row>
    <row r="946" spans="1:57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  <c r="AY946" s="3"/>
      <c r="AZ946" s="3"/>
      <c r="BA946" s="3"/>
      <c r="BB946" s="3"/>
      <c r="BC946" s="3"/>
      <c r="BD946" s="3"/>
      <c r="BE946" s="1"/>
    </row>
    <row r="947" spans="1:57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  <c r="AY947" s="3"/>
      <c r="AZ947" s="3"/>
      <c r="BA947" s="3"/>
      <c r="BB947" s="3"/>
      <c r="BC947" s="3"/>
      <c r="BD947" s="3"/>
      <c r="BE947" s="1"/>
    </row>
    <row r="948" spans="1:57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  <c r="AY948" s="3"/>
      <c r="AZ948" s="3"/>
      <c r="BA948" s="3"/>
      <c r="BB948" s="3"/>
      <c r="BC948" s="3"/>
      <c r="BD948" s="3"/>
      <c r="BE948" s="1"/>
    </row>
    <row r="949" spans="1:57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  <c r="AY949" s="3"/>
      <c r="AZ949" s="3"/>
      <c r="BA949" s="3"/>
      <c r="BB949" s="3"/>
      <c r="BC949" s="3"/>
      <c r="BD949" s="3"/>
      <c r="BE949" s="1"/>
    </row>
    <row r="950" spans="1:57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  <c r="AY950" s="3"/>
      <c r="AZ950" s="3"/>
      <c r="BA950" s="3"/>
      <c r="BB950" s="3"/>
      <c r="BC950" s="3"/>
      <c r="BD950" s="3"/>
      <c r="BE950" s="1"/>
    </row>
    <row r="951" spans="1:57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  <c r="AY951" s="3"/>
      <c r="AZ951" s="3"/>
      <c r="BA951" s="3"/>
      <c r="BB951" s="3"/>
      <c r="BC951" s="3"/>
      <c r="BD951" s="3"/>
      <c r="BE951" s="1"/>
    </row>
    <row r="952" spans="1:57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  <c r="AY952" s="3"/>
      <c r="AZ952" s="3"/>
      <c r="BA952" s="3"/>
      <c r="BB952" s="3"/>
      <c r="BC952" s="3"/>
      <c r="BD952" s="3"/>
      <c r="BE952" s="1"/>
    </row>
    <row r="953" spans="1:57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  <c r="AY953" s="3"/>
      <c r="AZ953" s="3"/>
      <c r="BA953" s="3"/>
      <c r="BB953" s="3"/>
      <c r="BC953" s="3"/>
      <c r="BD953" s="3"/>
      <c r="BE953" s="1"/>
    </row>
    <row r="954" spans="1:57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  <c r="AY954" s="3"/>
      <c r="AZ954" s="3"/>
      <c r="BA954" s="3"/>
      <c r="BB954" s="3"/>
      <c r="BC954" s="3"/>
      <c r="BD954" s="3"/>
      <c r="BE954" s="1"/>
    </row>
    <row r="955" spans="1:57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  <c r="AY955" s="3"/>
      <c r="AZ955" s="3"/>
      <c r="BA955" s="3"/>
      <c r="BB955" s="3"/>
      <c r="BC955" s="3"/>
      <c r="BD955" s="3"/>
      <c r="BE955" s="1"/>
    </row>
    <row r="956" spans="1:57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  <c r="AY956" s="3"/>
      <c r="AZ956" s="3"/>
      <c r="BA956" s="3"/>
      <c r="BB956" s="3"/>
      <c r="BC956" s="3"/>
      <c r="BD956" s="3"/>
      <c r="BE956" s="1"/>
    </row>
    <row r="957" spans="1:57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  <c r="AY957" s="3"/>
      <c r="AZ957" s="3"/>
      <c r="BA957" s="3"/>
      <c r="BB957" s="3"/>
      <c r="BC957" s="3"/>
      <c r="BD957" s="3"/>
      <c r="BE957" s="1"/>
    </row>
    <row r="958" spans="1:57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  <c r="AY958" s="3"/>
      <c r="AZ958" s="3"/>
      <c r="BA958" s="3"/>
      <c r="BB958" s="3"/>
      <c r="BC958" s="3"/>
      <c r="BD958" s="3"/>
      <c r="BE958" s="1"/>
    </row>
    <row r="959" spans="1:57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  <c r="AY959" s="3"/>
      <c r="AZ959" s="3"/>
      <c r="BA959" s="3"/>
      <c r="BB959" s="3"/>
      <c r="BC959" s="3"/>
      <c r="BD959" s="3"/>
      <c r="BE959" s="1"/>
    </row>
    <row r="960" spans="1:57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  <c r="AY960" s="3"/>
      <c r="AZ960" s="3"/>
      <c r="BA960" s="3"/>
      <c r="BB960" s="3"/>
      <c r="BC960" s="3"/>
      <c r="BD960" s="3"/>
      <c r="BE960" s="1"/>
    </row>
    <row r="961" spans="1:57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  <c r="AY961" s="3"/>
      <c r="AZ961" s="3"/>
      <c r="BA961" s="3"/>
      <c r="BB961" s="3"/>
      <c r="BC961" s="3"/>
      <c r="BD961" s="3"/>
      <c r="BE961" s="1"/>
    </row>
    <row r="962" spans="1:57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  <c r="AY962" s="3"/>
      <c r="AZ962" s="3"/>
      <c r="BA962" s="3"/>
      <c r="BB962" s="3"/>
      <c r="BC962" s="3"/>
      <c r="BD962" s="3"/>
      <c r="BE962" s="1"/>
    </row>
    <row r="963" spans="1:57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  <c r="AY963" s="3"/>
      <c r="AZ963" s="3"/>
      <c r="BA963" s="3"/>
      <c r="BB963" s="3"/>
      <c r="BC963" s="3"/>
      <c r="BD963" s="3"/>
      <c r="BE963" s="1"/>
    </row>
    <row r="964" spans="1:57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  <c r="AY964" s="3"/>
      <c r="AZ964" s="3"/>
      <c r="BA964" s="3"/>
      <c r="BB964" s="3"/>
      <c r="BC964" s="3"/>
      <c r="BD964" s="3"/>
      <c r="BE964" s="1"/>
    </row>
    <row r="965" spans="1:57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  <c r="AY965" s="3"/>
      <c r="AZ965" s="3"/>
      <c r="BA965" s="3"/>
      <c r="BB965" s="3"/>
      <c r="BC965" s="3"/>
      <c r="BD965" s="3"/>
      <c r="BE965" s="1"/>
    </row>
    <row r="966" spans="1:57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  <c r="AY966" s="3"/>
      <c r="AZ966" s="3"/>
      <c r="BA966" s="3"/>
      <c r="BB966" s="3"/>
      <c r="BC966" s="3"/>
      <c r="BD966" s="3"/>
      <c r="BE966" s="1"/>
    </row>
    <row r="967" spans="1:57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  <c r="AY967" s="3"/>
      <c r="AZ967" s="3"/>
      <c r="BA967" s="3"/>
      <c r="BB967" s="3"/>
      <c r="BC967" s="3"/>
      <c r="BD967" s="3"/>
      <c r="BE967" s="1"/>
    </row>
    <row r="968" spans="1:57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  <c r="AY968" s="3"/>
      <c r="AZ968" s="3"/>
      <c r="BA968" s="3"/>
      <c r="BB968" s="3"/>
      <c r="BC968" s="3"/>
      <c r="BD968" s="3"/>
      <c r="BE968" s="1"/>
    </row>
    <row r="969" spans="1:57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  <c r="AY969" s="3"/>
      <c r="AZ969" s="3"/>
      <c r="BA969" s="3"/>
      <c r="BB969" s="3"/>
      <c r="BC969" s="3"/>
      <c r="BD969" s="3"/>
      <c r="BE969" s="1"/>
    </row>
    <row r="970" spans="1:57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  <c r="AY970" s="3"/>
      <c r="AZ970" s="3"/>
      <c r="BA970" s="3"/>
      <c r="BB970" s="3"/>
      <c r="BC970" s="3"/>
      <c r="BD970" s="3"/>
      <c r="BE970" s="1"/>
    </row>
    <row r="971" spans="1:57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  <c r="AY971" s="3"/>
      <c r="AZ971" s="3"/>
      <c r="BA971" s="3"/>
      <c r="BB971" s="3"/>
      <c r="BC971" s="3"/>
      <c r="BD971" s="3"/>
      <c r="BE971" s="1"/>
    </row>
    <row r="972" spans="1:57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  <c r="AY972" s="3"/>
      <c r="AZ972" s="3"/>
      <c r="BA972" s="3"/>
      <c r="BB972" s="3"/>
      <c r="BC972" s="3"/>
      <c r="BD972" s="3"/>
      <c r="BE972" s="1"/>
    </row>
    <row r="973" spans="1:57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  <c r="AY973" s="3"/>
      <c r="AZ973" s="3"/>
      <c r="BA973" s="3"/>
      <c r="BB973" s="3"/>
      <c r="BC973" s="3"/>
      <c r="BD973" s="3"/>
      <c r="BE973" s="1"/>
    </row>
    <row r="974" spans="1:57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  <c r="AY974" s="3"/>
      <c r="AZ974" s="3"/>
      <c r="BA974" s="3"/>
      <c r="BB974" s="3"/>
      <c r="BC974" s="3"/>
      <c r="BD974" s="3"/>
      <c r="BE974" s="1"/>
    </row>
    <row r="975" spans="1:57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  <c r="AY975" s="3"/>
      <c r="AZ975" s="3"/>
      <c r="BA975" s="3"/>
      <c r="BB975" s="3"/>
      <c r="BC975" s="3"/>
      <c r="BD975" s="3"/>
      <c r="BE975" s="1"/>
    </row>
    <row r="976" spans="1:57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  <c r="AY976" s="3"/>
      <c r="AZ976" s="3"/>
      <c r="BA976" s="3"/>
      <c r="BB976" s="3"/>
      <c r="BC976" s="3"/>
      <c r="BD976" s="3"/>
      <c r="BE976" s="1"/>
    </row>
    <row r="977" spans="1:57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  <c r="AZ977" s="3"/>
      <c r="BA977" s="3"/>
      <c r="BB977" s="3"/>
      <c r="BC977" s="3"/>
      <c r="BD977" s="3"/>
      <c r="BE977" s="1"/>
    </row>
    <row r="978" spans="1:57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  <c r="AY978" s="3"/>
      <c r="AZ978" s="3"/>
      <c r="BA978" s="3"/>
      <c r="BB978" s="3"/>
      <c r="BC978" s="3"/>
      <c r="BD978" s="3"/>
      <c r="BE978" s="1"/>
    </row>
    <row r="979" spans="1:57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  <c r="AY979" s="3"/>
      <c r="AZ979" s="3"/>
      <c r="BA979" s="3"/>
      <c r="BB979" s="3"/>
      <c r="BC979" s="3"/>
      <c r="BD979" s="3"/>
      <c r="BE979" s="1"/>
    </row>
    <row r="980" spans="1:57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  <c r="AY980" s="3"/>
      <c r="AZ980" s="3"/>
      <c r="BA980" s="3"/>
      <c r="BB980" s="3"/>
      <c r="BC980" s="3"/>
      <c r="BD980" s="3"/>
      <c r="BE980" s="1"/>
    </row>
    <row r="981" spans="1:57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  <c r="AY981" s="3"/>
      <c r="AZ981" s="3"/>
      <c r="BA981" s="3"/>
      <c r="BB981" s="3"/>
      <c r="BC981" s="3"/>
      <c r="BD981" s="3"/>
      <c r="BE981" s="1"/>
    </row>
    <row r="982" spans="1:57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  <c r="AY982" s="3"/>
      <c r="AZ982" s="3"/>
      <c r="BA982" s="3"/>
      <c r="BB982" s="3"/>
      <c r="BC982" s="3"/>
      <c r="BD982" s="3"/>
      <c r="BE982" s="1"/>
    </row>
    <row r="983" spans="1:57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  <c r="AY983" s="3"/>
      <c r="AZ983" s="3"/>
      <c r="BA983" s="3"/>
      <c r="BB983" s="3"/>
      <c r="BC983" s="3"/>
      <c r="BD983" s="3"/>
      <c r="BE983" s="1"/>
    </row>
    <row r="984" spans="1:57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  <c r="AY984" s="3"/>
      <c r="AZ984" s="3"/>
      <c r="BA984" s="3"/>
      <c r="BB984" s="3"/>
      <c r="BC984" s="3"/>
      <c r="BD984" s="3"/>
      <c r="BE984" s="1"/>
    </row>
    <row r="985" spans="1:57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  <c r="AY985" s="3"/>
      <c r="AZ985" s="3"/>
      <c r="BA985" s="3"/>
      <c r="BB985" s="3"/>
      <c r="BC985" s="3"/>
      <c r="BD985" s="3"/>
      <c r="BE985" s="1"/>
    </row>
    <row r="986" spans="1:57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  <c r="AY986" s="3"/>
      <c r="AZ986" s="3"/>
      <c r="BA986" s="3"/>
      <c r="BB986" s="3"/>
      <c r="BC986" s="3"/>
      <c r="BD986" s="3"/>
      <c r="BE986" s="1"/>
    </row>
    <row r="987" spans="1:57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  <c r="AY987" s="3"/>
      <c r="AZ987" s="3"/>
      <c r="BA987" s="3"/>
      <c r="BB987" s="3"/>
      <c r="BC987" s="3"/>
      <c r="BD987" s="3"/>
      <c r="BE987" s="1"/>
    </row>
    <row r="988" spans="1:57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  <c r="AY988" s="3"/>
      <c r="AZ988" s="3"/>
      <c r="BA988" s="3"/>
      <c r="BB988" s="3"/>
      <c r="BC988" s="3"/>
      <c r="BD988" s="3"/>
      <c r="BE988" s="1"/>
    </row>
    <row r="989" spans="1:57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  <c r="AY989" s="3"/>
      <c r="AZ989" s="3"/>
      <c r="BA989" s="3"/>
      <c r="BB989" s="3"/>
      <c r="BC989" s="3"/>
      <c r="BD989" s="3"/>
      <c r="BE989" s="1"/>
    </row>
    <row r="990" spans="1:57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  <c r="AY990" s="3"/>
      <c r="AZ990" s="3"/>
      <c r="BA990" s="3"/>
      <c r="BB990" s="3"/>
      <c r="BC990" s="3"/>
      <c r="BD990" s="3"/>
      <c r="BE990" s="1"/>
    </row>
    <row r="991" spans="1:57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  <c r="AY991" s="3"/>
      <c r="AZ991" s="3"/>
      <c r="BA991" s="3"/>
      <c r="BB991" s="3"/>
      <c r="BC991" s="3"/>
      <c r="BD991" s="3"/>
      <c r="BE991" s="1"/>
    </row>
    <row r="992" spans="1:57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  <c r="AY992" s="3"/>
      <c r="AZ992" s="3"/>
      <c r="BA992" s="3"/>
      <c r="BB992" s="3"/>
      <c r="BC992" s="3"/>
      <c r="BD992" s="3"/>
      <c r="BE992" s="1"/>
    </row>
    <row r="993" spans="1:57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  <c r="AY993" s="3"/>
      <c r="AZ993" s="3"/>
      <c r="BA993" s="3"/>
      <c r="BB993" s="3"/>
      <c r="BC993" s="3"/>
      <c r="BD993" s="3"/>
      <c r="BE993" s="1"/>
    </row>
    <row r="994" spans="1:57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  <c r="AY994" s="3"/>
      <c r="AZ994" s="3"/>
      <c r="BA994" s="3"/>
      <c r="BB994" s="3"/>
      <c r="BC994" s="3"/>
      <c r="BD994" s="3"/>
      <c r="BE994" s="1"/>
    </row>
    <row r="995" spans="1:57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  <c r="AY995" s="3"/>
      <c r="AZ995" s="3"/>
      <c r="BA995" s="3"/>
      <c r="BB995" s="3"/>
      <c r="BC995" s="3"/>
      <c r="BD995" s="3"/>
      <c r="BE995" s="1"/>
    </row>
    <row r="996" spans="1:57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  <c r="AY996" s="3"/>
      <c r="AZ996" s="3"/>
      <c r="BA996" s="3"/>
      <c r="BB996" s="3"/>
      <c r="BC996" s="3"/>
      <c r="BD996" s="3"/>
      <c r="BE996" s="1"/>
    </row>
    <row r="997" spans="1:57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  <c r="AY997" s="3"/>
      <c r="AZ997" s="3"/>
      <c r="BA997" s="3"/>
      <c r="BB997" s="3"/>
      <c r="BC997" s="3"/>
      <c r="BD997" s="3"/>
      <c r="BE997" s="1"/>
    </row>
    <row r="998" spans="1:57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  <c r="AX998" s="3"/>
      <c r="AY998" s="3"/>
      <c r="AZ998" s="3"/>
      <c r="BA998" s="3"/>
      <c r="BB998" s="3"/>
      <c r="BC998" s="3"/>
      <c r="BD998" s="3"/>
      <c r="BE998" s="1"/>
    </row>
    <row r="999" spans="1:57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  <c r="AX999" s="3"/>
      <c r="AY999" s="3"/>
      <c r="AZ999" s="3"/>
      <c r="BA999" s="3"/>
      <c r="BB999" s="3"/>
      <c r="BC999" s="3"/>
      <c r="BD999" s="3"/>
      <c r="BE999" s="1"/>
    </row>
    <row r="1000" spans="1:57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3"/>
      <c r="AW1000" s="3"/>
      <c r="AX1000" s="3"/>
      <c r="AY1000" s="3"/>
      <c r="AZ1000" s="3"/>
      <c r="BA1000" s="3"/>
      <c r="BB1000" s="3"/>
      <c r="BC1000" s="3"/>
      <c r="BD1000" s="3"/>
      <c r="BE1000" s="1"/>
    </row>
    <row r="1001" spans="1:57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  <c r="AQ1001" s="3"/>
      <c r="AR1001" s="3"/>
      <c r="AS1001" s="3"/>
      <c r="AT1001" s="3"/>
      <c r="AU1001" s="3"/>
      <c r="AV1001" s="3"/>
      <c r="AW1001" s="3"/>
      <c r="AX1001" s="3"/>
      <c r="AY1001" s="3"/>
      <c r="AZ1001" s="3"/>
      <c r="BA1001" s="3"/>
      <c r="BB1001" s="3"/>
      <c r="BC1001" s="3"/>
      <c r="BD1001" s="3"/>
      <c r="BE1001" s="1"/>
    </row>
    <row r="1002" spans="1:57" x14ac:dyDescent="0.25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3"/>
      <c r="AJ1002" s="3"/>
      <c r="AK1002" s="3"/>
      <c r="AL1002" s="3"/>
      <c r="AM1002" s="3"/>
      <c r="AN1002" s="3"/>
      <c r="AO1002" s="3"/>
      <c r="AP1002" s="3"/>
      <c r="AQ1002" s="3"/>
      <c r="AR1002" s="3"/>
      <c r="AS1002" s="3"/>
      <c r="AT1002" s="3"/>
      <c r="AU1002" s="3"/>
      <c r="AV1002" s="3"/>
      <c r="AW1002" s="3"/>
      <c r="AX1002" s="3"/>
      <c r="AY1002" s="3"/>
      <c r="AZ1002" s="3"/>
      <c r="BA1002" s="3"/>
      <c r="BB1002" s="3"/>
      <c r="BC1002" s="3"/>
      <c r="BD1002" s="3"/>
      <c r="BE1002" s="1"/>
    </row>
    <row r="1003" spans="1:57" x14ac:dyDescent="0.25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3"/>
      <c r="W1003" s="3"/>
      <c r="X1003" s="3"/>
      <c r="Y1003" s="3"/>
      <c r="Z1003" s="3"/>
      <c r="AA1003" s="3"/>
      <c r="AB1003" s="3"/>
      <c r="AC1003" s="3"/>
      <c r="AD1003" s="3"/>
      <c r="AE1003" s="3"/>
      <c r="AF1003" s="3"/>
      <c r="AG1003" s="3"/>
      <c r="AH1003" s="3"/>
      <c r="AI1003" s="3"/>
      <c r="AJ1003" s="3"/>
      <c r="AK1003" s="3"/>
      <c r="AL1003" s="3"/>
      <c r="AM1003" s="3"/>
      <c r="AN1003" s="3"/>
      <c r="AO1003" s="3"/>
      <c r="AP1003" s="3"/>
      <c r="AQ1003" s="3"/>
      <c r="AR1003" s="3"/>
      <c r="AS1003" s="3"/>
      <c r="AT1003" s="3"/>
      <c r="AU1003" s="3"/>
      <c r="AV1003" s="3"/>
      <c r="AW1003" s="3"/>
      <c r="AX1003" s="3"/>
      <c r="AY1003" s="3"/>
      <c r="AZ1003" s="3"/>
      <c r="BA1003" s="3"/>
      <c r="BB1003" s="3"/>
      <c r="BC1003" s="3"/>
      <c r="BD1003" s="3"/>
      <c r="BE1003" s="1"/>
    </row>
  </sheetData>
  <mergeCells count="16">
    <mergeCell ref="A2:BG2"/>
    <mergeCell ref="A1:BG1"/>
    <mergeCell ref="V3:AC3"/>
    <mergeCell ref="Q3:T3"/>
    <mergeCell ref="F3:H3"/>
    <mergeCell ref="AD3:AF3"/>
    <mergeCell ref="AH3:AJ3"/>
    <mergeCell ref="B3:E3"/>
    <mergeCell ref="BD3:BE3"/>
    <mergeCell ref="AZ3:BB3"/>
    <mergeCell ref="I3:L3"/>
    <mergeCell ref="M3:P3"/>
    <mergeCell ref="AL3:AO3"/>
    <mergeCell ref="AP3:AS3"/>
    <mergeCell ref="BF3:BG3"/>
    <mergeCell ref="AT3:AX3"/>
  </mergeCells>
  <pageMargins left="0.7" right="0.7" top="0.75" bottom="0.75" header="0.3" footer="0.3"/>
  <pageSetup paperSize="9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G16"/>
  <sheetViews>
    <sheetView workbookViewId="0">
      <selection activeCell="G18" sqref="G18"/>
    </sheetView>
  </sheetViews>
  <sheetFormatPr baseColWidth="10" defaultRowHeight="15" x14ac:dyDescent="0.25"/>
  <cols>
    <col min="4" max="4" width="19.7109375" bestFit="1" customWidth="1"/>
    <col min="5" max="5" width="10.7109375" bestFit="1" customWidth="1"/>
    <col min="6" max="6" width="18.7109375" bestFit="1" customWidth="1"/>
  </cols>
  <sheetData>
    <row r="6" spans="4:7" ht="15.75" thickBot="1" x14ac:dyDescent="0.3"/>
    <row r="7" spans="4:7" ht="17.25" thickTop="1" thickBot="1" x14ac:dyDescent="0.3">
      <c r="D7" s="20" t="s">
        <v>12</v>
      </c>
      <c r="E7" s="21">
        <f>SUM(Données!BB5:BB203)</f>
        <v>9261.2999999999993</v>
      </c>
      <c r="F7" s="20" t="s">
        <v>18</v>
      </c>
      <c r="G7" s="21">
        <f>SUM(Données!BE4:BE202)</f>
        <v>8211</v>
      </c>
    </row>
    <row r="8" spans="4:7" ht="17.25" thickTop="1" thickBot="1" x14ac:dyDescent="0.3">
      <c r="D8" s="22" t="s">
        <v>19</v>
      </c>
      <c r="E8" s="21">
        <f>SUM(Données!AY5:AY203)</f>
        <v>2158</v>
      </c>
      <c r="F8" s="20" t="s">
        <v>18</v>
      </c>
      <c r="G8" s="21">
        <f>SUM(Données!BE5:BE203)</f>
        <v>8211</v>
      </c>
    </row>
    <row r="9" spans="4:7" ht="17.25" thickTop="1" thickBot="1" x14ac:dyDescent="0.3">
      <c r="D9" s="22" t="s">
        <v>22</v>
      </c>
      <c r="E9" s="21">
        <f>SUM(Données!V5:V203)</f>
        <v>4230</v>
      </c>
      <c r="F9" s="20" t="s">
        <v>18</v>
      </c>
      <c r="G9" s="21">
        <f>SUM(Données!BE6:BE204)</f>
        <v>8021</v>
      </c>
    </row>
    <row r="10" spans="4:7" ht="17.25" thickTop="1" thickBot="1" x14ac:dyDescent="0.3">
      <c r="D10" s="22" t="s">
        <v>23</v>
      </c>
      <c r="E10" s="21">
        <f>SUM(Données!X5:X203)</f>
        <v>30</v>
      </c>
      <c r="F10" s="20" t="s">
        <v>18</v>
      </c>
      <c r="G10" s="21">
        <f>SUM(Données!BE7:BE205)</f>
        <v>7800</v>
      </c>
    </row>
    <row r="11" spans="4:7" ht="17.25" thickTop="1" thickBot="1" x14ac:dyDescent="0.3">
      <c r="D11" s="22" t="s">
        <v>24</v>
      </c>
      <c r="E11" s="21">
        <f>SUM(Données!Y3:Y203)</f>
        <v>310</v>
      </c>
      <c r="F11" s="20" t="s">
        <v>18</v>
      </c>
      <c r="G11" s="21">
        <f>SUM(Données!BE8:BE206)</f>
        <v>6232</v>
      </c>
    </row>
    <row r="12" spans="4:7" ht="17.25" thickTop="1" thickBot="1" x14ac:dyDescent="0.3">
      <c r="D12" s="22" t="s">
        <v>25</v>
      </c>
      <c r="E12" s="21">
        <f>SUM(Données!Z3:Z203)</f>
        <v>1575.4</v>
      </c>
      <c r="F12" s="20" t="s">
        <v>18</v>
      </c>
      <c r="G12" s="21">
        <f>SUM(Données!BE9:BE207)</f>
        <v>6039</v>
      </c>
    </row>
    <row r="13" spans="4:7" ht="17.25" thickTop="1" thickBot="1" x14ac:dyDescent="0.3">
      <c r="D13" s="22" t="s">
        <v>26</v>
      </c>
      <c r="E13" s="21">
        <f>SUM(Données!AA3:AA203)</f>
        <v>381</v>
      </c>
      <c r="F13" s="20" t="s">
        <v>18</v>
      </c>
      <c r="G13" s="21">
        <f>SUM(Données!BE10:BE208)</f>
        <v>5744</v>
      </c>
    </row>
    <row r="14" spans="4:7" ht="17.25" thickTop="1" thickBot="1" x14ac:dyDescent="0.3">
      <c r="D14" s="22" t="s">
        <v>27</v>
      </c>
      <c r="E14" s="21">
        <f>SUM(Données!AC3:AC203)</f>
        <v>129.4</v>
      </c>
      <c r="F14" s="22" t="s">
        <v>29</v>
      </c>
      <c r="G14" s="23">
        <f>SUM(Données!BF5:BF203)</f>
        <v>-1050.3</v>
      </c>
    </row>
    <row r="15" spans="4:7" ht="17.25" thickTop="1" thickBot="1" x14ac:dyDescent="0.3">
      <c r="D15" s="51" t="s">
        <v>57</v>
      </c>
      <c r="E15" s="21">
        <f>SUM(Données!AG4:AG204)</f>
        <v>2521.3500000000004</v>
      </c>
      <c r="F15" s="51" t="s">
        <v>58</v>
      </c>
      <c r="G15" s="21">
        <f>SUM(Données!AK4:AK204)</f>
        <v>232.05</v>
      </c>
    </row>
    <row r="16" spans="4:7" ht="15.75" thickTop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5.140625" defaultRowHeight="15" customHeight="1" x14ac:dyDescent="0.25"/>
  <cols>
    <col min="1" max="26" width="9.42578125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5.140625" defaultRowHeight="15" customHeight="1" x14ac:dyDescent="0.25"/>
  <cols>
    <col min="1" max="26" width="9.42578125" customWidth="1"/>
  </cols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5.140625" defaultRowHeight="15" customHeight="1" x14ac:dyDescent="0.25"/>
  <cols>
    <col min="1" max="26" width="9.42578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Paramêtres</vt:lpstr>
      <vt:lpstr>Dépenses</vt:lpstr>
      <vt:lpstr>Données</vt:lpstr>
      <vt:lpstr>Total Cumulatif</vt:lpstr>
      <vt:lpstr>Répartition Cours</vt:lpstr>
      <vt:lpstr>Répartition cours + soiree</vt:lpstr>
      <vt:lpstr>Répartition des entrées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Quemon</dc:creator>
  <cp:lastModifiedBy>Patrice Quemon</cp:lastModifiedBy>
  <dcterms:created xsi:type="dcterms:W3CDTF">2016-01-16T08:46:30Z</dcterms:created>
  <dcterms:modified xsi:type="dcterms:W3CDTF">2016-05-13T18:03:01Z</dcterms:modified>
</cp:coreProperties>
</file>