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0" windowWidth="35780" windowHeight="20340" tabRatio="500" activeTab="1"/>
  </bookViews>
  <sheets>
    <sheet name="Sheet4" sheetId="4" r:id="rId1"/>
    <sheet name="Sheet1" sheetId="1" r:id="rId2"/>
  </sheets>
  <definedNames>
    <definedName name="_xlnm._FilterDatabase" localSheetId="1" hidden="1">Sheet1!$A$1:$A$264</definedName>
    <definedName name="List_of_posts" localSheetId="1">Sheet1!$A$1:$D$264</definedName>
    <definedName name="_xlnm.Print_Area" localSheetId="1">Sheet1!$A$1:$D$281</definedName>
  </definedNames>
  <calcPr calcId="140000" concurrentCalc="0"/>
  <pivotCaches>
    <pivotCache cacheId="21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23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Q2" i="1"/>
</calcChain>
</file>

<file path=xl/connections.xml><?xml version="1.0" encoding="utf-8"?>
<connections xmlns="http://schemas.openxmlformats.org/spreadsheetml/2006/main">
  <connection id="1" name="List-of-posts.csv" type="6" refreshedVersion="0" background="1" saveData="1">
    <textPr fileType="mac" sourceFile="Macintosh HD:Users:gerald:Desktop:List-of-posts.csv" thousands=" " comma="1">
      <textFields>
        <textField/>
      </textFields>
    </textPr>
  </connection>
</connections>
</file>

<file path=xl/sharedStrings.xml><?xml version="1.0" encoding="utf-8"?>
<sst xmlns="http://schemas.openxmlformats.org/spreadsheetml/2006/main" count="1549" uniqueCount="330">
  <si>
    <t>Title</t>
  </si>
  <si>
    <t>Categories</t>
  </si>
  <si>
    <t>Snow Storms Leaves Passengers Stranded in Europe, Including Me!</t>
  </si>
  <si>
    <t>travelling</t>
  </si>
  <si>
    <t>Empty nest</t>
  </si>
  <si>
    <t>Proud Moment for Americans</t>
  </si>
  <si>
    <t>An Hour with a Revolutionary</t>
  </si>
  <si>
    <t>Walk away worries !</t>
  </si>
  <si>
    <t>The Paper Pack Rat</t>
  </si>
  <si>
    <t>humor</t>
  </si>
  <si>
    <t>A Word A Day Keeps Doctor Away</t>
  </si>
  <si>
    <t>Berlin Wall and Breaking Down Barriers</t>
  </si>
  <si>
    <t>Don‚Äôt breath on me !</t>
  </si>
  <si>
    <t>Swiss Minaret Scandal</t>
  </si>
  <si>
    <t>Flying into 2010</t>
  </si>
  <si>
    <t>social view</t>
  </si>
  <si>
    <t>Supporting the Team Long Distance</t>
  </si>
  <si>
    <t>Nightmares Teaching Today</t>
  </si>
  <si>
    <t>March Madness My Way</t>
  </si>
  <si>
    <t>sport</t>
  </si>
  <si>
    <t>Stranded- Flying the the Not So Friendly Skies of Europe</t>
  </si>
  <si>
    <t>Carpe Diem</t>
  </si>
  <si>
    <t>inspiration</t>
  </si>
  <si>
    <t>Teaching An Old Dog New Tricks</t>
  </si>
  <si>
    <t>Hiding in the Secret Attic of School</t>
  </si>
  <si>
    <t>Back to School in the 21st Century</t>
  </si>
  <si>
    <t>Celebrate Books - The Memory of Mankind</t>
  </si>
  <si>
    <t>Real Men Make Quiche</t>
  </si>
  <si>
    <t>Solidarity with a Smile for the Computer Illiterate</t>
  </si>
  <si>
    <t>Downsizing Hurts the Heart</t>
  </si>
  <si>
    <t>Giving Thanks for Basketball</t>
  </si>
  <si>
    <t>Sad Day For Switzerland When Foreigners Go Home</t>
  </si>
  <si>
    <t>Escalade Celebrating The Pot of Soup that Saved Geneva</t>
  </si>
  <si>
    <t>Living in Darkness Without Losing Hope</t>
  </si>
  <si>
    <t>Staying Connected at Christmas Always Worth the Trip</t>
  </si>
  <si>
    <t>11 Things to Focus on in 2011 for a New Year Filled With Contentment</t>
  </si>
  <si>
    <t>A New Year Older, Oh La La...</t>
  </si>
  <si>
    <t>When Life Knocks You Flat, Kick Back !</t>
  </si>
  <si>
    <t>Happy Birthday Expat Women Worldwide</t>
  </si>
  <si>
    <t>Celebrating the Rosa Parks in your Neighborhood</t>
  </si>
  <si>
    <t>civil rights</t>
  </si>
  <si>
    <t xml:space="preserve">Education, Racism, Football, and Mama   </t>
  </si>
  <si>
    <t>Senseless Racism, a songwriter's opinion</t>
  </si>
  <si>
    <t>World Class Olympic Swimmer on Wheels</t>
  </si>
  <si>
    <t>Spring in Switzerland Parades Past My  Window</t>
  </si>
  <si>
    <t>Homecoming, Always a Celebration</t>
  </si>
  <si>
    <t xml:space="preserve">Easter Customs Across Europe </t>
  </si>
  <si>
    <t>Seven Spring Cleaning Tips from Small Countries</t>
  </si>
  <si>
    <t>Guest Post: Staying in the Race</t>
  </si>
  <si>
    <t>Help! I am becoming a social media junky</t>
  </si>
  <si>
    <t>First Doctor in the Family</t>
  </si>
  <si>
    <t>Expat Women: Confessions For Gals on the Go</t>
  </si>
  <si>
    <t>Bold, Buff and Beautiful - Rugby Girls Rock</t>
  </si>
  <si>
    <t>Dads Play Big Role in Parenting</t>
  </si>
  <si>
    <t>Hats off to Hannah And High School Graduates of 2011</t>
  </si>
  <si>
    <t>Twelve Tips for Air Travel in the 21st Century</t>
  </si>
  <si>
    <t>Enjoy a Tour Through the Mountains of Switzerland</t>
  </si>
  <si>
    <t>Deflated Dollar Leads to European Invasion in America</t>
  </si>
  <si>
    <t>Sisterhood, motherhood and marathons</t>
  </si>
  <si>
    <t>Anders Behring Breivik: The Tragedy of Terrorism in Tranquil Norway</t>
  </si>
  <si>
    <t>Sisters Only A Heartbeat Apart</t>
  </si>
  <si>
    <t>Getting Sick Abroad</t>
  </si>
  <si>
    <t>Happy 80th Birthday Dad - Celebrating friendship, fatherhood and family</t>
  </si>
  <si>
    <t>Weather Predictions From the Front Porch</t>
  </si>
  <si>
    <t>September 11, 2001 - September 11, 2011 In Remembrance of 9/11</t>
  </si>
  <si>
    <t>A Fond Farewell to Summer</t>
  </si>
  <si>
    <t xml:space="preserve">         D√©salpe- The Day Swiss Cows Take to the Streets</t>
  </si>
  <si>
    <t>Brain Glitches, Genealogy and Grandpa</t>
  </si>
  <si>
    <t>Minnesota Lynx First WNBA Championship-One of Many Firsts</t>
  </si>
  <si>
    <t>Divine Wine in Burgundy</t>
  </si>
  <si>
    <t>Happy Memories and Halloween Dreams</t>
  </si>
  <si>
    <t>American Indian Heritage Month - Lakota, A Lost Nation</t>
  </si>
  <si>
    <t>Happy 21st Birthday, Pay It Forward, Son !</t>
  </si>
  <si>
    <t>Happy Thanksgiving sans Turkey from Cow Country</t>
  </si>
  <si>
    <t>A New Holiday Song to Lighten the Heart</t>
  </si>
  <si>
    <t>Anniversary of Human Rights- 7 Billion People Share Our Birthday</t>
  </si>
  <si>
    <t>A Free Christmas Gift - Hugs</t>
  </si>
  <si>
    <t>Christmas Eve - A Night of Reflection</t>
  </si>
  <si>
    <t>Ellis Island's 120th Anniversary Jan. 1, 1892-2012</t>
  </si>
  <si>
    <t>Flying Up Front</t>
  </si>
  <si>
    <t>How to Beat the January Blues</t>
  </si>
  <si>
    <t>World's Oldest, Greatest Vice - Chewing Gum Good for You</t>
  </si>
  <si>
    <t>Cross-Country Skiing in Switzerland Precarious for a Flatlander from the Snow Belt</t>
  </si>
  <si>
    <t>Community Support Showered on Yorkville Farmer After Open Heart Surgery</t>
  </si>
  <si>
    <t>Hop Skip Jump Happy Leap Year Into Spring</t>
  </si>
  <si>
    <t xml:space="preserve">Sending Bon Courage  from Switzerland for People Living in Pain </t>
  </si>
  <si>
    <t>More vacation time ? A no-no in Switzerland</t>
  </si>
  <si>
    <t>Trouville Normandy - A Trip Down Memory Lane</t>
  </si>
  <si>
    <t>Family Easter Tradition in France -A Table in Normandy</t>
  </si>
  <si>
    <t>Geneva: Chic City Streets by Foot</t>
  </si>
  <si>
    <t>Coffee on the Most Expensive Boulevard in Geneva</t>
  </si>
  <si>
    <t xml:space="preserve">Autism: A Cause To Stand Up For </t>
  </si>
  <si>
    <t>Open Market Exchange - A Sport Event  in France</t>
  </si>
  <si>
    <t>College Graduate Finds Her Calling Working With the Elderly</t>
  </si>
  <si>
    <t>Happy Birthday Title IX</t>
  </si>
  <si>
    <t>Title IX Opens Doors from Hoop Dreams to MDs!</t>
  </si>
  <si>
    <t>Switzerland Where Every Mile is Beautiful</t>
  </si>
  <si>
    <t>Atop the World in the Swiss Alps</t>
  </si>
  <si>
    <t>A Thousand Years of Sanctuary at the Hospice on the Grand St. Bernard Pass</t>
  </si>
  <si>
    <t>Saint Bernard  National Dog and Symbol of Switzerland</t>
  </si>
  <si>
    <t>Only One Hotel Jungfrau (M√ºrren-Swiss Alps) Lives Up to Its Name</t>
  </si>
  <si>
    <t>Mont-Blanc, Mini Triathlons, Personal Bests</t>
  </si>
  <si>
    <t>Salute to the Passing of Duwayne Dietz</t>
  </si>
  <si>
    <t>Family Reunions, Summer Traditions, Lake Fun</t>
  </si>
  <si>
    <t xml:space="preserve">Showtime at Summit Lake - Getting Back to Nature   </t>
  </si>
  <si>
    <t>Back to School Keeps Me Young at Heart</t>
  </si>
  <si>
    <t>Unforgettable School Trips Across Europe During Fieldweek</t>
  </si>
  <si>
    <t xml:space="preserve">Historic Cowsheds in the Alps Transformed to Contemporary Swiss Chalets   </t>
  </si>
  <si>
    <t>Stop Trash Talking Teachers</t>
  </si>
  <si>
    <t>Inspirational Blog Award</t>
  </si>
  <si>
    <t xml:space="preserve">Ten Tips to Help Endure the Bad Days   </t>
  </si>
  <si>
    <t>Basketball Lessons Transfer to Medical Career</t>
  </si>
  <si>
    <t>Life is not for the Fainthearted -Everyone is Gutsy</t>
  </si>
  <si>
    <t>Gutsy Sonia Marsh Guest Blog</t>
  </si>
  <si>
    <t>A Dozen Tips to Endure Back Pain</t>
  </si>
  <si>
    <t>The Great Thanksgiving Hunt Abroad</t>
  </si>
  <si>
    <t>Written Acts of Kindness</t>
  </si>
  <si>
    <t>Shaker Heights Band Gets Down</t>
  </si>
  <si>
    <t>Save a Child, Give Up a Gun</t>
  </si>
  <si>
    <t xml:space="preserve">Christmas Homecoming   </t>
  </si>
  <si>
    <t>French Wedding Is All About the Food</t>
  </si>
  <si>
    <t xml:space="preserve">New Year Resolutions - What I am NOT Going To Do in 2013   </t>
  </si>
  <si>
    <t>Schools and Violence - A Sad Reflection on Society</t>
  </si>
  <si>
    <t>Clubs Lift Our Spirits In Support</t>
  </si>
  <si>
    <t>Confession of  Social Media Phobia to Facebook Friends</t>
  </si>
  <si>
    <t>Tall American Squeezes into Small Country</t>
  </si>
  <si>
    <t>Thirtieth Anniversary of My Second Life After Car Accident in France</t>
  </si>
  <si>
    <t>A Good Man Gone Too Soon</t>
  </si>
  <si>
    <t>Night Birthday Celebration in the Swiss Jura Mountains</t>
  </si>
  <si>
    <t xml:space="preserve">Birthday All Day Party in Celebration of Life   </t>
  </si>
  <si>
    <t xml:space="preserve">Girls Basketball ABCs: Accomplish Goals, Build Confidence, Create Courage   </t>
  </si>
  <si>
    <t>Girls' Team Sports Builds Global Leaders</t>
  </si>
  <si>
    <t>Feeling Good in My Skin</t>
  </si>
  <si>
    <t>Happy Easter, March Madness and Home Sweet Hardwood</t>
  </si>
  <si>
    <t>Spring Cleaning in Tidy Switzerland - No Picnic for a Pack Rat</t>
  </si>
  <si>
    <t>SOS Chiropractor to the Rescue</t>
  </si>
  <si>
    <t>Book Launch Party in Switzerland</t>
  </si>
  <si>
    <t xml:space="preserve">Congratulations to my  Graduating Niece the All Star Musician   </t>
  </si>
  <si>
    <t>How Title IX Changed my Life</t>
  </si>
  <si>
    <t xml:space="preserve">Woo hoo,school in Switzerland is out for the summer </t>
  </si>
  <si>
    <t>There is no place like home</t>
  </si>
  <si>
    <t>M√ºrren Switzerland, Last Stop Before Heaven</t>
  </si>
  <si>
    <t>French Printer + American Writer = Masterpiece or Muddle?</t>
  </si>
  <si>
    <t>When A Bear Comes to Your Front Door</t>
  </si>
  <si>
    <t>Inspirational Speaker Humbled by Dynamic Participants at the Senior National Games</t>
  </si>
  <si>
    <t>Granny's Got Game</t>
  </si>
  <si>
    <t>Happy 60th Wedding Anniversary Jim and Lenore McKinzie</t>
  </si>
  <si>
    <t>Summer Memories Last A Lifetime</t>
  </si>
  <si>
    <t>Reinventing Myself, Growing Stronger in Spirit</t>
  </si>
  <si>
    <t>Where are all our heroes?</t>
  </si>
  <si>
    <t>Coach McKinzie, A College Ball Field, Teammates ‚Äòtil the End of Time</t>
  </si>
  <si>
    <t>WNBA Seattle Storm Superstar Inspires NOVA United Seniors</t>
  </si>
  <si>
    <t>Best Teaching Tip - The Back Pocket Plan</t>
  </si>
  <si>
    <t>How to Beat November Doldrums</t>
  </si>
  <si>
    <t xml:space="preserve">Happy Thanksgiving Weekend!   </t>
  </si>
  <si>
    <t>Warmhearted Minnesotans Take the Chill Out of Wintery New Year</t>
  </si>
  <si>
    <t>Home Improvement Beats Post Holiday Blues</t>
  </si>
  <si>
    <t>Little Free Libraries Bring Books to Your Neighborhood</t>
  </si>
  <si>
    <t xml:space="preserve">In High School Basketball Friendship Wins, Cancer Loses   </t>
  </si>
  <si>
    <t xml:space="preserve"> Mix a French Printer and an American Writer and Watch the Fireworks Explode </t>
  </si>
  <si>
    <t>Opportunity to Honor Women Who Shaped Lives</t>
  </si>
  <si>
    <t>Rocking at my First NCAA Final Four</t>
  </si>
  <si>
    <t>Top 10 Highlights of my Final Four Basketball Tour</t>
  </si>
  <si>
    <t>Happy Easter, Happy Spring</t>
  </si>
  <si>
    <t>A Weekend Getaway to Valais Switzerland</t>
  </si>
  <si>
    <t>Family, School, Town Combine to Create Distinguished Alumni</t>
  </si>
  <si>
    <t>Extra Special Moms Remain Best Friends Forever</t>
  </si>
  <si>
    <t>Happy Retirement: My Sister Was Born To Teach</t>
  </si>
  <si>
    <t>Memorial Day-Paying Last Respects to A Beloved Caretaker, Friend, and Veteran</t>
  </si>
  <si>
    <t xml:space="preserve">   Normandy 70th Anniversary of D-Day June 6, 1944-2014</t>
  </si>
  <si>
    <t>Normandy Today</t>
  </si>
  <si>
    <t>From Athlete to Doctor: Congratulations Nat</t>
  </si>
  <si>
    <t xml:space="preserve"> Confessions of a T-shirt Junky  </t>
  </si>
  <si>
    <t>Happy 80th Birthday to my Remarkable Mom</t>
  </si>
  <si>
    <t>Bear Hunting at the Dump</t>
  </si>
  <si>
    <t>Back to School Tips for Teachers</t>
  </si>
  <si>
    <t>Viva La French Diet- Live to Eat and Lose Weight</t>
  </si>
  <si>
    <t>Step into Wellness with Walking Sticks</t>
  </si>
  <si>
    <t>How was your Summer Holiday?</t>
  </si>
  <si>
    <t>Farewell to Papie</t>
  </si>
  <si>
    <t>Social Media Wears Me Out</t>
  </si>
  <si>
    <t xml:space="preserve">How to Take A Break From Your Body   </t>
  </si>
  <si>
    <t>Technologically Impaired</t>
  </si>
  <si>
    <t>Gratitude List Begins With Family</t>
  </si>
  <si>
    <t xml:space="preserve">Kathy Pooler Advocating Awareness: International Day to End Violence Against Women   </t>
  </si>
  <si>
    <t>Birthdays, Deaths and Miracles</t>
  </si>
  <si>
    <t>King James Introduces Kate and William to his Court</t>
  </si>
  <si>
    <t>Savor the Holiday Season</t>
  </si>
  <si>
    <t>Paris Under Siege New Tactics of Terrorism</t>
  </si>
  <si>
    <t>Teaching Tolerance in the Age of Terror</t>
  </si>
  <si>
    <t>In Team Sports Girls Win Even in Loss</t>
  </si>
  <si>
    <t>I‚Äôm Baacckkkk!</t>
  </si>
  <si>
    <t>Another Birthday, Another Ball Game, Another Big Reminder</t>
  </si>
  <si>
    <t>Playing the On Line Dating Game By Accident</t>
  </si>
  <si>
    <t>Stitching a Memory Quilt Made of People</t>
  </si>
  <si>
    <t>Call Me Coach - A March Madness Epiphany</t>
  </si>
  <si>
    <t>Spring into Easter with Joy</t>
  </si>
  <si>
    <t>In Memoriam - Illinois State University Redbirds</t>
  </si>
  <si>
    <t>Inspiring Voice of Dancing Feet from Down Under</t>
  </si>
  <si>
    <t>Start Spring Cleaning Sorting Book Shelves</t>
  </si>
  <si>
    <t>Ôªø  Happy Mother's Day Honoring Our Best Work Force</t>
  </si>
  <si>
    <t>Strolling the Trouville-Deauville Boardwalk</t>
  </si>
  <si>
    <t>Family That Boats Together Floats Together</t>
  </si>
  <si>
    <t>Half Board and Silent Hotels A Good Combo</t>
  </si>
  <si>
    <t>Log Out Tune In</t>
  </si>
  <si>
    <t>Our Engineer Off to Carnegie Mellon</t>
  </si>
  <si>
    <t>Freedom to Read How to Get Kids On Board</t>
  </si>
  <si>
    <t>Smart Phones For Dummies</t>
  </si>
  <si>
    <t>Fanny Packs Offer Freedom</t>
  </si>
  <si>
    <t>Sneaker Chic Fashion Finally Catches On</t>
  </si>
  <si>
    <t>Happy Halloween Shake Dem Bones</t>
  </si>
  <si>
    <t>Paris Under Fire - State of Emergency</t>
  </si>
  <si>
    <t>Terrorism and Refugee Crisis Separate Issues</t>
  </si>
  <si>
    <t>Ten Tips for Survival When Sidelined by Back Pain</t>
  </si>
  <si>
    <t>Basketball, Blues, and Brotherhood: Remembering Mike Maloy</t>
  </si>
  <si>
    <t>Pockets Full of Friends Make Every Day Special</t>
  </si>
  <si>
    <t>Brussels Bombing - Freedom to Fly in the Terror Age</t>
  </si>
  <si>
    <t>Speaking for Gender Equity at International School</t>
  </si>
  <si>
    <t>Farewell to Coaching Basketball</t>
  </si>
  <si>
    <t>From Corporate World to Homestead - Reinventing in Retirement</t>
  </si>
  <si>
    <t>Mother's Day Paying Back By Paying Forward</t>
  </si>
  <si>
    <t>Date</t>
  </si>
  <si>
    <t>cross cultural</t>
  </si>
  <si>
    <t>family</t>
  </si>
  <si>
    <t>relationships</t>
  </si>
  <si>
    <t>education</t>
  </si>
  <si>
    <t>tourism</t>
  </si>
  <si>
    <t>Switzerland</t>
  </si>
  <si>
    <t>health</t>
  </si>
  <si>
    <t>music</t>
  </si>
  <si>
    <t>Minnesota</t>
  </si>
  <si>
    <t>winter</t>
  </si>
  <si>
    <t>patience</t>
  </si>
  <si>
    <t>Illinois</t>
  </si>
  <si>
    <t>Memorial Day</t>
  </si>
  <si>
    <t>Wisconsin</t>
  </si>
  <si>
    <t>D-Day</t>
  </si>
  <si>
    <t>Landing beaches</t>
  </si>
  <si>
    <t>Normandy</t>
  </si>
  <si>
    <t>food</t>
  </si>
  <si>
    <t>social media</t>
  </si>
  <si>
    <t>WW I</t>
  </si>
  <si>
    <t>writing</t>
  </si>
  <si>
    <t>holidays</t>
  </si>
  <si>
    <t>Australia</t>
  </si>
  <si>
    <t>terrorism</t>
  </si>
  <si>
    <t>immigrants</t>
  </si>
  <si>
    <t>fitness</t>
  </si>
  <si>
    <t>blog</t>
  </si>
  <si>
    <t>=MID(A3;1;4)</t>
  </si>
  <si>
    <t>=MID(A4;1;4)</t>
  </si>
  <si>
    <t>=MID(A12;1;4)</t>
  </si>
  <si>
    <t>A Tribute to Michael Jackson ‚  the Tormented Genius</t>
  </si>
  <si>
    <t>Beaujolais Nouveau ‚  Wine, Music and Fireworks</t>
  </si>
  <si>
    <t>Anne Frank, Miep Gies, Erin Gruwell ‚ Solitary Voices Speak Out To Make a Difference</t>
  </si>
  <si>
    <t>Kizzie ¬´ Tales ¬ª ‚  Story of an Adopted Dog</t>
  </si>
  <si>
    <t>Hug a Coach Day ‚  Celebrating Our Mentors</t>
  </si>
  <si>
    <t>Best Gift  Ever‚  A Flight Home for the Holidays With My Baby</t>
  </si>
  <si>
    <t>Never Too Late to Play ‚  Join Boomer Basketball Clubs Across USA</t>
  </si>
  <si>
    <t>Armistice Day &amp; 100 Year Anniversary of WWI ‚  1914-1918</t>
  </si>
  <si>
    <t>Self-Service Airlines Increase Frequent Flyers‚  Frustrations</t>
  </si>
  <si>
    <t>Illinois‚  Sterling Girls Capture Little League World Champion Crown</t>
  </si>
  <si>
    <t>Girls‚  Basketball Camps No Longer a Novelty</t>
  </si>
  <si>
    <t>Transformative Travel- Kids‚  Greatest Education Family Road Trip 1962</t>
  </si>
  <si>
    <t>Minne-SNOW-tans‚  Winter Survival Tips</t>
  </si>
  <si>
    <t>Swiss Chalets‚  Unique Personality</t>
  </si>
  <si>
    <t>‚ Olympic‚Äù Moms Teach Us To Get Up</t>
  </si>
  <si>
    <t xml:space="preserve">President' Day February 21 and Family Ties to the White House </t>
  </si>
  <si>
    <t>Dr. Jone' Dream: Equal Education Long Before Brown v. Topeka Kansas</t>
  </si>
  <si>
    <t>Women' History Month ‚  Quilts Connect From Pre Civil War to the 21st Century</t>
  </si>
  <si>
    <t>Happy Mother' Day - Honoring all kinds of moms any day of the year</t>
  </si>
  <si>
    <t>Celebrating Title IX' Anniversary with Senior Games Gold in Basketball</t>
  </si>
  <si>
    <t>Apple, Innovation, An Icon ‚  Steve Job' Legacy</t>
  </si>
  <si>
    <t>Red Cloud' School His Legacy to Future Lakota</t>
  </si>
  <si>
    <t>One and Only New Year' Resolution</t>
  </si>
  <si>
    <t>Chillin Out in Switzerland During Europe' Record Freeze</t>
  </si>
  <si>
    <t>101st Anniversary- International Women' Day-¬´ Connecting Girls Inspiring Futures ¬ª</t>
  </si>
  <si>
    <t>Green A Go Go On St. Patrick' Day March 17, 2012</t>
  </si>
  <si>
    <t>Happy Mother' Day- A Tribute to My Greatest Teacher</t>
  </si>
  <si>
    <t>Beatenberg: Alp' Best - Eiger, M√∂nch, Jungfrau Mountains</t>
  </si>
  <si>
    <t>Happy Father' Day - From Papa Mac to President Obama Empowering Daughters</t>
  </si>
  <si>
    <t>Salute to Jill Hutchinson A Pioneer in Coaching Women' Basketball</t>
  </si>
  <si>
    <t>World' Apart Posh Grande Dame Genevoise and Plain Ol‚  Midwestern Pat</t>
  </si>
  <si>
    <t>Who Says Girls Can‚Äôt Get Dirty? Dad' &amp; Daughter' Bond in Warrior Dash</t>
  </si>
  <si>
    <t>International Women' Day, Title IX and a Nod to my Norwegian-American Mom</t>
  </si>
  <si>
    <t>A Daughter' Homecoming Brings Sunshine to Switzerland</t>
  </si>
  <si>
    <t>Freedom to Run - Boston Marathon Bombs Hit America' Heart</t>
  </si>
  <si>
    <t xml:space="preserve">Mother' Day Gift- My Mom' Greatest Lesson How to Let Go   </t>
  </si>
  <si>
    <t>Congratulations - Son' Graduation from Macalester College</t>
  </si>
  <si>
    <t>Father' Day Accolades to an Inaugural Title IX Dad</t>
  </si>
  <si>
    <t>Volunteer Nurse' Mission Trip to the Dominican Republic</t>
  </si>
  <si>
    <t>World' Largest, Oldest International School Provides a Global Education</t>
  </si>
  <si>
    <t>Amplatz Children' Hospital Nurses Encourage Bravery in Kids Fighting Cancer</t>
  </si>
  <si>
    <t>A Family Affair - Marie' First Marathon</t>
  </si>
  <si>
    <t>The President' Coach ‚  From Eureka College to Capitol Hill</t>
  </si>
  <si>
    <t>Celebrating International Women' Day and an NCAA Final Four</t>
  </si>
  <si>
    <t xml:space="preserve">   Loving Football - Catching Brazil' World Cup Fever</t>
  </si>
  <si>
    <t>Celebrate Long Distance Reader' Favorite Book Awards and Miami Book Fair</t>
  </si>
  <si>
    <t>Chez Mamie -To Grandma' House We Go</t>
  </si>
  <si>
    <t>Happy Father' Day - Thanks for the Swimming Lesson</t>
  </si>
  <si>
    <t>Sharing My Story at the International Women' Day Celebration</t>
  </si>
  <si>
    <t>Black History Month: Lessons of Equality Ingrained from Coach Mac</t>
  </si>
  <si>
    <t>championship</t>
  </si>
  <si>
    <t>Education</t>
  </si>
  <si>
    <t>Family</t>
  </si>
  <si>
    <t>Halloween</t>
  </si>
  <si>
    <t>Uncategorized</t>
  </si>
  <si>
    <t>Column Labels</t>
  </si>
  <si>
    <t>(blank)</t>
  </si>
  <si>
    <t>Cat2</t>
  </si>
  <si>
    <t>Cat1</t>
  </si>
  <si>
    <t>Cat3</t>
  </si>
  <si>
    <t>Cat4</t>
  </si>
  <si>
    <t>Cat5</t>
  </si>
  <si>
    <t>Cat6</t>
  </si>
  <si>
    <t>Cat7</t>
  </si>
  <si>
    <t>Cat8</t>
  </si>
  <si>
    <t>Cat9</t>
  </si>
  <si>
    <t>Cat10</t>
  </si>
  <si>
    <t>Cat11</t>
  </si>
  <si>
    <t>Date2</t>
  </si>
  <si>
    <t>Count of Title</t>
  </si>
  <si>
    <t>Total</t>
  </si>
  <si>
    <t>Total Count of Title</t>
  </si>
  <si>
    <t>Total Sum of Date</t>
  </si>
  <si>
    <t>Sum of Date</t>
  </si>
  <si>
    <t>Total Count of Categories</t>
  </si>
  <si>
    <t>Count of Categories</t>
  </si>
  <si>
    <t>Total Count of Cat1</t>
  </si>
  <si>
    <t>Count of Cat1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</si>
</sst>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NumberFormat="1"/>
    <xf numFmtId="49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0" fillId="0" borderId="0" xfId="0" pivotButton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connections" Target="connections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" refreshedDate="42504.652668750001" createdVersion="4" refreshedVersion="4" minRefreshableVersion="3" recordCount="263">
  <cacheSource type="worksheet">
    <worksheetSource ref="A1:O264" sheet="Sheet1"/>
  </cacheSource>
  <cacheFields count="15">
    <cacheField name="Date" numFmtId="0">
      <sharedItems containsSemiMixedTypes="0" containsString="0" containsNumber="1" containsInteger="1" minValue="19700101" maxValue="20160506"/>
    </cacheField>
    <cacheField name="Date2" numFmtId="0">
      <sharedItems containsBlank="1" count="4">
        <m/>
        <s v="=MID(A3;1;4)"/>
        <s v="=MID(A4;1;4)"/>
        <s v="=MID(A12;1;4)"/>
      </sharedItems>
    </cacheField>
    <cacheField name="Title" numFmtId="0">
      <sharedItems/>
    </cacheField>
    <cacheField name="Categories" numFmtId="0">
      <sharedItems count="13">
        <s v="cross cultural"/>
        <s v="inspiration"/>
        <s v="civil rights"/>
        <s v="humor"/>
        <s v="social view"/>
        <s v="education"/>
        <s v="sport"/>
        <s v="travelling"/>
        <s v="health"/>
        <s v="family"/>
        <s v="Australia"/>
        <s v="relationships"/>
        <s v="blog"/>
      </sharedItems>
    </cacheField>
    <cacheField name="Cat1" numFmtId="0">
      <sharedItems containsBlank="1"/>
    </cacheField>
    <cacheField name="Cat2" numFmtId="0">
      <sharedItems containsBlank="1"/>
    </cacheField>
    <cacheField name="Cat3" numFmtId="0">
      <sharedItems containsBlank="1"/>
    </cacheField>
    <cacheField name="Cat4" numFmtId="0">
      <sharedItems containsBlank="1"/>
    </cacheField>
    <cacheField name="Cat5" numFmtId="0">
      <sharedItems containsBlank="1"/>
    </cacheField>
    <cacheField name="Cat6" numFmtId="0">
      <sharedItems containsBlank="1"/>
    </cacheField>
    <cacheField name="Cat7" numFmtId="0">
      <sharedItems containsBlank="1"/>
    </cacheField>
    <cacheField name="Cat8" numFmtId="0">
      <sharedItems containsBlank="1"/>
    </cacheField>
    <cacheField name="Cat9" numFmtId="0">
      <sharedItems containsBlank="1"/>
    </cacheField>
    <cacheField name="Cat10" numFmtId="0">
      <sharedItems containsBlank="1"/>
    </cacheField>
    <cacheField name="Cat11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3">
  <r>
    <n v="19700101"/>
    <x v="0"/>
    <s v="French Printer + American Writer = Masterpiece or Muddle?"/>
    <x v="0"/>
    <s v="family"/>
    <s v="humor"/>
    <s v="inspiration"/>
    <s v="relationships"/>
    <s v="social view"/>
    <s v="sport"/>
    <m/>
    <m/>
    <m/>
    <m/>
    <m/>
  </r>
  <r>
    <n v="20090913"/>
    <x v="1"/>
    <s v="Empty nest"/>
    <x v="1"/>
    <s v="relationships"/>
    <m/>
    <m/>
    <m/>
    <m/>
    <m/>
    <m/>
    <m/>
    <m/>
    <m/>
    <m/>
  </r>
  <r>
    <n v="20091010"/>
    <x v="2"/>
    <s v="Proud Moment for Americans"/>
    <x v="2"/>
    <s v="inspiration"/>
    <s v="social view"/>
    <m/>
    <m/>
    <m/>
    <m/>
    <m/>
    <m/>
    <m/>
    <m/>
    <m/>
  </r>
  <r>
    <n v="20091018"/>
    <x v="2"/>
    <s v="An Hour with a Revolutionary"/>
    <x v="2"/>
    <s v="cross cultural"/>
    <s v="social view"/>
    <m/>
    <m/>
    <m/>
    <m/>
    <m/>
    <m/>
    <m/>
    <m/>
    <m/>
  </r>
  <r>
    <n v="20091025"/>
    <x v="2"/>
    <s v="Walk away worries !"/>
    <x v="1"/>
    <s v="sport"/>
    <m/>
    <m/>
    <m/>
    <m/>
    <m/>
    <m/>
    <m/>
    <m/>
    <m/>
    <m/>
  </r>
  <r>
    <n v="20091101"/>
    <x v="2"/>
    <s v="The Paper Pack Rat"/>
    <x v="3"/>
    <m/>
    <m/>
    <m/>
    <m/>
    <m/>
    <m/>
    <m/>
    <m/>
    <m/>
    <m/>
    <m/>
  </r>
  <r>
    <n v="20091108"/>
    <x v="2"/>
    <s v="A Word A Day Keeps Doctor Away"/>
    <x v="3"/>
    <m/>
    <m/>
    <m/>
    <m/>
    <m/>
    <m/>
    <m/>
    <m/>
    <m/>
    <m/>
    <m/>
  </r>
  <r>
    <n v="20091115"/>
    <x v="2"/>
    <s v="Berlin Wall and Breaking Down Barriers"/>
    <x v="2"/>
    <s v="cross cultural"/>
    <s v="social view"/>
    <m/>
    <m/>
    <m/>
    <m/>
    <m/>
    <m/>
    <m/>
    <m/>
    <m/>
  </r>
  <r>
    <n v="20091122"/>
    <x v="2"/>
    <s v="Don‚Äôt breath on me !"/>
    <x v="3"/>
    <m/>
    <m/>
    <m/>
    <m/>
    <m/>
    <m/>
    <m/>
    <m/>
    <m/>
    <m/>
    <m/>
  </r>
  <r>
    <n v="20091206"/>
    <x v="2"/>
    <s v="Swiss Minaret Scandal"/>
    <x v="2"/>
    <s v="social view"/>
    <m/>
    <m/>
    <m/>
    <m/>
    <m/>
    <m/>
    <m/>
    <m/>
    <m/>
    <m/>
  </r>
  <r>
    <n v="20100110"/>
    <x v="3"/>
    <s v="Flying into 2010"/>
    <x v="4"/>
    <m/>
    <m/>
    <m/>
    <m/>
    <m/>
    <m/>
    <m/>
    <m/>
    <m/>
    <m/>
    <m/>
  </r>
  <r>
    <n v="20100117"/>
    <x v="0"/>
    <s v="Supporting the Team Long Distance"/>
    <x v="0"/>
    <s v="sport"/>
    <m/>
    <m/>
    <m/>
    <m/>
    <m/>
    <m/>
    <m/>
    <m/>
    <m/>
    <m/>
  </r>
  <r>
    <n v="20100221"/>
    <x v="0"/>
    <s v="Nightmares Teaching Today"/>
    <x v="5"/>
    <s v="social view"/>
    <m/>
    <m/>
    <m/>
    <m/>
    <m/>
    <m/>
    <m/>
    <m/>
    <m/>
    <m/>
  </r>
  <r>
    <n v="20100410"/>
    <x v="0"/>
    <s v="March Madness My Way"/>
    <x v="6"/>
    <m/>
    <m/>
    <m/>
    <m/>
    <m/>
    <m/>
    <m/>
    <m/>
    <m/>
    <m/>
    <m/>
  </r>
  <r>
    <n v="20100418"/>
    <x v="0"/>
    <s v="Stranded- Flying the the Not So Friendly Skies of Europe"/>
    <x v="7"/>
    <m/>
    <m/>
    <m/>
    <m/>
    <m/>
    <m/>
    <m/>
    <m/>
    <m/>
    <m/>
    <m/>
  </r>
  <r>
    <n v="20100427"/>
    <x v="0"/>
    <s v="Carpe Diem"/>
    <x v="1"/>
    <m/>
    <m/>
    <m/>
    <m/>
    <m/>
    <m/>
    <m/>
    <m/>
    <m/>
    <m/>
    <m/>
  </r>
  <r>
    <n v="20100523"/>
    <x v="0"/>
    <s v="Teaching An Old Dog New Tricks"/>
    <x v="3"/>
    <s v="sport"/>
    <m/>
    <m/>
    <m/>
    <m/>
    <m/>
    <m/>
    <m/>
    <m/>
    <m/>
    <m/>
  </r>
  <r>
    <n v="20100606"/>
    <x v="0"/>
    <s v="Hiding in the Secret Attic of School"/>
    <x v="5"/>
    <s v="inspiration"/>
    <s v="social view"/>
    <m/>
    <m/>
    <m/>
    <m/>
    <m/>
    <m/>
    <m/>
    <m/>
    <m/>
  </r>
  <r>
    <n v="20100624"/>
    <x v="0"/>
    <s v="A Tribute to Michael Jackson ‚  the Tormented Genius"/>
    <x v="4"/>
    <m/>
    <m/>
    <m/>
    <m/>
    <m/>
    <m/>
    <m/>
    <m/>
    <m/>
    <m/>
    <m/>
  </r>
  <r>
    <n v="20100919"/>
    <x v="0"/>
    <s v="Back to School in the 21st Century"/>
    <x v="0"/>
    <s v="education"/>
    <m/>
    <m/>
    <m/>
    <m/>
    <m/>
    <m/>
    <m/>
    <m/>
    <m/>
    <m/>
  </r>
  <r>
    <n v="20101002"/>
    <x v="0"/>
    <s v="Celebrate Books - The Memory of Mankind"/>
    <x v="5"/>
    <s v="social view"/>
    <m/>
    <m/>
    <m/>
    <m/>
    <m/>
    <m/>
    <m/>
    <m/>
    <m/>
    <m/>
  </r>
  <r>
    <n v="20101010"/>
    <x v="0"/>
    <s v="Real Men Make Quiche"/>
    <x v="0"/>
    <s v="humor"/>
    <m/>
    <m/>
    <m/>
    <m/>
    <m/>
    <m/>
    <m/>
    <m/>
    <m/>
    <m/>
  </r>
  <r>
    <n v="20101107"/>
    <x v="0"/>
    <s v="Solidarity with a Smile for the Computer Illiterate"/>
    <x v="3"/>
    <s v="social view"/>
    <m/>
    <m/>
    <m/>
    <m/>
    <m/>
    <m/>
    <m/>
    <m/>
    <m/>
    <m/>
  </r>
  <r>
    <n v="20101114"/>
    <x v="0"/>
    <s v="Downsizing Hurts the Heart"/>
    <x v="1"/>
    <s v="social view"/>
    <m/>
    <m/>
    <m/>
    <m/>
    <m/>
    <m/>
    <m/>
    <m/>
    <m/>
    <m/>
  </r>
  <r>
    <n v="20101117"/>
    <x v="0"/>
    <s v="Beaujolais Nouveau ‚  Wine, Music and Fireworks"/>
    <x v="4"/>
    <m/>
    <m/>
    <m/>
    <m/>
    <m/>
    <m/>
    <m/>
    <m/>
    <m/>
    <m/>
    <m/>
  </r>
  <r>
    <n v="20101121"/>
    <x v="0"/>
    <s v="Giving Thanks for Basketball"/>
    <x v="2"/>
    <s v="sport"/>
    <m/>
    <m/>
    <m/>
    <m/>
    <m/>
    <m/>
    <m/>
    <m/>
    <m/>
    <m/>
  </r>
  <r>
    <n v="20101204"/>
    <x v="0"/>
    <s v="Sad Day For Switzerland When Foreigners Go Home"/>
    <x v="4"/>
    <m/>
    <m/>
    <m/>
    <m/>
    <m/>
    <m/>
    <m/>
    <m/>
    <m/>
    <m/>
    <m/>
  </r>
  <r>
    <n v="20101211"/>
    <x v="0"/>
    <s v="Escalade Celebrating The Pot of Soup that Saved Geneva"/>
    <x v="4"/>
    <m/>
    <m/>
    <m/>
    <m/>
    <m/>
    <m/>
    <m/>
    <m/>
    <m/>
    <m/>
    <m/>
  </r>
  <r>
    <n v="20101218"/>
    <x v="0"/>
    <s v="Snow Storms Leaves Passengers Stranded in Europe, Including Me!"/>
    <x v="7"/>
    <m/>
    <m/>
    <m/>
    <m/>
    <m/>
    <m/>
    <m/>
    <m/>
    <m/>
    <m/>
    <m/>
  </r>
  <r>
    <n v="20101220"/>
    <x v="0"/>
    <s v="Living in Darkness Without Losing Hope"/>
    <x v="1"/>
    <m/>
    <m/>
    <m/>
    <m/>
    <m/>
    <m/>
    <m/>
    <m/>
    <m/>
    <m/>
    <m/>
  </r>
  <r>
    <n v="20101224"/>
    <x v="0"/>
    <s v="Staying Connected at Christmas Always Worth the Trip"/>
    <x v="1"/>
    <s v="relationships"/>
    <m/>
    <m/>
    <m/>
    <m/>
    <m/>
    <m/>
    <m/>
    <m/>
    <m/>
    <m/>
  </r>
  <r>
    <n v="20110102"/>
    <x v="0"/>
    <s v="11 Things to Focus on in 2011 for a New Year Filled With Contentment"/>
    <x v="1"/>
    <m/>
    <m/>
    <m/>
    <m/>
    <m/>
    <m/>
    <m/>
    <m/>
    <m/>
    <m/>
    <m/>
  </r>
  <r>
    <n v="20110109"/>
    <x v="0"/>
    <s v="Self-Service Airlines Increase Frequent Flyers‚  Frustrations"/>
    <x v="7"/>
    <m/>
    <m/>
    <m/>
    <m/>
    <m/>
    <m/>
    <m/>
    <m/>
    <m/>
    <m/>
    <m/>
  </r>
  <r>
    <n v="20110116"/>
    <x v="0"/>
    <s v="A New Year Older, Oh La La..."/>
    <x v="3"/>
    <m/>
    <m/>
    <m/>
    <m/>
    <m/>
    <m/>
    <m/>
    <m/>
    <m/>
    <m/>
    <m/>
  </r>
  <r>
    <n v="20110122"/>
    <x v="0"/>
    <s v="When Life Knocks You Flat, Kick Back !"/>
    <x v="1"/>
    <m/>
    <m/>
    <m/>
    <m/>
    <m/>
    <m/>
    <m/>
    <m/>
    <m/>
    <m/>
    <m/>
  </r>
  <r>
    <n v="20110129"/>
    <x v="0"/>
    <s v="Happy Birthday Expat Women Worldwide"/>
    <x v="4"/>
    <m/>
    <m/>
    <m/>
    <m/>
    <m/>
    <m/>
    <m/>
    <m/>
    <m/>
    <m/>
    <m/>
  </r>
  <r>
    <n v="20110205"/>
    <x v="0"/>
    <s v="Celebrating the Rosa Parks in your Neighborhood"/>
    <x v="2"/>
    <m/>
    <m/>
    <m/>
    <m/>
    <m/>
    <m/>
    <m/>
    <m/>
    <m/>
    <m/>
    <m/>
  </r>
  <r>
    <n v="20110212"/>
    <x v="0"/>
    <s v="Black History Month: Lessons of Equality Ingrained from Coach Mac"/>
    <x v="2"/>
    <m/>
    <m/>
    <m/>
    <m/>
    <m/>
    <m/>
    <m/>
    <m/>
    <m/>
    <m/>
    <m/>
  </r>
  <r>
    <n v="20110219"/>
    <x v="0"/>
    <s v="President' Day February 21 and Family Ties to the White House "/>
    <x v="1"/>
    <m/>
    <m/>
    <m/>
    <m/>
    <m/>
    <m/>
    <m/>
    <m/>
    <m/>
    <m/>
    <m/>
  </r>
  <r>
    <n v="20110226"/>
    <x v="0"/>
    <s v="Dr. Jone' Dream: Equal Education Long Before Brown v. Topeka Kansas"/>
    <x v="2"/>
    <s v="education"/>
    <s v="inspiration"/>
    <s v="social view"/>
    <m/>
    <m/>
    <m/>
    <m/>
    <m/>
    <m/>
    <m/>
    <m/>
  </r>
  <r>
    <n v="20110305"/>
    <x v="0"/>
    <s v="Women' History Month ‚  Quilts Connect From Pre Civil War to the 21st Century"/>
    <x v="2"/>
    <s v="education"/>
    <s v="inspiration"/>
    <m/>
    <m/>
    <m/>
    <m/>
    <m/>
    <m/>
    <m/>
    <m/>
    <m/>
  </r>
  <r>
    <n v="20110312"/>
    <x v="0"/>
    <s v="Anne Frank, Miep Gies, Erin Gruwell ‚ Solitary Voices Speak Out To Make a Difference"/>
    <x v="5"/>
    <s v="inspiration"/>
    <m/>
    <m/>
    <m/>
    <m/>
    <m/>
    <m/>
    <m/>
    <m/>
    <m/>
    <m/>
  </r>
  <r>
    <n v="20110319"/>
    <x v="0"/>
    <s v="Education, Racism, Football, and Mama   "/>
    <x v="2"/>
    <s v="education"/>
    <s v="inspiration"/>
    <s v="sport"/>
    <m/>
    <m/>
    <m/>
    <m/>
    <m/>
    <m/>
    <m/>
    <m/>
  </r>
  <r>
    <n v="20110326"/>
    <x v="0"/>
    <s v="Senseless Racism, a songwriter's opinion"/>
    <x v="2"/>
    <s v="education"/>
    <s v="inspiration"/>
    <m/>
    <m/>
    <m/>
    <m/>
    <m/>
    <m/>
    <m/>
    <m/>
    <m/>
  </r>
  <r>
    <n v="20110402"/>
    <x v="0"/>
    <s v="World Class Olympic Swimmer on Wheels"/>
    <x v="1"/>
    <s v="sport"/>
    <m/>
    <m/>
    <m/>
    <m/>
    <m/>
    <m/>
    <m/>
    <m/>
    <m/>
    <m/>
  </r>
  <r>
    <n v="20110409"/>
    <x v="0"/>
    <s v="Spring in Switzerland Parades Past My  Window"/>
    <x v="1"/>
    <s v="travelling"/>
    <m/>
    <m/>
    <m/>
    <m/>
    <m/>
    <m/>
    <m/>
    <m/>
    <m/>
    <m/>
  </r>
  <r>
    <n v="20110416"/>
    <x v="0"/>
    <s v="Homecoming, Always a Celebration"/>
    <x v="3"/>
    <s v="inspiration"/>
    <m/>
    <m/>
    <m/>
    <m/>
    <m/>
    <m/>
    <m/>
    <m/>
    <m/>
    <m/>
  </r>
  <r>
    <n v="20110423"/>
    <x v="0"/>
    <s v="Easter Customs Across Europe "/>
    <x v="1"/>
    <s v="travelling"/>
    <m/>
    <m/>
    <m/>
    <m/>
    <m/>
    <m/>
    <m/>
    <m/>
    <m/>
    <m/>
  </r>
  <r>
    <n v="20110430"/>
    <x v="0"/>
    <s v="Seven Spring Cleaning Tips from Small Countries"/>
    <x v="0"/>
    <s v="humor"/>
    <m/>
    <m/>
    <m/>
    <m/>
    <m/>
    <m/>
    <m/>
    <m/>
    <m/>
    <m/>
  </r>
  <r>
    <n v="20110507"/>
    <x v="0"/>
    <s v="Happy Mother' Day - Honoring all kinds of moms any day of the year"/>
    <x v="5"/>
    <s v="inspiration"/>
    <m/>
    <m/>
    <m/>
    <m/>
    <m/>
    <m/>
    <m/>
    <m/>
    <m/>
    <m/>
  </r>
  <r>
    <n v="20110512"/>
    <x v="0"/>
    <s v="Guest Post: Staying in the Race"/>
    <x v="1"/>
    <m/>
    <m/>
    <m/>
    <m/>
    <m/>
    <m/>
    <m/>
    <m/>
    <m/>
    <m/>
    <m/>
  </r>
  <r>
    <n v="20110520"/>
    <x v="0"/>
    <s v="Help! I am becoming a social media junky"/>
    <x v="3"/>
    <s v="relationships"/>
    <m/>
    <m/>
    <m/>
    <m/>
    <m/>
    <m/>
    <m/>
    <m/>
    <m/>
    <m/>
  </r>
  <r>
    <n v="20110529"/>
    <x v="0"/>
    <s v="First Doctor in the Family"/>
    <x v="5"/>
    <s v="inspiration"/>
    <s v="relationships"/>
    <m/>
    <m/>
    <m/>
    <m/>
    <m/>
    <m/>
    <m/>
    <m/>
    <m/>
  </r>
  <r>
    <n v="20110605"/>
    <x v="0"/>
    <s v="Expat Women: Confessions For Gals on the Go"/>
    <x v="0"/>
    <s v="inspiration"/>
    <s v="relationships"/>
    <s v="travelling"/>
    <m/>
    <m/>
    <m/>
    <m/>
    <m/>
    <m/>
    <m/>
    <m/>
  </r>
  <r>
    <n v="20110610"/>
    <x v="0"/>
    <s v="Bold, Buff and Beautiful - Rugby Girls Rock"/>
    <x v="5"/>
    <s v="sport"/>
    <m/>
    <m/>
    <m/>
    <m/>
    <m/>
    <m/>
    <m/>
    <m/>
    <m/>
    <m/>
  </r>
  <r>
    <n v="20110618"/>
    <x v="0"/>
    <s v="Dads Play Big Role in Parenting"/>
    <x v="0"/>
    <s v="education"/>
    <s v="inspiration"/>
    <s v="relationships"/>
    <s v="social view"/>
    <s v="sport"/>
    <m/>
    <m/>
    <m/>
    <m/>
    <m/>
    <m/>
  </r>
  <r>
    <n v="20110624"/>
    <x v="0"/>
    <s v="Hats off to Hannah And High School Graduates of 2011"/>
    <x v="5"/>
    <s v="inspiration"/>
    <s v="relationships"/>
    <m/>
    <m/>
    <m/>
    <m/>
    <m/>
    <m/>
    <m/>
    <m/>
    <m/>
  </r>
  <r>
    <n v="20110701"/>
    <x v="0"/>
    <s v="Celebrating Title IX' Anniversary with Senior Games Gold in Basketball"/>
    <x v="1"/>
    <s v="relationships"/>
    <s v="sport"/>
    <m/>
    <m/>
    <m/>
    <m/>
    <m/>
    <m/>
    <m/>
    <m/>
    <m/>
  </r>
  <r>
    <n v="20110707"/>
    <x v="0"/>
    <s v="Twelve Tips for Air Travel in the 21st Century"/>
    <x v="3"/>
    <s v="inspiration"/>
    <s v="social view"/>
    <s v="travelling"/>
    <m/>
    <m/>
    <m/>
    <m/>
    <m/>
    <m/>
    <m/>
    <m/>
  </r>
  <r>
    <n v="20110711"/>
    <x v="0"/>
    <s v="Enjoy a Tour Through the Mountains of Switzerland"/>
    <x v="1"/>
    <s v="travelling"/>
    <m/>
    <m/>
    <m/>
    <m/>
    <m/>
    <m/>
    <m/>
    <m/>
    <m/>
    <m/>
  </r>
  <r>
    <n v="20110715"/>
    <x v="0"/>
    <s v="Deflated Dollar Leads to European Invasion in America"/>
    <x v="0"/>
    <s v="inspiration"/>
    <s v="travelling"/>
    <m/>
    <m/>
    <m/>
    <m/>
    <m/>
    <m/>
    <m/>
    <m/>
    <m/>
  </r>
  <r>
    <n v="20110722"/>
    <x v="0"/>
    <s v="Sisterhood, motherhood and marathons"/>
    <x v="3"/>
    <s v="inspiration"/>
    <s v="relationships"/>
    <s v="sport"/>
    <m/>
    <m/>
    <m/>
    <m/>
    <m/>
    <m/>
    <m/>
    <m/>
  </r>
  <r>
    <n v="20110728"/>
    <x v="0"/>
    <s v="Anders Behring Breivik: The Tragedy of Terrorism in Tranquil Norway"/>
    <x v="2"/>
    <s v="cross cultural"/>
    <s v="inspiration"/>
    <s v="relationships"/>
    <s v="social view"/>
    <m/>
    <m/>
    <m/>
    <m/>
    <m/>
    <m/>
    <m/>
  </r>
  <r>
    <n v="20110804"/>
    <x v="0"/>
    <s v="Sisters Only A Heartbeat Apart"/>
    <x v="3"/>
    <s v="inspiration"/>
    <s v="relationships"/>
    <s v="social view"/>
    <m/>
    <m/>
    <m/>
    <m/>
    <m/>
    <m/>
    <m/>
    <m/>
  </r>
  <r>
    <n v="20110814"/>
    <x v="0"/>
    <s v="Getting Sick Abroad"/>
    <x v="4"/>
    <s v="travelling"/>
    <m/>
    <m/>
    <m/>
    <m/>
    <m/>
    <m/>
    <m/>
    <m/>
    <m/>
    <m/>
  </r>
  <r>
    <n v="20110821"/>
    <x v="0"/>
    <s v="Happy 80th Birthday Dad - Celebrating friendship, fatherhood and family"/>
    <x v="1"/>
    <s v="social view"/>
    <m/>
    <m/>
    <m/>
    <m/>
    <m/>
    <m/>
    <m/>
    <m/>
    <m/>
    <m/>
  </r>
  <r>
    <n v="20110828"/>
    <x v="0"/>
    <s v="Illinois‚  Sterling Girls Capture Little League World Champion Crown"/>
    <x v="5"/>
    <s v="sport"/>
    <m/>
    <m/>
    <m/>
    <m/>
    <m/>
    <m/>
    <m/>
    <m/>
    <m/>
    <m/>
  </r>
  <r>
    <n v="20110904"/>
    <x v="0"/>
    <s v="Weather Predictions From the Front Porch"/>
    <x v="3"/>
    <m/>
    <m/>
    <m/>
    <m/>
    <m/>
    <m/>
    <m/>
    <m/>
    <m/>
    <m/>
    <m/>
  </r>
  <r>
    <n v="20110910"/>
    <x v="0"/>
    <s v="September 11, 2001 - September 11, 2011 In Remembrance of 9/11"/>
    <x v="1"/>
    <s v="social view"/>
    <m/>
    <m/>
    <m/>
    <m/>
    <m/>
    <m/>
    <m/>
    <m/>
    <m/>
    <m/>
  </r>
  <r>
    <n v="20110916"/>
    <x v="0"/>
    <s v="A Fond Farewell to Summer"/>
    <x v="1"/>
    <m/>
    <m/>
    <m/>
    <m/>
    <m/>
    <m/>
    <m/>
    <m/>
    <m/>
    <m/>
    <m/>
  </r>
  <r>
    <n v="20110924"/>
    <x v="0"/>
    <s v="         D√©salpe- The Day Swiss Cows Take to the Streets"/>
    <x v="4"/>
    <m/>
    <m/>
    <m/>
    <m/>
    <m/>
    <m/>
    <m/>
    <m/>
    <m/>
    <m/>
    <m/>
  </r>
  <r>
    <n v="20110930"/>
    <x v="0"/>
    <s v="Brain Glitches, Genealogy and Grandpa"/>
    <x v="0"/>
    <s v="inspiration"/>
    <s v="social view"/>
    <m/>
    <m/>
    <m/>
    <m/>
    <m/>
    <m/>
    <m/>
    <m/>
    <m/>
  </r>
  <r>
    <n v="20111008"/>
    <x v="0"/>
    <s v="Apple, Innovation, An Icon ‚  Steve Job' Legacy"/>
    <x v="4"/>
    <m/>
    <m/>
    <m/>
    <m/>
    <m/>
    <m/>
    <m/>
    <m/>
    <m/>
    <m/>
    <m/>
  </r>
  <r>
    <n v="20111015"/>
    <x v="0"/>
    <s v="Minnesota Lynx First WNBA Championship-One of Many Firsts"/>
    <x v="2"/>
    <s v="inspiration"/>
    <s v="relationships"/>
    <s v="sport"/>
    <m/>
    <m/>
    <m/>
    <m/>
    <m/>
    <m/>
    <m/>
    <m/>
  </r>
  <r>
    <n v="20111021"/>
    <x v="0"/>
    <s v="Divine Wine in Burgundy"/>
    <x v="0"/>
    <s v="humor"/>
    <s v="inspiration"/>
    <s v="social view"/>
    <s v="travelling"/>
    <m/>
    <m/>
    <m/>
    <m/>
    <m/>
    <m/>
    <m/>
  </r>
  <r>
    <n v="20111029"/>
    <x v="0"/>
    <s v="Happy Memories and Halloween Dreams"/>
    <x v="0"/>
    <s v="inspiration"/>
    <s v="relationships"/>
    <s v="social view"/>
    <m/>
    <m/>
    <m/>
    <m/>
    <m/>
    <m/>
    <m/>
    <m/>
  </r>
  <r>
    <n v="20111104"/>
    <x v="0"/>
    <s v="American Indian Heritage Month - Lakota, A Lost Nation"/>
    <x v="2"/>
    <s v="cross cultural"/>
    <s v="education"/>
    <s v="inspiration"/>
    <s v="relationships"/>
    <s v="social view"/>
    <s v="travelling"/>
    <m/>
    <m/>
    <m/>
    <m/>
    <m/>
  </r>
  <r>
    <n v="20111112"/>
    <x v="0"/>
    <s v="Red Cloud' School His Legacy to Future Lakota"/>
    <x v="2"/>
    <s v="cross cultural"/>
    <s v="education"/>
    <s v="inspiration"/>
    <s v="relationships"/>
    <s v="social view"/>
    <m/>
    <m/>
    <m/>
    <m/>
    <m/>
    <m/>
  </r>
  <r>
    <n v="20111119"/>
    <x v="0"/>
    <s v="Happy 21st Birthday, Pay It Forward, Son !"/>
    <x v="0"/>
    <s v="education"/>
    <s v="humor"/>
    <s v="inspiration"/>
    <s v="relationships"/>
    <m/>
    <m/>
    <m/>
    <m/>
    <m/>
    <m/>
    <m/>
  </r>
  <r>
    <n v="20111126"/>
    <x v="0"/>
    <s v="Happy Thanksgiving sans Turkey from Cow Country"/>
    <x v="0"/>
    <s v="humor"/>
    <s v="inspiration"/>
    <s v="relationships"/>
    <m/>
    <m/>
    <m/>
    <m/>
    <m/>
    <m/>
    <m/>
    <m/>
  </r>
  <r>
    <n v="20111203"/>
    <x v="0"/>
    <s v="A New Holiday Song to Lighten the Heart"/>
    <x v="1"/>
    <s v="relationships"/>
    <m/>
    <m/>
    <m/>
    <m/>
    <m/>
    <m/>
    <m/>
    <m/>
    <m/>
    <m/>
  </r>
  <r>
    <n v="20111210"/>
    <x v="0"/>
    <s v="Anniversary of Human Rights- 7 Billion People Share Our Birthday"/>
    <x v="2"/>
    <s v="cross cultural"/>
    <s v="education"/>
    <s v="inspiration"/>
    <s v="relationships"/>
    <s v="social view"/>
    <m/>
    <m/>
    <m/>
    <m/>
    <m/>
    <m/>
  </r>
  <r>
    <n v="20111217"/>
    <x v="0"/>
    <s v="A Free Christmas Gift - Hugs"/>
    <x v="0"/>
    <s v="inspiration"/>
    <s v="relationships"/>
    <m/>
    <m/>
    <m/>
    <m/>
    <m/>
    <m/>
    <m/>
    <m/>
    <m/>
  </r>
  <r>
    <n v="20111224"/>
    <x v="0"/>
    <s v="Christmas Eve - A Night of Reflection"/>
    <x v="1"/>
    <m/>
    <m/>
    <m/>
    <m/>
    <m/>
    <m/>
    <m/>
    <m/>
    <m/>
    <m/>
    <m/>
  </r>
  <r>
    <n v="20111231"/>
    <x v="0"/>
    <s v="Ellis Island's 120th Anniversary Jan. 1, 1892-2012"/>
    <x v="2"/>
    <s v="cross cultural"/>
    <s v="education"/>
    <s v="inspiration"/>
    <s v="relationships"/>
    <m/>
    <m/>
    <m/>
    <m/>
    <m/>
    <m/>
    <m/>
  </r>
  <r>
    <n v="20120108"/>
    <x v="0"/>
    <s v="One and Only New Year' Resolution"/>
    <x v="3"/>
    <m/>
    <m/>
    <m/>
    <m/>
    <m/>
    <m/>
    <m/>
    <m/>
    <m/>
    <m/>
    <m/>
  </r>
  <r>
    <n v="20120114"/>
    <x v="0"/>
    <s v="Flying Up Front"/>
    <x v="3"/>
    <s v="social view"/>
    <s v="travelling"/>
    <m/>
    <m/>
    <m/>
    <m/>
    <m/>
    <m/>
    <m/>
    <m/>
    <m/>
  </r>
  <r>
    <n v="20120121"/>
    <x v="0"/>
    <s v="How to Beat the January Blues"/>
    <x v="1"/>
    <s v="travelling"/>
    <m/>
    <m/>
    <m/>
    <m/>
    <m/>
    <m/>
    <m/>
    <m/>
    <m/>
    <m/>
  </r>
  <r>
    <n v="20120128"/>
    <x v="0"/>
    <s v="World's Oldest, Greatest Vice - Chewing Gum Good for You"/>
    <x v="0"/>
    <s v="humor"/>
    <s v="travelling"/>
    <m/>
    <m/>
    <m/>
    <m/>
    <m/>
    <m/>
    <m/>
    <m/>
    <m/>
  </r>
  <r>
    <n v="20120204"/>
    <x v="0"/>
    <s v="Cross-Country Skiing in Switzerland Precarious for a Flatlander from the Snow Belt"/>
    <x v="5"/>
    <s v="humor"/>
    <s v="inspiration"/>
    <s v="sport"/>
    <s v="travelling"/>
    <m/>
    <m/>
    <m/>
    <m/>
    <m/>
    <m/>
    <m/>
  </r>
  <r>
    <n v="20120211"/>
    <x v="0"/>
    <s v="Chillin Out in Switzerland During Europe' Record Freeze"/>
    <x v="1"/>
    <s v="social view"/>
    <s v="travelling"/>
    <m/>
    <m/>
    <m/>
    <m/>
    <m/>
    <m/>
    <m/>
    <m/>
    <m/>
  </r>
  <r>
    <n v="20120218"/>
    <x v="0"/>
    <s v="Community Support Showered on Yorkville Farmer After Open Heart Surgery"/>
    <x v="1"/>
    <m/>
    <m/>
    <m/>
    <m/>
    <m/>
    <m/>
    <m/>
    <m/>
    <m/>
    <m/>
    <m/>
  </r>
  <r>
    <n v="20120225"/>
    <x v="0"/>
    <s v="Hop Skip Jump Happy Leap Year Into Spring"/>
    <x v="3"/>
    <s v="inspiration"/>
    <s v="relationships"/>
    <m/>
    <m/>
    <m/>
    <m/>
    <m/>
    <m/>
    <m/>
    <m/>
    <m/>
  </r>
  <r>
    <n v="20120303"/>
    <x v="0"/>
    <s v="Sending Bon Courage  from Switzerland for People Living in Pain "/>
    <x v="5"/>
    <s v="inspiration"/>
    <s v="social view"/>
    <m/>
    <m/>
    <m/>
    <m/>
    <m/>
    <m/>
    <m/>
    <m/>
    <m/>
  </r>
  <r>
    <n v="20120308"/>
    <x v="0"/>
    <s v="101st Anniversary- International Women' Day-¬´ Connecting Girls Inspiring Futures ¬ª"/>
    <x v="2"/>
    <s v="cross cultural"/>
    <s v="education"/>
    <s v="humor"/>
    <s v="inspiration"/>
    <s v="relationships"/>
    <s v="social view"/>
    <m/>
    <m/>
    <m/>
    <m/>
    <m/>
  </r>
  <r>
    <n v="20120317"/>
    <x v="0"/>
    <s v="Green A Go Go On St. Patrick' Day March 17, 2012"/>
    <x v="0"/>
    <s v="humor"/>
    <s v="inspiration"/>
    <s v="relationships"/>
    <s v="social view"/>
    <m/>
    <m/>
    <m/>
    <m/>
    <m/>
    <m/>
    <m/>
  </r>
  <r>
    <n v="20120322"/>
    <x v="0"/>
    <s v="More vacation time ? A no-no in Switzerland"/>
    <x v="0"/>
    <s v="social view"/>
    <s v="travelling"/>
    <m/>
    <m/>
    <m/>
    <m/>
    <m/>
    <m/>
    <m/>
    <m/>
    <m/>
  </r>
  <r>
    <n v="20120331"/>
    <x v="0"/>
    <s v="Trouville Normandy - A Trip Down Memory Lane"/>
    <x v="1"/>
    <s v="travelling"/>
    <m/>
    <m/>
    <m/>
    <m/>
    <m/>
    <m/>
    <m/>
    <m/>
    <m/>
    <m/>
  </r>
  <r>
    <n v="20120406"/>
    <x v="0"/>
    <s v="Family Easter Tradition in France -A Table in Normandy"/>
    <x v="0"/>
    <s v="education"/>
    <s v="humor"/>
    <s v="inspiration"/>
    <s v="relationships"/>
    <s v="social view"/>
    <m/>
    <m/>
    <m/>
    <m/>
    <m/>
    <m/>
  </r>
  <r>
    <n v="20120415"/>
    <x v="0"/>
    <s v="Geneva: Chic City Streets by Foot"/>
    <x v="4"/>
    <s v="tourism"/>
    <s v="travelling"/>
    <m/>
    <m/>
    <m/>
    <m/>
    <m/>
    <m/>
    <m/>
    <m/>
    <m/>
  </r>
  <r>
    <n v="20120421"/>
    <x v="0"/>
    <s v="Coffee on the Most Expensive Boulevard in Geneva"/>
    <x v="0"/>
    <s v="humor"/>
    <s v="inspiration"/>
    <s v="tourism"/>
    <s v="travelling"/>
    <m/>
    <m/>
    <m/>
    <m/>
    <m/>
    <m/>
    <m/>
  </r>
  <r>
    <n v="20120428"/>
    <x v="0"/>
    <s v="Autism: A Cause To Stand Up For "/>
    <x v="2"/>
    <s v="education"/>
    <s v="inspiration"/>
    <s v="relationships"/>
    <s v="social view"/>
    <m/>
    <m/>
    <m/>
    <m/>
    <m/>
    <m/>
    <m/>
  </r>
  <r>
    <n v="20120504"/>
    <x v="0"/>
    <s v="Open Market Exchange - A Sport Event  in France"/>
    <x v="0"/>
    <s v="humor"/>
    <s v="social view"/>
    <s v="tourism"/>
    <s v="travelling"/>
    <m/>
    <m/>
    <m/>
    <m/>
    <m/>
    <m/>
    <m/>
  </r>
  <r>
    <n v="20120512"/>
    <x v="0"/>
    <s v="Happy Mother' Day- A Tribute to My Greatest Teacher"/>
    <x v="5"/>
    <s v="inspiration"/>
    <s v="relationships"/>
    <s v="social view"/>
    <m/>
    <m/>
    <m/>
    <m/>
    <m/>
    <m/>
    <m/>
    <m/>
  </r>
  <r>
    <n v="20120519"/>
    <x v="0"/>
    <s v="College Graduate Finds Her Calling Working With the Elderly"/>
    <x v="5"/>
    <s v="inspiration"/>
    <s v="relationships"/>
    <s v="social view"/>
    <m/>
    <m/>
    <m/>
    <m/>
    <m/>
    <m/>
    <m/>
    <m/>
  </r>
  <r>
    <n v="20120526"/>
    <x v="0"/>
    <s v="Beatenberg: Alp' Best - Eiger, M√∂nch, Jungfrau Mountains"/>
    <x v="1"/>
    <s v="tourism"/>
    <s v="travelling"/>
    <m/>
    <m/>
    <m/>
    <m/>
    <m/>
    <m/>
    <m/>
    <m/>
    <m/>
  </r>
  <r>
    <n v="20120604"/>
    <x v="0"/>
    <s v="Happy Birthday Title IX"/>
    <x v="2"/>
    <s v="inspiration"/>
    <s v="social view"/>
    <s v="sport"/>
    <m/>
    <m/>
    <m/>
    <m/>
    <m/>
    <m/>
    <m/>
    <m/>
  </r>
  <r>
    <n v="20120610"/>
    <x v="0"/>
    <s v="Girls‚  Basketball Camps No Longer a Novelty"/>
    <x v="5"/>
    <s v="inspiration"/>
    <s v="relationships"/>
    <s v="social view"/>
    <s v="sport"/>
    <m/>
    <m/>
    <m/>
    <m/>
    <m/>
    <m/>
    <m/>
  </r>
  <r>
    <n v="20120615"/>
    <x v="0"/>
    <s v="Happy Father' Day - From Papa Mac to President Obama Empowering Daughters"/>
    <x v="2"/>
    <s v="education"/>
    <s v="inspiration"/>
    <s v="relationships"/>
    <s v="social view"/>
    <s v="sport"/>
    <m/>
    <m/>
    <m/>
    <m/>
    <m/>
    <m/>
  </r>
  <r>
    <n v="20120623"/>
    <x v="0"/>
    <s v="Title IX Opens Doors from Hoop Dreams to MDs!"/>
    <x v="5"/>
    <s v="inspiration"/>
    <s v="sport"/>
    <m/>
    <m/>
    <m/>
    <m/>
    <m/>
    <m/>
    <m/>
    <m/>
    <m/>
  </r>
  <r>
    <n v="20120630"/>
    <x v="0"/>
    <s v="Salute to Jill Hutchinson A Pioneer in Coaching Women' Basketball"/>
    <x v="2"/>
    <s v="education"/>
    <s v="inspiration"/>
    <s v="social view"/>
    <s v="sport"/>
    <m/>
    <m/>
    <m/>
    <m/>
    <m/>
    <m/>
    <m/>
  </r>
  <r>
    <n v="20120707"/>
    <x v="0"/>
    <s v="Switzerland Where Every Mile is Beautiful"/>
    <x v="1"/>
    <s v="tourism"/>
    <s v="travelling"/>
    <m/>
    <m/>
    <m/>
    <m/>
    <m/>
    <m/>
    <m/>
    <m/>
    <m/>
  </r>
  <r>
    <n v="20120715"/>
    <x v="0"/>
    <s v="Atop the World in the Swiss Alps"/>
    <x v="1"/>
    <s v="social view"/>
    <s v="tourism"/>
    <s v="travelling"/>
    <m/>
    <m/>
    <m/>
    <m/>
    <m/>
    <m/>
    <m/>
    <m/>
  </r>
  <r>
    <n v="20120721"/>
    <x v="0"/>
    <s v="A Thousand Years of Sanctuary at the Hospice on the Grand St. Bernard Pass"/>
    <x v="5"/>
    <s v="inspiration"/>
    <s v="social view"/>
    <s v="tourism"/>
    <s v="travelling"/>
    <m/>
    <m/>
    <m/>
    <m/>
    <m/>
    <m/>
    <m/>
  </r>
  <r>
    <n v="20120727"/>
    <x v="0"/>
    <s v="Saint Bernard  National Dog and Symbol of Switzerland"/>
    <x v="5"/>
    <s v="inspiration"/>
    <s v="tourism"/>
    <s v="travelling"/>
    <m/>
    <m/>
    <m/>
    <m/>
    <m/>
    <m/>
    <m/>
    <m/>
  </r>
  <r>
    <n v="20120803"/>
    <x v="0"/>
    <s v="Only One Hotel Jungfrau (M√ºrren-Swiss Alps) Lives Up to Its Name"/>
    <x v="3"/>
    <s v="inspiration"/>
    <s v="Switzerland"/>
    <s v="tourism"/>
    <s v="travelling"/>
    <m/>
    <m/>
    <m/>
    <m/>
    <m/>
    <m/>
    <m/>
  </r>
  <r>
    <n v="20120813"/>
    <x v="0"/>
    <s v="Mont-Blanc, Mini Triathlons, Personal Bests"/>
    <x v="5"/>
    <s v="inspiration"/>
    <s v="relationships"/>
    <s v="sport"/>
    <m/>
    <m/>
    <m/>
    <m/>
    <m/>
    <m/>
    <m/>
    <m/>
  </r>
  <r>
    <n v="20120819"/>
    <x v="0"/>
    <s v="Salute to the Passing of Duwayne Dietz"/>
    <x v="5"/>
    <s v="inspiration"/>
    <s v="relationships"/>
    <s v="sport"/>
    <m/>
    <m/>
    <m/>
    <m/>
    <m/>
    <m/>
    <m/>
    <m/>
  </r>
  <r>
    <n v="20120825"/>
    <x v="0"/>
    <s v="Family Reunions, Summer Traditions, Lake Fun"/>
    <x v="5"/>
    <s v="inspiration"/>
    <s v="relationships"/>
    <s v="social view"/>
    <m/>
    <m/>
    <m/>
    <m/>
    <m/>
    <m/>
    <m/>
    <m/>
  </r>
  <r>
    <n v="20120901"/>
    <x v="0"/>
    <s v="Showtime at Summit Lake - Getting Back to Nature   "/>
    <x v="5"/>
    <s v="humor"/>
    <s v="inspiration"/>
    <s v="relationships"/>
    <s v="social view"/>
    <m/>
    <m/>
    <m/>
    <m/>
    <m/>
    <m/>
    <m/>
  </r>
  <r>
    <n v="20120908"/>
    <x v="0"/>
    <s v="Back to School Keeps Me Young at Heart"/>
    <x v="5"/>
    <s v="inspiration"/>
    <s v="relationships"/>
    <s v="social view"/>
    <s v="Switzerland"/>
    <m/>
    <m/>
    <m/>
    <m/>
    <m/>
    <m/>
    <m/>
  </r>
  <r>
    <n v="20120915"/>
    <x v="0"/>
    <s v="Unforgettable School Trips Across Europe During Fieldweek"/>
    <x v="0"/>
    <s v="education"/>
    <s v="humor"/>
    <s v="inspiration"/>
    <s v="relationships"/>
    <s v="social view"/>
    <s v="Switzerland"/>
    <m/>
    <m/>
    <m/>
    <m/>
    <m/>
  </r>
  <r>
    <n v="20120923"/>
    <x v="0"/>
    <s v="World' Apart Posh Grande Dame Genevoise and Plain Ol‚  Midwestern Pat"/>
    <x v="3"/>
    <s v="Switzerland"/>
    <s v="tourism"/>
    <s v="travelling"/>
    <m/>
    <m/>
    <m/>
    <m/>
    <m/>
    <m/>
    <m/>
    <m/>
  </r>
  <r>
    <n v="20120929"/>
    <x v="0"/>
    <s v="Historic Cowsheds in the Alps Transformed to Contemporary Swiss Chalets   "/>
    <x v="5"/>
    <s v="humor"/>
    <s v="inspiration"/>
    <s v="relationships"/>
    <s v="social view"/>
    <s v="Switzerland"/>
    <s v="tourism"/>
    <s v="travelling"/>
    <m/>
    <m/>
    <m/>
    <m/>
  </r>
  <r>
    <n v="20121006"/>
    <x v="0"/>
    <s v="Stop Trash Talking Teachers"/>
    <x v="5"/>
    <s v="humor"/>
    <s v="inspiration"/>
    <s v="relationships"/>
    <m/>
    <m/>
    <m/>
    <m/>
    <m/>
    <m/>
    <m/>
    <m/>
  </r>
  <r>
    <n v="20121014"/>
    <x v="0"/>
    <s v="Inspirational Blog Award"/>
    <x v="4"/>
    <m/>
    <m/>
    <m/>
    <m/>
    <m/>
    <m/>
    <m/>
    <m/>
    <m/>
    <m/>
    <m/>
  </r>
  <r>
    <n v="20121020"/>
    <x v="0"/>
    <s v="Ten Tips to Help Endure the Bad Days   "/>
    <x v="1"/>
    <s v="relationships"/>
    <m/>
    <m/>
    <m/>
    <m/>
    <m/>
    <m/>
    <m/>
    <m/>
    <m/>
    <m/>
  </r>
  <r>
    <n v="20121027"/>
    <x v="0"/>
    <s v="Basketball Lessons Transfer to Medical Career"/>
    <x v="0"/>
    <s v="education"/>
    <s v="family"/>
    <s v="inspiration"/>
    <s v="sport"/>
    <m/>
    <m/>
    <m/>
    <m/>
    <m/>
    <m/>
    <m/>
  </r>
  <r>
    <n v="20121030"/>
    <x v="0"/>
    <s v="Life is not for the Fainthearted -Everyone is Gutsy"/>
    <x v="0"/>
    <s v="family"/>
    <s v="inspiration"/>
    <s v="relationships"/>
    <s v="social view"/>
    <s v="sport"/>
    <m/>
    <m/>
    <m/>
    <m/>
    <m/>
    <m/>
  </r>
  <r>
    <n v="20121103"/>
    <x v="0"/>
    <s v="Gutsy Sonia Marsh Guest Blog"/>
    <x v="0"/>
    <s v="education"/>
    <s v="family"/>
    <s v="inspiration"/>
    <s v="relationships"/>
    <s v="travelling"/>
    <m/>
    <m/>
    <m/>
    <m/>
    <m/>
    <m/>
  </r>
  <r>
    <n v="20121110"/>
    <x v="0"/>
    <s v="Who Says Girls Can‚Äôt Get Dirty? Dad' &amp; Daughter' Bond in Warrior Dash"/>
    <x v="5"/>
    <s v="family"/>
    <s v="humor"/>
    <s v="inspiration"/>
    <s v="relationships"/>
    <s v="sport"/>
    <m/>
    <m/>
    <m/>
    <m/>
    <m/>
    <m/>
  </r>
  <r>
    <n v="20121117"/>
    <x v="0"/>
    <s v="A Dozen Tips to Endure Back Pain"/>
    <x v="8"/>
    <s v="humor"/>
    <s v="Switzerland"/>
    <s v="travelling"/>
    <m/>
    <m/>
    <m/>
    <m/>
    <m/>
    <m/>
    <m/>
    <m/>
  </r>
  <r>
    <n v="20121124"/>
    <x v="0"/>
    <s v="The Great Thanksgiving Hunt Abroad"/>
    <x v="0"/>
    <s v="family"/>
    <s v="humor"/>
    <s v="inspiration"/>
    <s v="relationships"/>
    <m/>
    <m/>
    <m/>
    <m/>
    <m/>
    <m/>
    <m/>
  </r>
  <r>
    <n v="20121201"/>
    <x v="0"/>
    <s v="Written Acts of Kindness"/>
    <x v="0"/>
    <s v="education"/>
    <s v="humor"/>
    <s v="inspiration"/>
    <s v="relationships"/>
    <s v="social view"/>
    <m/>
    <m/>
    <m/>
    <m/>
    <m/>
    <m/>
  </r>
  <r>
    <n v="20121209"/>
    <x v="0"/>
    <s v="Shaker Heights Band Gets Down"/>
    <x v="5"/>
    <s v="family"/>
    <s v="inspiration"/>
    <s v="music"/>
    <s v="relationships"/>
    <s v="social view"/>
    <m/>
    <m/>
    <m/>
    <m/>
    <m/>
    <m/>
  </r>
  <r>
    <n v="20121215"/>
    <x v="0"/>
    <s v="Save a Child, Give Up a Gun"/>
    <x v="4"/>
    <m/>
    <m/>
    <m/>
    <m/>
    <m/>
    <m/>
    <m/>
    <m/>
    <m/>
    <m/>
    <m/>
  </r>
  <r>
    <n v="20121222"/>
    <x v="0"/>
    <s v="Christmas Homecoming   "/>
    <x v="4"/>
    <m/>
    <m/>
    <m/>
    <m/>
    <m/>
    <m/>
    <m/>
    <m/>
    <m/>
    <m/>
    <m/>
  </r>
  <r>
    <n v="20121229"/>
    <x v="0"/>
    <s v="French Wedding Is All About the Food"/>
    <x v="0"/>
    <s v="family"/>
    <s v="humor"/>
    <s v="inspiration"/>
    <s v="relationships"/>
    <s v="social view"/>
    <m/>
    <m/>
    <m/>
    <m/>
    <m/>
    <m/>
  </r>
  <r>
    <n v="20130105"/>
    <x v="0"/>
    <s v="New Year Resolutions - What I am NOT Going To Do in 2013   "/>
    <x v="8"/>
    <s v="humor"/>
    <m/>
    <m/>
    <m/>
    <m/>
    <m/>
    <m/>
    <m/>
    <m/>
    <m/>
    <m/>
  </r>
  <r>
    <n v="20130112"/>
    <x v="0"/>
    <s v="Schools and Violence - A Sad Reflection on Society"/>
    <x v="2"/>
    <s v="cross cultural"/>
    <s v="education"/>
    <s v="family"/>
    <s v="inspiration"/>
    <s v="relationships"/>
    <s v="social view"/>
    <m/>
    <m/>
    <m/>
    <m/>
    <m/>
  </r>
  <r>
    <n v="20130119"/>
    <x v="0"/>
    <s v="Clubs Lift Our Spirits In Support"/>
    <x v="1"/>
    <s v="relationships"/>
    <s v="social view"/>
    <m/>
    <m/>
    <m/>
    <m/>
    <m/>
    <m/>
    <m/>
    <m/>
    <m/>
  </r>
  <r>
    <n v="20130126"/>
    <x v="0"/>
    <s v="Confession of  Social Media Phobia to Facebook Friends"/>
    <x v="0"/>
    <s v="family"/>
    <s v="humor"/>
    <s v="inspiration"/>
    <s v="relationships"/>
    <s v="social view"/>
    <m/>
    <m/>
    <m/>
    <m/>
    <m/>
    <m/>
  </r>
  <r>
    <n v="20130202"/>
    <x v="0"/>
    <s v="Tall American Squeezes into Small Country"/>
    <x v="0"/>
    <s v="family"/>
    <s v="humor"/>
    <s v="social view"/>
    <s v="Switzerland"/>
    <s v="travelling"/>
    <m/>
    <m/>
    <m/>
    <m/>
    <m/>
    <m/>
  </r>
  <r>
    <n v="20130209"/>
    <x v="0"/>
    <s v="Thirtieth Anniversary of My Second Life After Car Accident in France"/>
    <x v="5"/>
    <s v="inspiration"/>
    <s v="social view"/>
    <s v="sport"/>
    <m/>
    <m/>
    <m/>
    <m/>
    <m/>
    <m/>
    <m/>
    <m/>
  </r>
  <r>
    <n v="20130216"/>
    <x v="0"/>
    <s v="A Good Man Gone Too Soon"/>
    <x v="5"/>
    <s v="family"/>
    <s v="inspiration"/>
    <s v="relationships"/>
    <s v="social view"/>
    <m/>
    <m/>
    <m/>
    <m/>
    <m/>
    <m/>
    <m/>
  </r>
  <r>
    <n v="20130223"/>
    <x v="0"/>
    <s v="Night Birthday Celebration in the Swiss Jura Mountains"/>
    <x v="0"/>
    <s v="humor"/>
    <s v="inspiration"/>
    <s v="relationships"/>
    <s v="social view"/>
    <s v="sport"/>
    <s v="Switzerland"/>
    <m/>
    <m/>
    <m/>
    <m/>
    <m/>
  </r>
  <r>
    <n v="20130302"/>
    <x v="0"/>
    <s v="Birthday All Day Party in Celebration of Life   "/>
    <x v="0"/>
    <s v="education"/>
    <s v="family"/>
    <s v="humor"/>
    <s v="inspiration"/>
    <s v="relationships"/>
    <s v="social view"/>
    <s v="Switzerland"/>
    <m/>
    <m/>
    <m/>
    <m/>
  </r>
  <r>
    <n v="20130309"/>
    <x v="0"/>
    <s v="International Women' Day, Title IX and a Nod to my Norwegian-American Mom"/>
    <x v="0"/>
    <s v="education"/>
    <s v="family"/>
    <s v="inspiration"/>
    <s v="social view"/>
    <m/>
    <m/>
    <m/>
    <m/>
    <m/>
    <m/>
    <m/>
  </r>
  <r>
    <n v="20130316"/>
    <x v="0"/>
    <s v="Girls Basketball ABCs: Accomplish Goals, Build Confidence, Create Courage   "/>
    <x v="0"/>
    <s v="education"/>
    <s v="family"/>
    <s v="inspiration"/>
    <s v="relationships"/>
    <s v="social view"/>
    <s v="sport"/>
    <s v="Switzerland"/>
    <m/>
    <m/>
    <m/>
    <m/>
  </r>
  <r>
    <n v="20130323"/>
    <x v="0"/>
    <s v="Girls' Team Sports Builds Global Leaders"/>
    <x v="4"/>
    <m/>
    <m/>
    <m/>
    <m/>
    <m/>
    <m/>
    <m/>
    <m/>
    <m/>
    <m/>
    <m/>
  </r>
  <r>
    <n v="20130327"/>
    <x v="0"/>
    <s v="Feeling Good in My Skin"/>
    <x v="0"/>
    <s v="health"/>
    <s v="humor"/>
    <s v="inspiration"/>
    <s v="social view"/>
    <m/>
    <m/>
    <m/>
    <m/>
    <m/>
    <m/>
    <m/>
  </r>
  <r>
    <n v="20130330"/>
    <x v="0"/>
    <s v="Happy Easter, March Madness and Home Sweet Hardwood"/>
    <x v="9"/>
    <s v="health"/>
    <s v="humor"/>
    <s v="inspiration"/>
    <s v="relationships"/>
    <s v="sport"/>
    <m/>
    <m/>
    <m/>
    <m/>
    <m/>
    <m/>
  </r>
  <r>
    <n v="20130413"/>
    <x v="0"/>
    <s v="A Daughter' Homecoming Brings Sunshine to Switzerland"/>
    <x v="0"/>
    <s v="family"/>
    <s v="inspiration"/>
    <s v="relationships"/>
    <s v="Switzerland"/>
    <s v="travelling"/>
    <m/>
    <m/>
    <m/>
    <m/>
    <m/>
    <m/>
  </r>
  <r>
    <n v="20130420"/>
    <x v="0"/>
    <s v="Freedom to Run - Boston Marathon Bombs Hit America' Heart"/>
    <x v="2"/>
    <s v="cross cultural"/>
    <s v="inspiration"/>
    <s v="relationships"/>
    <s v="sport"/>
    <m/>
    <m/>
    <m/>
    <m/>
    <m/>
    <m/>
    <m/>
  </r>
  <r>
    <n v="20130427"/>
    <x v="0"/>
    <s v="Spring Cleaning in Tidy Switzerland - No Picnic for a Pack Rat"/>
    <x v="9"/>
    <s v="humor"/>
    <s v="Switzerland"/>
    <m/>
    <m/>
    <m/>
    <m/>
    <m/>
    <m/>
    <m/>
    <m/>
    <m/>
  </r>
  <r>
    <n v="20130504"/>
    <x v="0"/>
    <s v="Mother' Day Gift- My Mom' Greatest Lesson How to Let Go   "/>
    <x v="0"/>
    <s v="education"/>
    <s v="family"/>
    <s v="inspiration"/>
    <s v="relationships"/>
    <s v="social view"/>
    <m/>
    <m/>
    <m/>
    <m/>
    <m/>
    <m/>
  </r>
  <r>
    <n v="20130518"/>
    <x v="0"/>
    <s v="Congratulations - Son' Graduation from Macalester College"/>
    <x v="0"/>
    <s v="education"/>
    <s v="family"/>
    <s v="inspiration"/>
    <s v="relationships"/>
    <s v="social view"/>
    <m/>
    <m/>
    <m/>
    <m/>
    <m/>
    <m/>
  </r>
  <r>
    <n v="20130527"/>
    <x v="0"/>
    <s v="SOS Chiropractor to the Rescue"/>
    <x v="8"/>
    <s v="humor"/>
    <s v="relationships"/>
    <s v="sport"/>
    <s v="travelling"/>
    <m/>
    <m/>
    <m/>
    <m/>
    <m/>
    <m/>
    <m/>
  </r>
  <r>
    <n v="20130602"/>
    <x v="0"/>
    <s v="Book Launch Party in Switzerland"/>
    <x v="0"/>
    <s v="education"/>
    <s v="family"/>
    <s v="inspiration"/>
    <s v="relationships"/>
    <s v="social view"/>
    <s v="Switzerland"/>
    <m/>
    <m/>
    <m/>
    <m/>
    <m/>
  </r>
  <r>
    <n v="20130605"/>
    <x v="0"/>
    <s v="Father' Day Accolades to an Inaugural Title IX Dad"/>
    <x v="5"/>
    <s v="family"/>
    <s v="inspiration"/>
    <s v="relationships"/>
    <m/>
    <m/>
    <m/>
    <m/>
    <m/>
    <m/>
    <m/>
    <m/>
  </r>
  <r>
    <n v="20130619"/>
    <x v="0"/>
    <s v="Congratulations to my  Graduating Niece the All Star Musician   "/>
    <x v="5"/>
    <s v="family"/>
    <s v="inspiration"/>
    <s v="music"/>
    <s v="relationships"/>
    <s v="social view"/>
    <m/>
    <m/>
    <m/>
    <m/>
    <m/>
    <m/>
  </r>
  <r>
    <n v="20130623"/>
    <x v="0"/>
    <s v="How Title IX Changed my Life"/>
    <x v="2"/>
    <s v="cross cultural"/>
    <s v="education"/>
    <s v="family"/>
    <s v="health"/>
    <s v="inspiration"/>
    <s v="relationships"/>
    <s v="social view"/>
    <s v="sport"/>
    <m/>
    <m/>
    <m/>
  </r>
  <r>
    <n v="20130629"/>
    <x v="0"/>
    <s v="Woo hoo,school in Switzerland is out for the summer "/>
    <x v="5"/>
    <s v="family"/>
    <s v="inspiration"/>
    <s v="relationships"/>
    <m/>
    <m/>
    <m/>
    <m/>
    <m/>
    <m/>
    <m/>
    <m/>
  </r>
  <r>
    <n v="20130707"/>
    <x v="0"/>
    <s v="There is no place like home"/>
    <x v="2"/>
    <s v="cross cultural"/>
    <s v="education"/>
    <s v="family"/>
    <s v="humor"/>
    <s v="inspiration"/>
    <s v="relationships"/>
    <s v="social view"/>
    <s v="sport"/>
    <m/>
    <m/>
    <m/>
  </r>
  <r>
    <n v="20130713"/>
    <x v="0"/>
    <s v="Transformative Travel- Kids‚  Greatest Education Family Road Trip 1962"/>
    <x v="2"/>
    <s v="cross cultural"/>
    <s v="education"/>
    <s v="family"/>
    <s v="inspiration"/>
    <s v="relationships"/>
    <s v="social view"/>
    <m/>
    <m/>
    <m/>
    <m/>
    <m/>
  </r>
  <r>
    <n v="20130721"/>
    <x v="0"/>
    <s v="M√ºrren Switzerland, Last Stop Before Heaven"/>
    <x v="1"/>
    <s v="relationships"/>
    <s v="Switzerland"/>
    <s v="tourism"/>
    <s v="travelling"/>
    <m/>
    <m/>
    <m/>
    <m/>
    <m/>
    <m/>
    <m/>
  </r>
  <r>
    <n v="20130803"/>
    <x v="0"/>
    <s v="Inspirational Speaker Humbled by Dynamic Participants at the Senior National Games"/>
    <x v="5"/>
    <s v="health"/>
    <s v="inspiration"/>
    <s v="relationships"/>
    <s v="social view"/>
    <s v="sport"/>
    <m/>
    <m/>
    <m/>
    <m/>
    <m/>
    <m/>
  </r>
  <r>
    <n v="20130809"/>
    <x v="0"/>
    <s v="When A Bear Comes to Your Front Door"/>
    <x v="9"/>
    <s v="inspiration"/>
    <s v="travelling"/>
    <m/>
    <m/>
    <m/>
    <m/>
    <m/>
    <m/>
    <m/>
    <m/>
    <m/>
  </r>
  <r>
    <n v="20130817"/>
    <x v="0"/>
    <s v="Happy 60th Wedding Anniversary Jim and Lenore McKinzie"/>
    <x v="5"/>
    <s v="family"/>
    <s v="inspiration"/>
    <s v="relationships"/>
    <s v="social view"/>
    <m/>
    <m/>
    <m/>
    <m/>
    <m/>
    <m/>
    <m/>
  </r>
  <r>
    <n v="20130824"/>
    <x v="0"/>
    <s v="Granny's Got Game"/>
    <x v="2"/>
    <s v="education"/>
    <s v="health"/>
    <s v="humor"/>
    <s v="inspiration"/>
    <s v="relationships"/>
    <s v="social view"/>
    <s v="sport"/>
    <m/>
    <m/>
    <m/>
    <m/>
  </r>
  <r>
    <n v="20130831"/>
    <x v="0"/>
    <s v="Summer Memories Last A Lifetime"/>
    <x v="5"/>
    <s v="health"/>
    <s v="inspiration"/>
    <s v="relationships"/>
    <s v="social view"/>
    <s v="sport"/>
    <m/>
    <m/>
    <m/>
    <m/>
    <m/>
    <m/>
  </r>
  <r>
    <n v="20130907"/>
    <x v="0"/>
    <s v="Volunteer Nurse' Mission Trip to the Dominican Republic"/>
    <x v="0"/>
    <s v="education"/>
    <s v="health"/>
    <s v="inspiration"/>
    <s v="relationships"/>
    <s v="social view"/>
    <s v="travelling"/>
    <m/>
    <m/>
    <m/>
    <m/>
    <m/>
  </r>
  <r>
    <n v="20130914"/>
    <x v="0"/>
    <s v="World' Largest, Oldest International School Provides a Global Education"/>
    <x v="2"/>
    <s v="cross cultural"/>
    <s v="education"/>
    <s v="inspiration"/>
    <s v="relationships"/>
    <s v="social view"/>
    <s v="sport"/>
    <s v="Switzerland"/>
    <m/>
    <m/>
    <m/>
    <m/>
  </r>
  <r>
    <n v="20130921"/>
    <x v="0"/>
    <s v="Reinventing Myself, Growing Stronger in Spirit"/>
    <x v="0"/>
    <s v="inspiration"/>
    <s v="relationships"/>
    <s v="social view"/>
    <s v="sport"/>
    <m/>
    <m/>
    <m/>
    <m/>
    <m/>
    <m/>
    <m/>
  </r>
  <r>
    <n v="20130928"/>
    <x v="0"/>
    <s v="Where are all our heroes?"/>
    <x v="0"/>
    <s v="education"/>
    <s v="family"/>
    <s v="inspiration"/>
    <s v="relationships"/>
    <s v="social view"/>
    <s v="sport"/>
    <m/>
    <m/>
    <m/>
    <m/>
    <m/>
  </r>
  <r>
    <n v="20131005"/>
    <x v="0"/>
    <s v="Coach McKinzie, A College Ball Field, Teammates ‚Äòtil the End of Time"/>
    <x v="5"/>
    <s v="family"/>
    <s v="inspiration"/>
    <s v="relationships"/>
    <s v="social view"/>
    <s v="sport"/>
    <m/>
    <m/>
    <m/>
    <m/>
    <m/>
    <m/>
  </r>
  <r>
    <n v="20131012"/>
    <x v="0"/>
    <s v="WNBA Seattle Storm Superstar Inspires NOVA United Seniors"/>
    <x v="2"/>
    <s v="cross cultural"/>
    <s v="health"/>
    <s v="inspiration"/>
    <s v="sport"/>
    <m/>
    <m/>
    <m/>
    <m/>
    <m/>
    <m/>
    <m/>
  </r>
  <r>
    <n v="20131019"/>
    <x v="0"/>
    <s v="Kizzie ¬´ Tales ¬ª ‚  Story of an Adopted Dog"/>
    <x v="9"/>
    <s v="humor"/>
    <s v="relationships"/>
    <s v="social view"/>
    <m/>
    <m/>
    <m/>
    <m/>
    <m/>
    <m/>
    <m/>
    <m/>
  </r>
  <r>
    <n v="20131026"/>
    <x v="0"/>
    <s v="Amplatz Children' Hospital Nurses Encourage Bravery in Kids Fighting Cancer"/>
    <x v="5"/>
    <s v="family"/>
    <s v="health"/>
    <s v="inspiration"/>
    <s v="music"/>
    <s v="relationships"/>
    <s v="social view"/>
    <m/>
    <m/>
    <m/>
    <m/>
    <m/>
  </r>
  <r>
    <n v="20131102"/>
    <x v="0"/>
    <s v="A Family Affair - Marie' First Marathon"/>
    <x v="9"/>
    <s v="health"/>
    <s v="sport"/>
    <m/>
    <m/>
    <m/>
    <m/>
    <m/>
    <m/>
    <m/>
    <m/>
    <m/>
  </r>
  <r>
    <n v="20131109"/>
    <x v="0"/>
    <s v="Best Teaching Tip - The Back Pocket Plan"/>
    <x v="9"/>
    <s v="humor"/>
    <s v="inspiration"/>
    <s v="relationships"/>
    <s v="social view"/>
    <m/>
    <m/>
    <m/>
    <m/>
    <m/>
    <m/>
    <m/>
  </r>
  <r>
    <n v="20131116"/>
    <x v="0"/>
    <s v="The President' Coach ‚  From Eureka College to Capitol Hill"/>
    <x v="2"/>
    <s v="education"/>
    <s v="family"/>
    <s v="inspiration"/>
    <s v="relationships"/>
    <s v="social view"/>
    <s v="sport"/>
    <m/>
    <m/>
    <m/>
    <m/>
    <m/>
  </r>
  <r>
    <n v="20131123"/>
    <x v="0"/>
    <s v="How to Beat November Doldrums"/>
    <x v="9"/>
    <s v="health"/>
    <s v="humor"/>
    <s v="inspiration"/>
    <s v="social view"/>
    <s v="Switzerland"/>
    <m/>
    <m/>
    <m/>
    <m/>
    <m/>
    <m/>
  </r>
  <r>
    <n v="20131128"/>
    <x v="0"/>
    <s v="Happy Thanksgiving Weekend!   "/>
    <x v="2"/>
    <s v="cross cultural"/>
    <s v="education"/>
    <s v="family"/>
    <s v="health"/>
    <s v="humor"/>
    <s v="inspiration"/>
    <s v="relationships"/>
    <s v="sport"/>
    <m/>
    <m/>
    <m/>
  </r>
  <r>
    <n v="20131207"/>
    <x v="0"/>
    <s v="Hug a Coach Day ‚  Celebrating Our Mentors"/>
    <x v="2"/>
    <s v="cross cultural"/>
    <s v="education"/>
    <s v="family"/>
    <s v="inspiration"/>
    <s v="relationships"/>
    <s v="social view"/>
    <s v="sport"/>
    <m/>
    <m/>
    <m/>
    <m/>
  </r>
  <r>
    <n v="20131215"/>
    <x v="0"/>
    <s v="Best Gift  Ever‚  A Flight Home for the Holidays With My Baby"/>
    <x v="0"/>
    <s v="family"/>
    <s v="humor"/>
    <s v="inspiration"/>
    <s v="relationships"/>
    <s v="social view"/>
    <s v="travelling"/>
    <m/>
    <m/>
    <m/>
    <m/>
    <m/>
  </r>
  <r>
    <n v="20140111"/>
    <x v="0"/>
    <s v="Warmhearted Minnesotans Take the Chill Out of Wintery New Year"/>
    <x v="1"/>
    <s v="relationships"/>
    <s v="travelling"/>
    <m/>
    <m/>
    <m/>
    <m/>
    <m/>
    <m/>
    <m/>
    <m/>
    <m/>
  </r>
  <r>
    <n v="20140119"/>
    <x v="0"/>
    <s v="Home Improvement Beats Post Holiday Blues"/>
    <x v="4"/>
    <m/>
    <m/>
    <m/>
    <m/>
    <m/>
    <m/>
    <m/>
    <m/>
    <m/>
    <m/>
    <m/>
  </r>
  <r>
    <n v="20140125"/>
    <x v="0"/>
    <s v="Minne-SNOW-tans‚  Winter Survival Tips"/>
    <x v="9"/>
    <s v="humor"/>
    <s v="Minnesota"/>
    <s v="social view"/>
    <s v="winter"/>
    <m/>
    <m/>
    <m/>
    <m/>
    <m/>
    <m/>
    <m/>
  </r>
  <r>
    <n v="20140201"/>
    <x v="0"/>
    <s v="Little Free Libraries Bring Books to Your Neighborhood"/>
    <x v="0"/>
    <s v="education"/>
    <s v="family"/>
    <s v="social view"/>
    <m/>
    <m/>
    <m/>
    <m/>
    <m/>
    <m/>
    <m/>
    <m/>
  </r>
  <r>
    <n v="20140208"/>
    <x v="0"/>
    <s v="In High School Basketball Friendship Wins, Cancer Loses   "/>
    <x v="0"/>
    <s v="education"/>
    <s v="inspiration"/>
    <s v="relationships"/>
    <s v="social view"/>
    <s v="sport"/>
    <m/>
    <m/>
    <m/>
    <m/>
    <m/>
    <m/>
  </r>
  <r>
    <n v="20140216"/>
    <x v="0"/>
    <s v="Never Too Late to Play ‚  Join Boomer Basketball Clubs Across USA"/>
    <x v="5"/>
    <s v="family"/>
    <s v="health"/>
    <s v="inspiration"/>
    <s v="Minnesota"/>
    <s v="relationships"/>
    <s v="sport"/>
    <m/>
    <m/>
    <m/>
    <m/>
    <m/>
  </r>
  <r>
    <n v="20140222"/>
    <x v="0"/>
    <s v="‚ Olympic‚Äù Moms Teach Us To Get Up"/>
    <x v="5"/>
    <s v="family"/>
    <s v="inspiration"/>
    <s v="relationships"/>
    <s v="social view"/>
    <s v="sport"/>
    <s v="winter"/>
    <m/>
    <m/>
    <m/>
    <m/>
    <m/>
  </r>
  <r>
    <n v="20140302"/>
    <x v="0"/>
    <s v=" Mix a French Printer and an American Writer and Watch the Fireworks Explode "/>
    <x v="5"/>
    <s v="family"/>
    <s v="humor"/>
    <s v="inspiration"/>
    <s v="patience"/>
    <s v="relationships"/>
    <m/>
    <m/>
    <m/>
    <m/>
    <m/>
    <m/>
  </r>
  <r>
    <n v="20140308"/>
    <x v="0"/>
    <s v="Celebrating International Women' Day and an NCAA Final Four"/>
    <x v="2"/>
    <s v="education"/>
    <s v="inspiration"/>
    <s v="relationships"/>
    <s v="social view"/>
    <s v="sport"/>
    <m/>
    <m/>
    <m/>
    <m/>
    <m/>
    <m/>
  </r>
  <r>
    <n v="20140315"/>
    <x v="0"/>
    <s v="Opportunity to Honor Women Who Shaped Lives"/>
    <x v="2"/>
    <s v="cross cultural"/>
    <s v="education"/>
    <s v="family"/>
    <s v="inspiration"/>
    <s v="relationships"/>
    <s v="sport"/>
    <m/>
    <m/>
    <m/>
    <m/>
    <m/>
  </r>
  <r>
    <n v="20140329"/>
    <x v="0"/>
    <s v="Rocking at my First NCAA Final Four"/>
    <x v="4"/>
    <m/>
    <m/>
    <m/>
    <m/>
    <m/>
    <m/>
    <m/>
    <m/>
    <m/>
    <m/>
    <m/>
  </r>
  <r>
    <n v="20140405"/>
    <x v="0"/>
    <s v="Top 10 Highlights of my Final Four Basketball Tour"/>
    <x v="5"/>
    <s v="inspiration"/>
    <s v="social view"/>
    <s v="sport"/>
    <m/>
    <m/>
    <m/>
    <m/>
    <m/>
    <m/>
    <m/>
    <m/>
  </r>
  <r>
    <n v="20140418"/>
    <x v="0"/>
    <s v="Happy Easter, Happy Spring"/>
    <x v="1"/>
    <s v="Minnesota"/>
    <s v="social view"/>
    <s v="Switzerland"/>
    <s v="tourism"/>
    <s v="travelling"/>
    <s v="winter"/>
    <m/>
    <m/>
    <m/>
    <m/>
    <m/>
  </r>
  <r>
    <n v="20140426"/>
    <x v="0"/>
    <s v="A Weekend Getaway to Valais Switzerland"/>
    <x v="4"/>
    <m/>
    <m/>
    <m/>
    <m/>
    <m/>
    <m/>
    <m/>
    <m/>
    <m/>
    <m/>
    <m/>
  </r>
  <r>
    <n v="20140503"/>
    <x v="0"/>
    <s v="Family, School, Town Combine to Create Distinguished Alumni"/>
    <x v="2"/>
    <s v="education"/>
    <s v="family"/>
    <s v="inspiration"/>
    <s v="social view"/>
    <m/>
    <m/>
    <m/>
    <m/>
    <m/>
    <m/>
    <m/>
  </r>
  <r>
    <n v="20140510"/>
    <x v="0"/>
    <s v="Extra Special Moms Remain Best Friends Forever"/>
    <x v="9"/>
    <s v="inspiration"/>
    <s v="relationships"/>
    <s v="social view"/>
    <m/>
    <m/>
    <m/>
    <m/>
    <m/>
    <m/>
    <m/>
    <m/>
  </r>
  <r>
    <n v="20140516"/>
    <x v="0"/>
    <s v="Happy Retirement: My Sister Was Born To Teach"/>
    <x v="5"/>
    <s v="family"/>
    <s v="Illinois"/>
    <s v="inspiration"/>
    <s v="relationships"/>
    <s v="social view"/>
    <m/>
    <m/>
    <m/>
    <m/>
    <m/>
    <m/>
  </r>
  <r>
    <n v="20140523"/>
    <x v="0"/>
    <s v="Memorial Day-Paying Last Respects to A Beloved Caretaker, Friend, and Veteran"/>
    <x v="9"/>
    <s v="inspiration"/>
    <s v="Memorial Day"/>
    <s v="social view"/>
    <s v="Wisconsin"/>
    <m/>
    <m/>
    <m/>
    <m/>
    <m/>
    <m/>
    <m/>
  </r>
  <r>
    <n v="20140531"/>
    <x v="0"/>
    <s v="   Normandy 70th Anniversary of D-Day June 6, 1944-2014"/>
    <x v="2"/>
    <s v="D-Day"/>
    <s v="inspiration"/>
    <s v="Landing beaches"/>
    <s v="Normandy"/>
    <m/>
    <m/>
    <m/>
    <m/>
    <m/>
    <m/>
    <m/>
  </r>
  <r>
    <n v="20140607"/>
    <x v="0"/>
    <s v="Normandy Today"/>
    <x v="0"/>
    <s v="D-Day"/>
    <s v="family"/>
    <s v="inspiration"/>
    <s v="Normandy"/>
    <s v="social view"/>
    <s v="tourism"/>
    <s v="travelling"/>
    <m/>
    <m/>
    <m/>
    <m/>
  </r>
  <r>
    <n v="20140614"/>
    <x v="0"/>
    <s v="From Athlete to Doctor: Congratulations Nat"/>
    <x v="0"/>
    <s v="education"/>
    <s v="family"/>
    <s v="health"/>
    <s v="inspiration"/>
    <s v="Minnesota"/>
    <s v="social view"/>
    <s v="Wisconsin"/>
    <m/>
    <m/>
    <m/>
    <m/>
  </r>
  <r>
    <n v="20140622"/>
    <x v="0"/>
    <s v=" Confessions of a T-shirt Junky  "/>
    <x v="0"/>
    <s v="education"/>
    <s v="humor"/>
    <s v="Illinois"/>
    <s v="inspiration"/>
    <s v="relationships"/>
    <s v="social view"/>
    <s v="sport"/>
    <m/>
    <m/>
    <m/>
    <m/>
  </r>
  <r>
    <n v="20140705"/>
    <x v="0"/>
    <s v="   Loving Football - Catching Brazil' World Cup Fever"/>
    <x v="0"/>
    <s v="family"/>
    <s v="humor"/>
    <s v="inspiration"/>
    <s v="social view"/>
    <s v="sport"/>
    <s v="tourism"/>
    <s v="travelling"/>
    <m/>
    <m/>
    <m/>
    <m/>
  </r>
  <r>
    <n v="20140719"/>
    <x v="0"/>
    <s v="Swiss Chalets‚  Unique Personality"/>
    <x v="0"/>
    <s v="social view"/>
    <s v="Switzerland"/>
    <s v="tourism"/>
    <s v="travelling"/>
    <m/>
    <m/>
    <m/>
    <m/>
    <m/>
    <m/>
    <m/>
  </r>
  <r>
    <n v="20140801"/>
    <x v="0"/>
    <s v="Happy 80th Birthday to my Remarkable Mom"/>
    <x v="0"/>
    <s v="education"/>
    <s v="family"/>
    <s v="humor"/>
    <s v="Illinois"/>
    <s v="inspiration"/>
    <s v="patience"/>
    <s v="relationships"/>
    <s v="social view"/>
    <m/>
    <m/>
    <m/>
  </r>
  <r>
    <n v="20140815"/>
    <x v="0"/>
    <s v="Bear Hunting at the Dump"/>
    <x v="5"/>
    <s v="family"/>
    <s v="humor"/>
    <s v="patience"/>
    <s v="social view"/>
    <s v="Switzerland"/>
    <s v="tourism"/>
    <s v="travelling"/>
    <s v="Wisconsin"/>
    <m/>
    <m/>
    <m/>
  </r>
  <r>
    <n v="20140830"/>
    <x v="0"/>
    <s v="Back to School Tips for Teachers"/>
    <x v="5"/>
    <s v="social view"/>
    <m/>
    <m/>
    <m/>
    <m/>
    <m/>
    <m/>
    <m/>
    <m/>
    <m/>
    <m/>
  </r>
  <r>
    <n v="20140907"/>
    <x v="0"/>
    <s v="Viva La French Diet- Live to Eat and Lose Weight"/>
    <x v="0"/>
    <s v="food"/>
    <s v="health"/>
    <s v="humor"/>
    <m/>
    <m/>
    <m/>
    <m/>
    <m/>
    <m/>
    <m/>
    <m/>
  </r>
  <r>
    <n v="20140913"/>
    <x v="0"/>
    <s v="Step into Wellness with Walking Sticks"/>
    <x v="5"/>
    <s v="family"/>
    <s v="health"/>
    <s v="inspiration"/>
    <s v="social view"/>
    <s v="sport"/>
    <s v="travelling"/>
    <m/>
    <m/>
    <m/>
    <m/>
    <m/>
  </r>
  <r>
    <n v="20140921"/>
    <x v="0"/>
    <s v="How was your Summer Holiday?"/>
    <x v="0"/>
    <s v="family"/>
    <s v="humor"/>
    <s v="inspiration"/>
    <s v="relationships"/>
    <s v="social view"/>
    <s v="sport"/>
    <s v="travelling"/>
    <s v="Wisconsin"/>
    <m/>
    <m/>
    <m/>
  </r>
  <r>
    <n v="20141004"/>
    <x v="0"/>
    <s v="Farewell to Papie"/>
    <x v="0"/>
    <s v="family"/>
    <s v="inspiration"/>
    <s v="Normandy"/>
    <s v="relationships"/>
    <s v="social view"/>
    <s v="sport"/>
    <m/>
    <m/>
    <m/>
    <m/>
    <m/>
  </r>
  <r>
    <n v="20141011"/>
    <x v="0"/>
    <s v="Social Media Wears Me Out"/>
    <x v="0"/>
    <s v="education"/>
    <s v="health"/>
    <s v="humor"/>
    <s v="relationships"/>
    <s v="social media"/>
    <s v="social view"/>
    <m/>
    <m/>
    <m/>
    <m/>
    <m/>
  </r>
  <r>
    <n v="20141025"/>
    <x v="0"/>
    <s v="How to Take A Break From Your Body   "/>
    <x v="8"/>
    <s v="relationships"/>
    <s v="social view"/>
    <m/>
    <m/>
    <m/>
    <m/>
    <m/>
    <m/>
    <m/>
    <m/>
    <m/>
  </r>
  <r>
    <n v="20141101"/>
    <x v="0"/>
    <s v="Technologically Impaired"/>
    <x v="3"/>
    <s v="inspiration"/>
    <s v="social view"/>
    <m/>
    <m/>
    <m/>
    <m/>
    <m/>
    <m/>
    <m/>
    <m/>
    <m/>
  </r>
  <r>
    <n v="20141108"/>
    <x v="0"/>
    <s v="Armistice Day &amp; 100 Year Anniversary of WWI ‚  1914-1918"/>
    <x v="2"/>
    <s v="cross cultural"/>
    <s v="inspiration"/>
    <s v="relationships"/>
    <s v="social view"/>
    <s v="WW I"/>
    <m/>
    <m/>
    <m/>
    <m/>
    <m/>
    <m/>
  </r>
  <r>
    <n v="20141115"/>
    <x v="0"/>
    <s v="Celebrate Long Distance Reader' Favorite Book Awards and Miami Book Fair"/>
    <x v="5"/>
    <s v="inspiration"/>
    <s v="relationships"/>
    <s v="social media"/>
    <s v="social view"/>
    <s v="writing"/>
    <m/>
    <m/>
    <m/>
    <m/>
    <m/>
    <m/>
  </r>
  <r>
    <n v="20141120"/>
    <x v="0"/>
    <s v="Gratitude List Begins With Family"/>
    <x v="0"/>
    <s v="education"/>
    <s v="family"/>
    <s v="inspiration"/>
    <s v="relationships"/>
    <s v="social view"/>
    <s v="Wisconsin"/>
    <m/>
    <m/>
    <m/>
    <m/>
    <m/>
  </r>
  <r>
    <n v="20141125"/>
    <x v="0"/>
    <s v="Kathy Pooler Advocating Awareness: International Day to End Violence Against Women   "/>
    <x v="2"/>
    <s v="cross cultural"/>
    <s v="education"/>
    <s v="family"/>
    <s v="inspiration"/>
    <s v="relationships"/>
    <s v="social view"/>
    <s v="writing"/>
    <m/>
    <m/>
    <m/>
    <m/>
  </r>
  <r>
    <n v="20141206"/>
    <x v="0"/>
    <s v="Birthdays, Deaths and Miracles"/>
    <x v="0"/>
    <s v="education"/>
    <s v="family"/>
    <s v="health"/>
    <s v="Illinois"/>
    <s v="inspiration"/>
    <s v="relationships"/>
    <s v="social view"/>
    <s v="WW I"/>
    <m/>
    <m/>
    <m/>
  </r>
  <r>
    <n v="20141213"/>
    <x v="0"/>
    <s v="King James Introduces Kate and William to his Court"/>
    <x v="0"/>
    <s v="education"/>
    <s v="humor"/>
    <s v="relationships"/>
    <s v="social view"/>
    <s v="travelling"/>
    <m/>
    <m/>
    <m/>
    <m/>
    <m/>
    <m/>
  </r>
  <r>
    <n v="20141219"/>
    <x v="0"/>
    <s v="Savor the Holiday Season"/>
    <x v="9"/>
    <s v="inspiration"/>
    <s v="relationships"/>
    <s v="social view"/>
    <m/>
    <m/>
    <m/>
    <m/>
    <m/>
    <m/>
    <m/>
    <m/>
  </r>
  <r>
    <n v="20150110"/>
    <x v="0"/>
    <s v="Paris Under Siege New Tactics of Terrorism"/>
    <x v="2"/>
    <s v="cross cultural"/>
    <s v="education"/>
    <s v="humor"/>
    <s v="inspiration"/>
    <s v="relationships"/>
    <s v="social media"/>
    <s v="social view"/>
    <m/>
    <m/>
    <m/>
    <m/>
  </r>
  <r>
    <n v="20150117"/>
    <x v="0"/>
    <s v="Teaching Tolerance in the Age of Terror"/>
    <x v="2"/>
    <s v="cross cultural"/>
    <s v="education"/>
    <s v="inspiration"/>
    <s v="relationships"/>
    <s v="social view"/>
    <m/>
    <m/>
    <m/>
    <m/>
    <m/>
    <m/>
  </r>
  <r>
    <n v="20150131"/>
    <x v="0"/>
    <s v="In Team Sports Girls Win Even in Loss"/>
    <x v="0"/>
    <s v="education"/>
    <s v="health"/>
    <s v="humor"/>
    <s v="relationships"/>
    <s v="sport"/>
    <s v="Switzerland"/>
    <m/>
    <m/>
    <m/>
    <m/>
    <m/>
  </r>
  <r>
    <n v="20150221"/>
    <x v="0"/>
    <s v="I‚Äôm Baacckkkk!"/>
    <x v="9"/>
    <s v="food"/>
    <s v="health"/>
    <s v="inspiration"/>
    <s v="patience"/>
    <s v="winter"/>
    <m/>
    <m/>
    <m/>
    <m/>
    <m/>
    <m/>
  </r>
  <r>
    <n v="20150228"/>
    <x v="0"/>
    <s v="Another Birthday, Another Ball Game, Another Big Reminder"/>
    <x v="0"/>
    <s v="education"/>
    <s v="family"/>
    <s v="humor"/>
    <s v="inspiration"/>
    <s v="relationships"/>
    <s v="social view"/>
    <m/>
    <m/>
    <m/>
    <m/>
    <m/>
  </r>
  <r>
    <n v="20150307"/>
    <x v="0"/>
    <s v="Playing the On Line Dating Game By Accident"/>
    <x v="0"/>
    <s v="humor"/>
    <s v="relationships"/>
    <s v="social media"/>
    <s v="social view"/>
    <m/>
    <m/>
    <m/>
    <m/>
    <m/>
    <m/>
    <m/>
  </r>
  <r>
    <n v="20150314"/>
    <x v="0"/>
    <s v="Stitching a Memory Quilt Made of People"/>
    <x v="0"/>
    <s v="family"/>
    <s v="inspiration"/>
    <s v="relationships"/>
    <s v="social media"/>
    <s v="social view"/>
    <s v="writing"/>
    <m/>
    <m/>
    <m/>
    <m/>
    <m/>
  </r>
  <r>
    <n v="20150328"/>
    <x v="0"/>
    <s v="Call Me Coach - A March Madness Epiphany"/>
    <x v="0"/>
    <s v="education"/>
    <s v="humor"/>
    <s v="inspiration"/>
    <s v="relationships"/>
    <s v="social view"/>
    <s v="sport"/>
    <s v="Switzerland"/>
    <m/>
    <m/>
    <m/>
    <m/>
  </r>
  <r>
    <n v="20150404"/>
    <x v="0"/>
    <s v="Spring into Easter with Joy"/>
    <x v="9"/>
    <s v="holidays"/>
    <s v="inspiration"/>
    <s v="relationships"/>
    <s v="social view"/>
    <m/>
    <m/>
    <m/>
    <m/>
    <m/>
    <m/>
    <m/>
  </r>
  <r>
    <n v="20150411"/>
    <x v="0"/>
    <s v="In Memoriam - Illinois State University Redbirds"/>
    <x v="5"/>
    <s v="family"/>
    <s v="Illinois"/>
    <s v="inspiration"/>
    <s v="relationships"/>
    <s v="social view"/>
    <s v="sport"/>
    <m/>
    <m/>
    <m/>
    <m/>
    <m/>
  </r>
  <r>
    <n v="20150418"/>
    <x v="0"/>
    <s v="Inspiring Voice of Dancing Feet from Down Under"/>
    <x v="10"/>
    <s v="cross cultural"/>
    <s v="education"/>
    <s v="family"/>
    <s v="health"/>
    <s v="relationships"/>
    <s v="social view"/>
    <s v="sport"/>
    <s v="travelling"/>
    <m/>
    <m/>
    <m/>
  </r>
  <r>
    <n v="20150425"/>
    <x v="0"/>
    <s v="Start Spring Cleaning Sorting Book Shelves"/>
    <x v="5"/>
    <s v="family"/>
    <s v="humor"/>
    <s v="inspiration"/>
    <s v="patience"/>
    <s v="relationships"/>
    <s v="social media"/>
    <s v="social view"/>
    <m/>
    <m/>
    <m/>
    <m/>
  </r>
  <r>
    <n v="20150509"/>
    <x v="0"/>
    <s v="Ôªø  Happy Mother's Day Honoring Our Best Work Force"/>
    <x v="5"/>
    <s v="family"/>
    <s v="holidays"/>
    <s v="humor"/>
    <s v="inspiration"/>
    <s v="relationships"/>
    <s v="social media"/>
    <s v="social view"/>
    <m/>
    <m/>
    <m/>
    <m/>
  </r>
  <r>
    <n v="20150523"/>
    <x v="0"/>
    <s v="Chez Mamie -To Grandma' House We Go"/>
    <x v="0"/>
    <s v="family"/>
    <s v="food"/>
    <s v="holidays"/>
    <s v="Normandy"/>
    <s v="relationships"/>
    <s v="social view"/>
    <s v="travelling"/>
    <m/>
    <m/>
    <m/>
    <m/>
  </r>
  <r>
    <n v="20150606"/>
    <x v="0"/>
    <s v="Strolling the Trouville-Deauville Boardwalk"/>
    <x v="2"/>
    <s v="cross cultural"/>
    <s v="D-Day"/>
    <s v="family"/>
    <s v="holidays"/>
    <s v="inspiration"/>
    <s v="Landing beaches"/>
    <s v="Normandy"/>
    <s v="relationships"/>
    <s v="social view"/>
    <s v="tourism"/>
    <m/>
  </r>
  <r>
    <n v="20150620"/>
    <x v="0"/>
    <s v="Happy Father' Day - Thanks for the Swimming Lesson"/>
    <x v="5"/>
    <s v="family"/>
    <s v="health"/>
    <s v="humor"/>
    <s v="Illinois"/>
    <s v="inspiration"/>
    <s v="patience"/>
    <s v="relationships"/>
    <s v="social view"/>
    <s v="sport"/>
    <m/>
    <m/>
  </r>
  <r>
    <n v="20150708"/>
    <x v="0"/>
    <s v="Family That Boats Together Floats Together"/>
    <x v="0"/>
    <s v="education"/>
    <s v="family"/>
    <s v="health"/>
    <s v="holidays"/>
    <s v="humor"/>
    <s v="inspiration"/>
    <s v="relationships"/>
    <s v="social view"/>
    <s v="sport"/>
    <s v="travelling"/>
    <s v="Wisconsin"/>
  </r>
  <r>
    <n v="20150726"/>
    <x v="0"/>
    <s v="Half Board and Silent Hotels A Good Combo"/>
    <x v="0"/>
    <s v="family"/>
    <s v="food"/>
    <s v="holidays"/>
    <s v="inspiration"/>
    <s v="social view"/>
    <s v="Switzerland"/>
    <s v="tourism"/>
    <s v="travelling"/>
    <m/>
    <m/>
    <m/>
  </r>
  <r>
    <n v="20150905"/>
    <x v="0"/>
    <s v="Log Out Tune In"/>
    <x v="5"/>
    <s v="family"/>
    <s v="holidays"/>
    <s v="humor"/>
    <s v="inspiration"/>
    <s v="relationships"/>
    <s v="social view"/>
    <m/>
    <m/>
    <m/>
    <m/>
    <m/>
  </r>
  <r>
    <n v="20150919"/>
    <x v="0"/>
    <s v="Our Engineer Off to Carnegie Mellon"/>
    <x v="10"/>
    <s v="education"/>
    <s v="family"/>
    <s v="inspiration"/>
    <s v="music"/>
    <s v="relationships"/>
    <s v="social view"/>
    <s v="sport"/>
    <s v="Wisconsin"/>
    <m/>
    <m/>
    <m/>
  </r>
  <r>
    <n v="20150926"/>
    <x v="0"/>
    <s v="Freedom to Read How to Get Kids On Board"/>
    <x v="5"/>
    <s v="family"/>
    <s v="inspiration"/>
    <s v="patience"/>
    <s v="relationships"/>
    <s v="social view"/>
    <m/>
    <m/>
    <m/>
    <m/>
    <m/>
    <m/>
  </r>
  <r>
    <n v="20151003"/>
    <x v="0"/>
    <s v="Smart Phones For Dummies"/>
    <x v="0"/>
    <s v="education"/>
    <s v="family"/>
    <s v="humor"/>
    <s v="patience"/>
    <s v="social media"/>
    <s v="social view"/>
    <m/>
    <m/>
    <m/>
    <m/>
    <m/>
  </r>
  <r>
    <n v="20151010"/>
    <x v="0"/>
    <s v="Fanny Packs Offer Freedom"/>
    <x v="0"/>
    <s v="holidays"/>
    <s v="humor"/>
    <s v="relationships"/>
    <s v="social view"/>
    <s v="sport"/>
    <s v="tourism"/>
    <m/>
    <m/>
    <m/>
    <m/>
    <m/>
  </r>
  <r>
    <n v="20151024"/>
    <x v="0"/>
    <s v="Sneaker Chic Fashion Finally Catches On"/>
    <x v="5"/>
    <s v="humor"/>
    <s v="Illinois"/>
    <s v="inspiration"/>
    <s v="relationships"/>
    <s v="social view"/>
    <s v="sport"/>
    <m/>
    <m/>
    <m/>
    <m/>
    <m/>
  </r>
  <r>
    <n v="20151030"/>
    <x v="0"/>
    <s v="Happy Halloween Shake Dem Bones"/>
    <x v="9"/>
    <s v="humor"/>
    <s v="inspiration"/>
    <s v="relationships"/>
    <s v="social view"/>
    <m/>
    <m/>
    <m/>
    <m/>
    <m/>
    <m/>
    <m/>
  </r>
  <r>
    <n v="20151114"/>
    <x v="0"/>
    <s v="Paris Under Fire - State of Emergency"/>
    <x v="11"/>
    <s v="social view"/>
    <s v="terrorism"/>
    <m/>
    <m/>
    <m/>
    <m/>
    <m/>
    <m/>
    <m/>
    <m/>
    <m/>
  </r>
  <r>
    <n v="20151205"/>
    <x v="0"/>
    <s v="Terrorism and Refugee Crisis Separate Issues"/>
    <x v="2"/>
    <s v="cross cultural"/>
    <s v="education"/>
    <s v="family"/>
    <s v="immigrants"/>
    <s v="inspiration"/>
    <s v="social view"/>
    <s v="terrorism"/>
    <m/>
    <m/>
    <m/>
    <m/>
  </r>
  <r>
    <n v="20160220"/>
    <x v="0"/>
    <s v="Ten Tips for Survival When Sidelined by Back Pain"/>
    <x v="5"/>
    <s v="family"/>
    <s v="fitness"/>
    <s v="health"/>
    <s v="patience"/>
    <s v="social view"/>
    <s v="sport"/>
    <m/>
    <m/>
    <m/>
    <m/>
    <m/>
  </r>
  <r>
    <n v="20160228"/>
    <x v="0"/>
    <s v="Basketball, Blues, and Brotherhood: Remembering Mike Maloy"/>
    <x v="12"/>
    <s v="civil rights"/>
    <s v="cross cultural"/>
    <s v="education"/>
    <s v="inspiration"/>
    <s v="music"/>
    <s v="relationships"/>
    <s v="social view"/>
    <s v="sport"/>
    <m/>
    <m/>
    <m/>
  </r>
  <r>
    <n v="20160306"/>
    <x v="0"/>
    <s v="Sharing My Story at the International Women' Day Celebration"/>
    <x v="12"/>
    <s v="civil rights"/>
    <s v="cross cultural"/>
    <s v="education"/>
    <s v="inspiration"/>
    <s v="relationships"/>
    <s v="social view"/>
    <m/>
    <m/>
    <m/>
    <m/>
    <m/>
  </r>
  <r>
    <n v="20160320"/>
    <x v="0"/>
    <s v="Pockets Full of Friends Make Every Day Special"/>
    <x v="12"/>
    <s v="education"/>
    <s v="family"/>
    <s v="holidays"/>
    <s v="inspiration"/>
    <s v="relationships"/>
    <s v="social view"/>
    <m/>
    <m/>
    <m/>
    <m/>
    <m/>
  </r>
  <r>
    <n v="20160325"/>
    <x v="0"/>
    <s v="Brussels Bombing - Freedom to Fly in the Terror Age"/>
    <x v="12"/>
    <s v="cross cultural"/>
    <s v="family"/>
    <s v="holidays"/>
    <s v="relationships"/>
    <s v="social view"/>
    <s v="terrorism"/>
    <s v="travelling"/>
    <m/>
    <m/>
    <m/>
    <m/>
  </r>
  <r>
    <n v="20160402"/>
    <x v="0"/>
    <s v="Speaking for Gender Equity at International School"/>
    <x v="12"/>
    <s v="cross cultural"/>
    <s v="education"/>
    <s v="inspiration"/>
    <s v="relationships"/>
    <s v="social view"/>
    <s v="Switzerland"/>
    <m/>
    <m/>
    <m/>
    <m/>
    <m/>
  </r>
  <r>
    <n v="20160416"/>
    <x v="0"/>
    <s v="From Corporate World to Homestead - Reinventing in Retirement"/>
    <x v="12"/>
    <s v="family"/>
    <s v="inspiration"/>
    <s v="relationships"/>
    <s v="social view"/>
    <s v="sport"/>
    <m/>
    <m/>
    <m/>
    <m/>
    <m/>
    <m/>
  </r>
  <r>
    <n v="20160423"/>
    <x v="0"/>
    <s v="Farewell to Coaching Basketball"/>
    <x v="12"/>
    <s v="cross cultural"/>
    <s v="education"/>
    <s v="family"/>
    <s v="inspiration"/>
    <s v="relationships"/>
    <s v="social view"/>
    <s v="travelling"/>
    <m/>
    <m/>
    <m/>
    <m/>
  </r>
  <r>
    <n v="20160506"/>
    <x v="0"/>
    <s v="Mother's Day Paying Back By Paying Forward"/>
    <x v="12"/>
    <s v="cross cultural"/>
    <s v="education"/>
    <s v="family"/>
    <s v="inspiration"/>
    <s v="relationships"/>
    <s v="social view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gridDropZones="1" multipleFieldFilters="0">
  <location ref="A3:U6" firstHeaderRow="1" firstDataRow="3" firstDataCol="1"/>
  <pivotFields count="15">
    <pivotField dataField="1" showAll="0"/>
    <pivotField axis="axisCol" showAll="0">
      <items count="5">
        <item x="3"/>
        <item x="1"/>
        <item x="2"/>
        <item x="0"/>
        <item t="default"/>
      </items>
    </pivotField>
    <pivotField dataField="1" showAll="0"/>
    <pivotField dataField="1" showAll="0">
      <items count="14">
        <item x="10"/>
        <item x="12"/>
        <item x="2"/>
        <item x="0"/>
        <item x="5"/>
        <item x="9"/>
        <item x="8"/>
        <item x="3"/>
        <item x="1"/>
        <item x="11"/>
        <item x="4"/>
        <item x="6"/>
        <item x="7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2">
    <field x="1"/>
    <field x="-2"/>
  </colFields>
  <colItems count="20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  <i>
      <x v="2"/>
      <x/>
    </i>
    <i r="1" i="1">
      <x v="1"/>
    </i>
    <i r="1" i="2">
      <x v="2"/>
    </i>
    <i r="1" i="3">
      <x v="3"/>
    </i>
    <i>
      <x v="3"/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colItems>
  <dataFields count="4">
    <dataField name="Count of Title" fld="2" subtotal="count" baseField="0" baseItem="0"/>
    <dataField name="Sum of Date" fld="0" baseField="0" baseItem="0"/>
    <dataField name="Count of Categories" fld="3" subtotal="count" baseField="0" baseItem="0"/>
    <dataField name="Count of Cat1" fld="4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List-of-posts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6"/>
  <sheetViews>
    <sheetView workbookViewId="0">
      <selection activeCell="A3" sqref="A3"/>
    </sheetView>
  </sheetViews>
  <sheetFormatPr baseColWidth="10" defaultRowHeight="15" x14ac:dyDescent="0"/>
  <cols>
    <col min="1" max="1" width="5.5" customWidth="1"/>
    <col min="2" max="2" width="15.83203125" bestFit="1" customWidth="1"/>
    <col min="3" max="3" width="11.1640625" customWidth="1"/>
    <col min="4" max="4" width="17.33203125" bestFit="1" customWidth="1"/>
    <col min="5" max="5" width="12.33203125" bestFit="1" customWidth="1"/>
    <col min="6" max="6" width="12.33203125" customWidth="1"/>
    <col min="7" max="7" width="11.1640625" customWidth="1"/>
    <col min="8" max="8" width="17.33203125" bestFit="1" customWidth="1"/>
    <col min="9" max="9" width="12.33203125" bestFit="1" customWidth="1"/>
    <col min="10" max="10" width="12.33203125" customWidth="1"/>
    <col min="11" max="11" width="11.1640625" customWidth="1"/>
    <col min="12" max="12" width="17.33203125" bestFit="1" customWidth="1"/>
    <col min="13" max="14" width="12.33203125" customWidth="1"/>
    <col min="15" max="15" width="11.1640625" customWidth="1"/>
    <col min="16" max="16" width="17.33203125" customWidth="1"/>
    <col min="17" max="17" width="12.33203125" bestFit="1" customWidth="1"/>
    <col min="18" max="18" width="16.83203125" bestFit="1" customWidth="1"/>
    <col min="19" max="19" width="15.83203125" bestFit="1" customWidth="1"/>
    <col min="20" max="20" width="22" bestFit="1" customWidth="1"/>
    <col min="21" max="21" width="17" bestFit="1" customWidth="1"/>
  </cols>
  <sheetData>
    <row r="3" spans="1:21">
      <c r="B3" s="9" t="s">
        <v>307</v>
      </c>
    </row>
    <row r="4" spans="1:21">
      <c r="B4" t="s">
        <v>251</v>
      </c>
      <c r="F4" t="s">
        <v>249</v>
      </c>
      <c r="J4" t="s">
        <v>250</v>
      </c>
      <c r="N4" t="s">
        <v>308</v>
      </c>
      <c r="R4" t="s">
        <v>323</v>
      </c>
      <c r="S4" t="s">
        <v>324</v>
      </c>
      <c r="T4" t="s">
        <v>326</v>
      </c>
      <c r="U4" t="s">
        <v>328</v>
      </c>
    </row>
    <row r="5" spans="1:21">
      <c r="B5" t="s">
        <v>321</v>
      </c>
      <c r="C5" t="s">
        <v>325</v>
      </c>
      <c r="D5" t="s">
        <v>327</v>
      </c>
      <c r="E5" t="s">
        <v>329</v>
      </c>
      <c r="F5" t="s">
        <v>321</v>
      </c>
      <c r="G5" t="s">
        <v>325</v>
      </c>
      <c r="H5" t="s">
        <v>327</v>
      </c>
      <c r="I5" t="s">
        <v>329</v>
      </c>
      <c r="J5" t="s">
        <v>321</v>
      </c>
      <c r="K5" t="s">
        <v>325</v>
      </c>
      <c r="L5" t="s">
        <v>327</v>
      </c>
      <c r="M5" t="s">
        <v>329</v>
      </c>
      <c r="N5" t="s">
        <v>321</v>
      </c>
      <c r="O5" t="s">
        <v>325</v>
      </c>
      <c r="P5" t="s">
        <v>327</v>
      </c>
      <c r="Q5" t="s">
        <v>329</v>
      </c>
    </row>
    <row r="6" spans="1:21">
      <c r="A6" t="s">
        <v>322</v>
      </c>
      <c r="B6" s="6">
        <v>1</v>
      </c>
      <c r="C6" s="6">
        <v>20100110</v>
      </c>
      <c r="D6" s="6">
        <v>1</v>
      </c>
      <c r="E6" s="6"/>
      <c r="F6" s="6">
        <v>1</v>
      </c>
      <c r="G6" s="6">
        <v>20090913</v>
      </c>
      <c r="H6" s="6">
        <v>1</v>
      </c>
      <c r="I6" s="6">
        <v>1</v>
      </c>
      <c r="J6" s="6">
        <v>8</v>
      </c>
      <c r="K6" s="6">
        <v>160728705</v>
      </c>
      <c r="L6" s="6">
        <v>8</v>
      </c>
      <c r="M6" s="6">
        <v>5</v>
      </c>
      <c r="N6" s="6">
        <v>253</v>
      </c>
      <c r="O6" s="6">
        <v>5091636471</v>
      </c>
      <c r="P6" s="6">
        <v>253</v>
      </c>
      <c r="Q6" s="6">
        <v>221</v>
      </c>
      <c r="R6" s="6">
        <v>263</v>
      </c>
      <c r="S6" s="6">
        <v>5292556199</v>
      </c>
      <c r="T6" s="6">
        <v>263</v>
      </c>
      <c r="U6" s="6">
        <v>227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65"/>
  <sheetViews>
    <sheetView tabSelected="1" view="pageLayout" workbookViewId="0">
      <selection activeCell="B1" sqref="B1:B1048576"/>
    </sheetView>
  </sheetViews>
  <sheetFormatPr baseColWidth="10" defaultRowHeight="15" outlineLevelCol="1" x14ac:dyDescent="0"/>
  <cols>
    <col min="1" max="1" width="13.33203125" style="1" customWidth="1"/>
    <col min="2" max="2" width="13.83203125" hidden="1" customWidth="1" outlineLevel="1"/>
    <col min="3" max="3" width="56" style="4" customWidth="1" collapsed="1"/>
    <col min="4" max="4" width="13.33203125" style="3" bestFit="1" customWidth="1"/>
  </cols>
  <sheetData>
    <row r="1" spans="1:47" ht="20">
      <c r="A1" s="8" t="s">
        <v>221</v>
      </c>
      <c r="B1" s="8" t="s">
        <v>320</v>
      </c>
      <c r="C1" s="5" t="s">
        <v>0</v>
      </c>
      <c r="D1" s="2" t="s">
        <v>1</v>
      </c>
      <c r="E1" t="s">
        <v>310</v>
      </c>
      <c r="F1" t="s">
        <v>309</v>
      </c>
      <c r="G1" t="s">
        <v>311</v>
      </c>
      <c r="H1" t="s">
        <v>312</v>
      </c>
      <c r="I1" t="s">
        <v>313</v>
      </c>
      <c r="J1" t="s">
        <v>314</v>
      </c>
      <c r="K1" t="s">
        <v>315</v>
      </c>
      <c r="L1" t="s">
        <v>316</v>
      </c>
      <c r="M1" t="s">
        <v>317</v>
      </c>
      <c r="N1" t="s">
        <v>318</v>
      </c>
      <c r="O1" t="s">
        <v>319</v>
      </c>
      <c r="P1" t="s">
        <v>244</v>
      </c>
      <c r="Q1" t="s">
        <v>302</v>
      </c>
      <c r="R1" t="s">
        <v>40</v>
      </c>
      <c r="S1" t="s">
        <v>222</v>
      </c>
      <c r="T1" t="s">
        <v>236</v>
      </c>
      <c r="U1" t="s">
        <v>303</v>
      </c>
      <c r="V1" t="s">
        <v>304</v>
      </c>
      <c r="W1" t="s">
        <v>247</v>
      </c>
      <c r="X1" t="s">
        <v>239</v>
      </c>
      <c r="Y1" t="s">
        <v>305</v>
      </c>
      <c r="Z1" t="s">
        <v>228</v>
      </c>
      <c r="AA1" t="s">
        <v>243</v>
      </c>
      <c r="AB1" t="s">
        <v>9</v>
      </c>
      <c r="AC1" t="s">
        <v>233</v>
      </c>
      <c r="AD1" t="s">
        <v>246</v>
      </c>
      <c r="AE1" t="s">
        <v>22</v>
      </c>
      <c r="AF1" t="s">
        <v>237</v>
      </c>
      <c r="AG1" t="s">
        <v>234</v>
      </c>
      <c r="AH1" t="s">
        <v>230</v>
      </c>
      <c r="AI1" t="s">
        <v>238</v>
      </c>
      <c r="AJ1" t="s">
        <v>224</v>
      </c>
      <c r="AK1" t="s">
        <v>240</v>
      </c>
      <c r="AL1" t="s">
        <v>15</v>
      </c>
      <c r="AM1" t="s">
        <v>19</v>
      </c>
      <c r="AN1" t="s">
        <v>227</v>
      </c>
      <c r="AO1" t="s">
        <v>245</v>
      </c>
      <c r="AP1" t="s">
        <v>226</v>
      </c>
      <c r="AQ1" t="s">
        <v>3</v>
      </c>
      <c r="AR1" t="s">
        <v>306</v>
      </c>
      <c r="AS1" t="s">
        <v>235</v>
      </c>
      <c r="AT1" t="s">
        <v>242</v>
      </c>
      <c r="AU1" t="s">
        <v>241</v>
      </c>
    </row>
    <row r="2" spans="1:47">
      <c r="A2" s="1">
        <v>19700101</v>
      </c>
      <c r="B2" s="1"/>
      <c r="C2" s="4" t="s">
        <v>142</v>
      </c>
      <c r="D2" s="4" t="s">
        <v>222</v>
      </c>
      <c r="E2" t="s">
        <v>223</v>
      </c>
      <c r="F2" t="s">
        <v>9</v>
      </c>
      <c r="G2" t="s">
        <v>22</v>
      </c>
      <c r="H2" t="s">
        <v>224</v>
      </c>
      <c r="I2" t="s">
        <v>15</v>
      </c>
      <c r="J2" t="s">
        <v>19</v>
      </c>
      <c r="P2">
        <f t="shared" ref="P2:P9" si="0">IF(D2=$P$1,1,0)*OR(E2=$P$1,1,0)*OR(IF(F2=$P$1,1,0)*OR(IF(G2=$P$1,1,0)*OR(IF(H2=$P$1,1,0)*OR(IF(I2=$P$1,1,0)*OR(IF(J2=$P$1,1,0)*OR(IF(K2=$P$1,1,0)*OR(IF(L2=$P$1,1,0)*OR(IF(M2=$P$1,1,0)*OR(IF(N2=$P$1,1,0)*OR(IF(O2=$P$1,1,0)))))))))))</f>
        <v>0</v>
      </c>
      <c r="Q2">
        <f>IF(F2=$Q$1,1,0)*OR(IF(G2=$Q$1,1,0)*OR(IF(H2=$Q$1,1,0)*OR(IF(I2=$Q$1,1,0)*OR(IF(J2=$Q$1,1,0)*OR(IF(K2=$Q$1,1,0)*OR(IF(L2=$Q$1,1,0)*OR(IF(M2=$Q$1,1,0)*OR(IF(N2=$Q$1,1,0)*OR(IF(O2=$Q$1,1,0)*OR(IF(P2=$Q$1,1,0)))))))))))</f>
        <v>0</v>
      </c>
    </row>
    <row r="3" spans="1:47">
      <c r="A3" s="6">
        <v>20090913</v>
      </c>
      <c r="B3" s="1" t="s">
        <v>249</v>
      </c>
      <c r="C3" s="4" t="s">
        <v>4</v>
      </c>
      <c r="D3" s="4" t="s">
        <v>22</v>
      </c>
      <c r="E3" t="s">
        <v>224</v>
      </c>
      <c r="P3">
        <f t="shared" si="0"/>
        <v>0</v>
      </c>
    </row>
    <row r="4" spans="1:47">
      <c r="A4" s="6">
        <v>20091010</v>
      </c>
      <c r="B4" s="7" t="s">
        <v>250</v>
      </c>
      <c r="C4" s="4" t="s">
        <v>5</v>
      </c>
      <c r="D4" s="4" t="s">
        <v>40</v>
      </c>
      <c r="E4" t="s">
        <v>22</v>
      </c>
      <c r="F4" t="s">
        <v>15</v>
      </c>
      <c r="P4">
        <f t="shared" si="0"/>
        <v>0</v>
      </c>
    </row>
    <row r="5" spans="1:47">
      <c r="A5" s="6">
        <v>20091018</v>
      </c>
      <c r="B5" s="7" t="s">
        <v>250</v>
      </c>
      <c r="C5" s="4" t="s">
        <v>6</v>
      </c>
      <c r="D5" s="4" t="s">
        <v>40</v>
      </c>
      <c r="E5" t="s">
        <v>222</v>
      </c>
      <c r="F5" t="s">
        <v>15</v>
      </c>
      <c r="P5">
        <f t="shared" si="0"/>
        <v>0</v>
      </c>
    </row>
    <row r="6" spans="1:47">
      <c r="A6" s="1">
        <v>20091025</v>
      </c>
      <c r="B6" s="7" t="s">
        <v>250</v>
      </c>
      <c r="C6" s="4" t="s">
        <v>7</v>
      </c>
      <c r="D6" s="4" t="s">
        <v>22</v>
      </c>
      <c r="E6" t="s">
        <v>19</v>
      </c>
      <c r="P6">
        <f t="shared" si="0"/>
        <v>0</v>
      </c>
    </row>
    <row r="7" spans="1:47">
      <c r="A7" s="1">
        <v>20091101</v>
      </c>
      <c r="B7" s="7" t="s">
        <v>250</v>
      </c>
      <c r="C7" s="4" t="s">
        <v>8</v>
      </c>
      <c r="D7" s="4" t="s">
        <v>9</v>
      </c>
      <c r="P7">
        <f t="shared" si="0"/>
        <v>0</v>
      </c>
    </row>
    <row r="8" spans="1:47">
      <c r="A8" s="1">
        <v>20091108</v>
      </c>
      <c r="B8" s="7" t="s">
        <v>250</v>
      </c>
      <c r="C8" s="4" t="s">
        <v>10</v>
      </c>
      <c r="D8" s="4" t="s">
        <v>9</v>
      </c>
      <c r="P8">
        <f t="shared" si="0"/>
        <v>0</v>
      </c>
    </row>
    <row r="9" spans="1:47">
      <c r="A9" s="1">
        <v>20091115</v>
      </c>
      <c r="B9" s="7" t="s">
        <v>250</v>
      </c>
      <c r="C9" s="4" t="s">
        <v>11</v>
      </c>
      <c r="D9" s="4" t="s">
        <v>40</v>
      </c>
      <c r="E9" t="s">
        <v>222</v>
      </c>
      <c r="F9" t="s">
        <v>15</v>
      </c>
      <c r="P9">
        <f t="shared" si="0"/>
        <v>0</v>
      </c>
    </row>
    <row r="10" spans="1:47">
      <c r="A10" s="1">
        <v>20091122</v>
      </c>
      <c r="B10" s="7" t="s">
        <v>250</v>
      </c>
      <c r="C10" s="4" t="s">
        <v>12</v>
      </c>
      <c r="D10" s="4" t="s">
        <v>9</v>
      </c>
      <c r="P10">
        <f>IF(D10=$P$1,1,0)*OR(E10=$P$1,1,0)*OR(IF(F10=$P$1,1,0)*OR(IF(G10=$P$1,1,0)*OR(IF(H10=$P$1,1,0)*OR(IF(I10=$P$1,1,0)*OR(IF(J10=$P$1,1,0)*OR(IF(K10=$P$1,1,0)*OR(IF(L10=$P$1,1,0)*OR(IF(M10=$P$1,1,0)*OR(IF(N10=$P$1,1,0)*OR(IF(O10=$P$1,1,0)))))))))))</f>
        <v>0</v>
      </c>
    </row>
    <row r="11" spans="1:47">
      <c r="A11" s="1">
        <v>20091206</v>
      </c>
      <c r="B11" s="7" t="s">
        <v>250</v>
      </c>
      <c r="C11" s="4" t="s">
        <v>13</v>
      </c>
      <c r="D11" s="4" t="s">
        <v>40</v>
      </c>
      <c r="E11" t="s">
        <v>15</v>
      </c>
      <c r="P11">
        <f>IF(D11=$P$1,1,0)*OR(E11=$P$1,1,0)*OR(IF(F11=$P$1,1,0)*OR(IF(G11=$P$1,1,0)*OR(IF(H11=$P$1,1,0)*OR(IF(I11=$P$1,1,0)*OR(IF(J11=$P$1,1,0)*OR(IF(K11=$P$1,1,0)*OR(IF(L11=$P$1,1,0)*OR(IF(M11=$P$1,1,0)*OR(IF(N11=$P$1,1,0)*OR(IF(O11=$P$1,1,0)))))))))))</f>
        <v>0</v>
      </c>
    </row>
    <row r="12" spans="1:47">
      <c r="A12" s="1">
        <v>20100110</v>
      </c>
      <c r="B12" s="7" t="s">
        <v>251</v>
      </c>
      <c r="C12" s="4" t="s">
        <v>14</v>
      </c>
      <c r="D12" s="4" t="s">
        <v>15</v>
      </c>
      <c r="P12">
        <f>IF(D12=$P$1,1,0)*OR(E12=$P$1,1,0)*OR(IF(F12=$P$1,1,0)*OR(IF(G12=$P$1,1,0)*OR(IF(H12=$P$1,1,0)*OR(IF(I12=$P$1,1,0)*OR(IF(J12=$P$1,1,0)*OR(IF(K12=$P$1,1,0)*OR(IF(L12=$P$1,1,0)*OR(IF(M12=$P$1,1,0)*OR(IF(N12=$P$1,1,0)*OR(IF(O12=$P$1,1,0)))))))))))</f>
        <v>0</v>
      </c>
    </row>
    <row r="13" spans="1:47">
      <c r="A13" s="1">
        <v>20100117</v>
      </c>
      <c r="B13" s="1"/>
      <c r="C13" s="4" t="s">
        <v>16</v>
      </c>
      <c r="D13" s="4" t="s">
        <v>222</v>
      </c>
      <c r="E13" t="s">
        <v>19</v>
      </c>
      <c r="P13">
        <f>IF(D13=$P$1,1,0)*OR(E13=$P$1,1,0)*OR(IF(F13=$P$1,1,0)*OR(IF(G13=$P$1,1,0)*OR(IF(H13=$P$1,1,0)*OR(IF(I13=$P$1,1,0)*OR(IF(J13=$P$1,1,0)*OR(IF(K13=$P$1,1,0)*OR(IF(L13=$P$1,1,0)*OR(IF(M13=$P$1,1,0)*OR(IF(N13=$P$1,1,0)*OR(IF(O13=$P$1,1,0)))))))))))</f>
        <v>0</v>
      </c>
    </row>
    <row r="14" spans="1:47">
      <c r="A14" s="1">
        <v>20100221</v>
      </c>
      <c r="B14" s="1"/>
      <c r="C14" s="4" t="s">
        <v>17</v>
      </c>
      <c r="D14" s="4" t="s">
        <v>225</v>
      </c>
      <c r="E14" t="s">
        <v>15</v>
      </c>
      <c r="P14">
        <f>IF(D14=$P$1,1,0)*OR(E14=$P$1,1,0)*OR(IF(F14=$P$1,1,0)*OR(IF(G14=$P$1,1,0)*OR(IF(H14=$P$1,1,0)*OR(IF(I14=$P$1,1,0)*OR(IF(J14=$P$1,1,0)*OR(IF(K14=$P$1,1,0)*OR(IF(L14=$P$1,1,0)*OR(IF(M14=$P$1,1,0)*OR(IF(N14=$P$1,1,0)*OR(IF(O14=$P$1,1,0)))))))))))</f>
        <v>0</v>
      </c>
    </row>
    <row r="15" spans="1:47">
      <c r="A15" s="1">
        <v>20100410</v>
      </c>
      <c r="B15" s="1"/>
      <c r="C15" s="4" t="s">
        <v>18</v>
      </c>
      <c r="D15" s="4" t="s">
        <v>19</v>
      </c>
      <c r="P15">
        <f>IF(D15=$P$1,1,0)*OR(E15=$P$1,1,0)*OR(IF(F15=$P$1,1,0)*OR(IF(G15=$P$1,1,0)*OR(IF(H15=$P$1,1,0)*OR(IF(I15=$P$1,1,0)*OR(IF(J15=$P$1,1,0)*OR(IF(K15=$P$1,1,0)*OR(IF(L15=$P$1,1,0)*OR(IF(M15=$P$1,1,0)*OR(IF(N15=$P$1,1,0)*OR(IF(O15=$P$1,1,0)))))))))))</f>
        <v>0</v>
      </c>
    </row>
    <row r="16" spans="1:47">
      <c r="A16" s="1">
        <v>20100418</v>
      </c>
      <c r="B16" s="1"/>
      <c r="C16" s="4" t="s">
        <v>20</v>
      </c>
      <c r="D16" s="4" t="s">
        <v>3</v>
      </c>
      <c r="P16">
        <f>IF(D16=$P$1,1,0)*OR(E16=$P$1,1,0)*OR(IF(F16=$P$1,1,0)*OR(IF(G16=$P$1,1,0)*OR(IF(H16=$P$1,1,0)*OR(IF(I16=$P$1,1,0)*OR(IF(J16=$P$1,1,0)*OR(IF(K16=$P$1,1,0)*OR(IF(L16=$P$1,1,0)*OR(IF(M16=$P$1,1,0)*OR(IF(N16=$P$1,1,0)*OR(IF(O16=$P$1,1,0)))))))))))</f>
        <v>0</v>
      </c>
    </row>
    <row r="17" spans="1:16">
      <c r="A17" s="1">
        <v>20100427</v>
      </c>
      <c r="B17" s="1"/>
      <c r="C17" s="4" t="s">
        <v>21</v>
      </c>
      <c r="D17" s="4" t="s">
        <v>22</v>
      </c>
      <c r="P17">
        <f>IF(D17=$P$1,1,0)*OR(E17=$P$1,1,0)*OR(IF(F17=$P$1,1,0)*OR(IF(G17=$P$1,1,0)*OR(IF(H17=$P$1,1,0)*OR(IF(I17=$P$1,1,0)*OR(IF(J17=$P$1,1,0)*OR(IF(K17=$P$1,1,0)*OR(IF(L17=$P$1,1,0)*OR(IF(M17=$P$1,1,0)*OR(IF(N17=$P$1,1,0)*OR(IF(O17=$P$1,1,0)))))))))))</f>
        <v>0</v>
      </c>
    </row>
    <row r="18" spans="1:16">
      <c r="A18" s="1">
        <v>20100523</v>
      </c>
      <c r="B18" s="1"/>
      <c r="C18" s="4" t="s">
        <v>23</v>
      </c>
      <c r="D18" s="4" t="s">
        <v>9</v>
      </c>
      <c r="E18" t="s">
        <v>19</v>
      </c>
      <c r="P18">
        <f>IF(D18=$P$1,1,0)*OR(E18=$P$1,1,0)*OR(IF(F18=$P$1,1,0)*OR(IF(G18=$P$1,1,0)*OR(IF(H18=$P$1,1,0)*OR(IF(I18=$P$1,1,0)*OR(IF(J18=$P$1,1,0)*OR(IF(K18=$P$1,1,0)*OR(IF(L18=$P$1,1,0)*OR(IF(M18=$P$1,1,0)*OR(IF(N18=$P$1,1,0)*OR(IF(O18=$P$1,1,0)))))))))))</f>
        <v>0</v>
      </c>
    </row>
    <row r="19" spans="1:16">
      <c r="A19" s="1">
        <v>20100606</v>
      </c>
      <c r="B19" s="1"/>
      <c r="C19" s="4" t="s">
        <v>24</v>
      </c>
      <c r="D19" s="4" t="s">
        <v>225</v>
      </c>
      <c r="E19" t="s">
        <v>22</v>
      </c>
      <c r="F19" t="s">
        <v>15</v>
      </c>
      <c r="P19">
        <f>IF(D19=$P$1,1,0)*OR(E19=$P$1,1,0)*OR(IF(F19=$P$1,1,0)*OR(IF(G19=$P$1,1,0)*OR(IF(H19=$P$1,1,0)*OR(IF(I19=$P$1,1,0)*OR(IF(J19=$P$1,1,0)*OR(IF(K19=$P$1,1,0)*OR(IF(L19=$P$1,1,0)*OR(IF(M19=$P$1,1,0)*OR(IF(N19=$P$1,1,0)*OR(IF(O19=$P$1,1,0)))))))))))</f>
        <v>0</v>
      </c>
    </row>
    <row r="20" spans="1:16">
      <c r="A20" s="1">
        <v>20100624</v>
      </c>
      <c r="B20" s="1"/>
      <c r="C20" s="4" t="s">
        <v>252</v>
      </c>
      <c r="D20" s="4" t="s">
        <v>15</v>
      </c>
      <c r="P20">
        <f>IF(D20=$P$1,1,0)*OR(E20=$P$1,1,0)*OR(IF(F20=$P$1,1,0)*OR(IF(G20=$P$1,1,0)*OR(IF(H20=$P$1,1,0)*OR(IF(I20=$P$1,1,0)*OR(IF(J20=$P$1,1,0)*OR(IF(K20=$P$1,1,0)*OR(IF(L20=$P$1,1,0)*OR(IF(M20=$P$1,1,0)*OR(IF(N20=$P$1,1,0)*OR(IF(O20=$P$1,1,0)))))))))))</f>
        <v>0</v>
      </c>
    </row>
    <row r="21" spans="1:16">
      <c r="A21" s="1">
        <v>20100919</v>
      </c>
      <c r="B21" s="1"/>
      <c r="C21" s="4" t="s">
        <v>25</v>
      </c>
      <c r="D21" s="4" t="s">
        <v>222</v>
      </c>
      <c r="E21" t="s">
        <v>225</v>
      </c>
      <c r="P21">
        <f>IF(D21=$P$1,1,0)*OR(E21=$P$1,1,0)*OR(IF(F21=$P$1,1,0)*OR(IF(G21=$P$1,1,0)*OR(IF(H21=$P$1,1,0)*OR(IF(I21=$P$1,1,0)*OR(IF(J21=$P$1,1,0)*OR(IF(K21=$P$1,1,0)*OR(IF(L21=$P$1,1,0)*OR(IF(M21=$P$1,1,0)*OR(IF(N21=$P$1,1,0)*OR(IF(O21=$P$1,1,0)))))))))))</f>
        <v>0</v>
      </c>
    </row>
    <row r="22" spans="1:16">
      <c r="A22" s="1">
        <v>20101002</v>
      </c>
      <c r="B22" s="1"/>
      <c r="C22" s="4" t="s">
        <v>26</v>
      </c>
      <c r="D22" s="4" t="s">
        <v>225</v>
      </c>
      <c r="E22" t="s">
        <v>15</v>
      </c>
      <c r="P22">
        <f>IF(D22=$P$1,1,0)*OR(E22=$P$1,1,0)*OR(IF(F22=$P$1,1,0)*OR(IF(G22=$P$1,1,0)*OR(IF(H22=$P$1,1,0)*OR(IF(I22=$P$1,1,0)*OR(IF(J22=$P$1,1,0)*OR(IF(K22=$P$1,1,0)*OR(IF(L22=$P$1,1,0)*OR(IF(M22=$P$1,1,0)*OR(IF(N22=$P$1,1,0)*OR(IF(O22=$P$1,1,0)))))))))))</f>
        <v>0</v>
      </c>
    </row>
    <row r="23" spans="1:16">
      <c r="A23" s="1">
        <v>20101010</v>
      </c>
      <c r="B23" s="1"/>
      <c r="C23" s="4" t="s">
        <v>27</v>
      </c>
      <c r="D23" s="4" t="s">
        <v>222</v>
      </c>
      <c r="E23" t="s">
        <v>9</v>
      </c>
      <c r="P23">
        <f>IF(D23=$P$1,1,0)*OR(E23=$P$1,1,0)*OR(IF(F23=$P$1,1,0)*OR(IF(G23=$P$1,1,0)*OR(IF(H23=$P$1,1,0)*OR(IF(I23=$P$1,1,0)*OR(IF(J23=$P$1,1,0)*OR(IF(K23=$P$1,1,0)*OR(IF(L23=$P$1,1,0)*OR(IF(M23=$P$1,1,0)*OR(IF(N23=$P$1,1,0)*OR(IF(O23=$P$1,1,0)))))))))))</f>
        <v>0</v>
      </c>
    </row>
    <row r="24" spans="1:16">
      <c r="A24" s="1">
        <v>20101107</v>
      </c>
      <c r="B24" s="1"/>
      <c r="C24" s="4" t="s">
        <v>28</v>
      </c>
      <c r="D24" s="4" t="s">
        <v>9</v>
      </c>
      <c r="E24" t="s">
        <v>15</v>
      </c>
      <c r="P24">
        <f>IF(D24=$P$1,1,0)*OR(E24=$P$1,1,0)*OR(IF(F24=$P$1,1,0)*OR(IF(G24=$P$1,1,0)*OR(IF(H24=$P$1,1,0)*OR(IF(I24=$P$1,1,0)*OR(IF(J24=$P$1,1,0)*OR(IF(K24=$P$1,1,0)*OR(IF(L24=$P$1,1,0)*OR(IF(M24=$P$1,1,0)*OR(IF(N24=$P$1,1,0)*OR(IF(O24=$P$1,1,0)))))))))))</f>
        <v>0</v>
      </c>
    </row>
    <row r="25" spans="1:16">
      <c r="A25" s="1">
        <v>20101114</v>
      </c>
      <c r="B25" s="1"/>
      <c r="C25" s="4" t="s">
        <v>29</v>
      </c>
      <c r="D25" s="4" t="s">
        <v>22</v>
      </c>
      <c r="E25" t="s">
        <v>15</v>
      </c>
      <c r="P25">
        <f>IF(D25=$P$1,1,0)*OR(E25=$P$1,1,0)*OR(IF(F25=$P$1,1,0)*OR(IF(G25=$P$1,1,0)*OR(IF(H25=$P$1,1,0)*OR(IF(I25=$P$1,1,0)*OR(IF(J25=$P$1,1,0)*OR(IF(K25=$P$1,1,0)*OR(IF(L25=$P$1,1,0)*OR(IF(M25=$P$1,1,0)*OR(IF(N25=$P$1,1,0)*OR(IF(O25=$P$1,1,0)))))))))))</f>
        <v>0</v>
      </c>
    </row>
    <row r="26" spans="1:16">
      <c r="A26" s="1">
        <v>20101117</v>
      </c>
      <c r="B26" s="1"/>
      <c r="C26" s="4" t="s">
        <v>253</v>
      </c>
      <c r="D26" s="4" t="s">
        <v>15</v>
      </c>
      <c r="P26">
        <f>IF(D26=$P$1,1,0)*OR(E26=$P$1,1,0)*OR(IF(F26=$P$1,1,0)*OR(IF(G26=$P$1,1,0)*OR(IF(H26=$P$1,1,0)*OR(IF(I26=$P$1,1,0)*OR(IF(J26=$P$1,1,0)*OR(IF(K26=$P$1,1,0)*OR(IF(L26=$P$1,1,0)*OR(IF(M26=$P$1,1,0)*OR(IF(N26=$P$1,1,0)*OR(IF(O26=$P$1,1,0)))))))))))</f>
        <v>0</v>
      </c>
    </row>
    <row r="27" spans="1:16">
      <c r="A27" s="1">
        <v>20101121</v>
      </c>
      <c r="B27" s="1"/>
      <c r="C27" s="4" t="s">
        <v>30</v>
      </c>
      <c r="D27" s="4" t="s">
        <v>40</v>
      </c>
      <c r="E27" t="s">
        <v>19</v>
      </c>
      <c r="P27">
        <f>IF(D27=$P$1,1,0)*OR(E27=$P$1,1,0)*OR(IF(F27=$P$1,1,0)*OR(IF(G27=$P$1,1,0)*OR(IF(H27=$P$1,1,0)*OR(IF(I27=$P$1,1,0)*OR(IF(J27=$P$1,1,0)*OR(IF(K27=$P$1,1,0)*OR(IF(L27=$P$1,1,0)*OR(IF(M27=$P$1,1,0)*OR(IF(N27=$P$1,1,0)*OR(IF(O27=$P$1,1,0)))))))))))</f>
        <v>0</v>
      </c>
    </row>
    <row r="28" spans="1:16">
      <c r="A28" s="1">
        <v>20101204</v>
      </c>
      <c r="B28" s="1"/>
      <c r="C28" s="4" t="s">
        <v>31</v>
      </c>
      <c r="D28" s="4" t="s">
        <v>15</v>
      </c>
      <c r="P28">
        <f>IF(D28=$P$1,1,0)*OR(E28=$P$1,1,0)*OR(IF(F28=$P$1,1,0)*OR(IF(G28=$P$1,1,0)*OR(IF(H28=$P$1,1,0)*OR(IF(I28=$P$1,1,0)*OR(IF(J28=$P$1,1,0)*OR(IF(K28=$P$1,1,0)*OR(IF(L28=$P$1,1,0)*OR(IF(M28=$P$1,1,0)*OR(IF(N28=$P$1,1,0)*OR(IF(O28=$P$1,1,0)))))))))))</f>
        <v>0</v>
      </c>
    </row>
    <row r="29" spans="1:16">
      <c r="A29" s="1">
        <v>20101211</v>
      </c>
      <c r="B29" s="1"/>
      <c r="C29" s="4" t="s">
        <v>32</v>
      </c>
      <c r="D29" s="4" t="s">
        <v>15</v>
      </c>
      <c r="P29">
        <f>IF(D29=$P$1,1,0)*OR(E29=$P$1,1,0)*OR(IF(F29=$P$1,1,0)*OR(IF(G29=$P$1,1,0)*OR(IF(H29=$P$1,1,0)*OR(IF(I29=$P$1,1,0)*OR(IF(J29=$P$1,1,0)*OR(IF(K29=$P$1,1,0)*OR(IF(L29=$P$1,1,0)*OR(IF(M29=$P$1,1,0)*OR(IF(N29=$P$1,1,0)*OR(IF(O29=$P$1,1,0)))))))))))</f>
        <v>0</v>
      </c>
    </row>
    <row r="30" spans="1:16" ht="14" customHeight="1">
      <c r="A30" s="1">
        <v>20101218</v>
      </c>
      <c r="B30" s="1"/>
      <c r="C30" s="4" t="s">
        <v>2</v>
      </c>
      <c r="D30" s="4" t="s">
        <v>3</v>
      </c>
      <c r="P30">
        <f>IF(D30=$P$1,1,0)*OR(E30=$P$1,1,0)*OR(IF(F30=$P$1,1,0)*OR(IF(G30=$P$1,1,0)*OR(IF(H30=$P$1,1,0)*OR(IF(I30=$P$1,1,0)*OR(IF(J30=$P$1,1,0)*OR(IF(K30=$P$1,1,0)*OR(IF(L30=$P$1,1,0)*OR(IF(M30=$P$1,1,0)*OR(IF(N30=$P$1,1,0)*OR(IF(O30=$P$1,1,0)))))))))))</f>
        <v>0</v>
      </c>
    </row>
    <row r="31" spans="1:16">
      <c r="A31" s="1">
        <v>20101220</v>
      </c>
      <c r="B31" s="1"/>
      <c r="C31" s="4" t="s">
        <v>33</v>
      </c>
      <c r="D31" s="4" t="s">
        <v>22</v>
      </c>
      <c r="P31">
        <f>IF(D31=$P$1,1,0)*OR(E31=$P$1,1,0)*OR(IF(F31=$P$1,1,0)*OR(IF(G31=$P$1,1,0)*OR(IF(H31=$P$1,1,0)*OR(IF(I31=$P$1,1,0)*OR(IF(J31=$P$1,1,0)*OR(IF(K31=$P$1,1,0)*OR(IF(L31=$P$1,1,0)*OR(IF(M31=$P$1,1,0)*OR(IF(N31=$P$1,1,0)*OR(IF(O31=$P$1,1,0)))))))))))</f>
        <v>0</v>
      </c>
    </row>
    <row r="32" spans="1:16">
      <c r="A32" s="1">
        <v>20101224</v>
      </c>
      <c r="B32" s="1"/>
      <c r="C32" s="4" t="s">
        <v>34</v>
      </c>
      <c r="D32" s="4" t="s">
        <v>22</v>
      </c>
      <c r="E32" t="s">
        <v>224</v>
      </c>
      <c r="P32">
        <f>IF(D32=$P$1,1,0)*OR(E32=$P$1,1,0)*OR(IF(F32=$P$1,1,0)*OR(IF(G32=$P$1,1,0)*OR(IF(H32=$P$1,1,0)*OR(IF(I32=$P$1,1,0)*OR(IF(J32=$P$1,1,0)*OR(IF(K32=$P$1,1,0)*OR(IF(L32=$P$1,1,0)*OR(IF(M32=$P$1,1,0)*OR(IF(N32=$P$1,1,0)*OR(IF(O32=$P$1,1,0)))))))))))</f>
        <v>0</v>
      </c>
    </row>
    <row r="33" spans="1:16" ht="30">
      <c r="A33" s="1">
        <v>20110102</v>
      </c>
      <c r="B33" s="1"/>
      <c r="C33" s="4" t="s">
        <v>35</v>
      </c>
      <c r="D33" s="4" t="s">
        <v>22</v>
      </c>
      <c r="P33">
        <f>IF(D33=$P$1,1,0)*OR(E33=$P$1,1,0)*OR(IF(F33=$P$1,1,0)*OR(IF(G33=$P$1,1,0)*OR(IF(H33=$P$1,1,0)*OR(IF(I33=$P$1,1,0)*OR(IF(J33=$P$1,1,0)*OR(IF(K33=$P$1,1,0)*OR(IF(L33=$P$1,1,0)*OR(IF(M33=$P$1,1,0)*OR(IF(N33=$P$1,1,0)*OR(IF(O33=$P$1,1,0)))))))))))</f>
        <v>0</v>
      </c>
    </row>
    <row r="34" spans="1:16">
      <c r="A34" s="1">
        <v>20110109</v>
      </c>
      <c r="B34" s="1"/>
      <c r="C34" s="4" t="s">
        <v>260</v>
      </c>
      <c r="D34" s="4" t="s">
        <v>3</v>
      </c>
      <c r="P34">
        <f>IF(D34=$P$1,1,0)*OR(E34=$P$1,1,0)*OR(IF(F34=$P$1,1,0)*OR(IF(G34=$P$1,1,0)*OR(IF(H34=$P$1,1,0)*OR(IF(I34=$P$1,1,0)*OR(IF(J34=$P$1,1,0)*OR(IF(K34=$P$1,1,0)*OR(IF(L34=$P$1,1,0)*OR(IF(M34=$P$1,1,0)*OR(IF(N34=$P$1,1,0)*OR(IF(O34=$P$1,1,0)))))))))))</f>
        <v>0</v>
      </c>
    </row>
    <row r="35" spans="1:16">
      <c r="A35" s="1">
        <v>20110116</v>
      </c>
      <c r="B35" s="1"/>
      <c r="C35" s="4" t="s">
        <v>36</v>
      </c>
      <c r="D35" s="4" t="s">
        <v>9</v>
      </c>
      <c r="P35">
        <f>IF(D35=$P$1,1,0)*OR(E35=$P$1,1,0)*OR(IF(F35=$P$1,1,0)*OR(IF(G35=$P$1,1,0)*OR(IF(H35=$P$1,1,0)*OR(IF(I35=$P$1,1,0)*OR(IF(J35=$P$1,1,0)*OR(IF(K35=$P$1,1,0)*OR(IF(L35=$P$1,1,0)*OR(IF(M35=$P$1,1,0)*OR(IF(N35=$P$1,1,0)*OR(IF(O35=$P$1,1,0)))))))))))</f>
        <v>0</v>
      </c>
    </row>
    <row r="36" spans="1:16">
      <c r="A36" s="1">
        <v>20110122</v>
      </c>
      <c r="B36" s="1"/>
      <c r="C36" s="4" t="s">
        <v>37</v>
      </c>
      <c r="D36" s="4" t="s">
        <v>22</v>
      </c>
      <c r="P36">
        <f>IF(D36=$P$1,1,0)*OR(E36=$P$1,1,0)*OR(IF(F36=$P$1,1,0)*OR(IF(G36=$P$1,1,0)*OR(IF(H36=$P$1,1,0)*OR(IF(I36=$P$1,1,0)*OR(IF(J36=$P$1,1,0)*OR(IF(K36=$P$1,1,0)*OR(IF(L36=$P$1,1,0)*OR(IF(M36=$P$1,1,0)*OR(IF(N36=$P$1,1,0)*OR(IF(O36=$P$1,1,0)))))))))))</f>
        <v>0</v>
      </c>
    </row>
    <row r="37" spans="1:16">
      <c r="A37" s="1">
        <v>20110129</v>
      </c>
      <c r="B37" s="1"/>
      <c r="C37" s="4" t="s">
        <v>38</v>
      </c>
      <c r="D37" s="4" t="s">
        <v>15</v>
      </c>
      <c r="P37">
        <f>IF(D37=$P$1,1,0)*OR(E37=$P$1,1,0)*OR(IF(F37=$P$1,1,0)*OR(IF(G37=$P$1,1,0)*OR(IF(H37=$P$1,1,0)*OR(IF(I37=$P$1,1,0)*OR(IF(J37=$P$1,1,0)*OR(IF(K37=$P$1,1,0)*OR(IF(L37=$P$1,1,0)*OR(IF(M37=$P$1,1,0)*OR(IF(N37=$P$1,1,0)*OR(IF(O37=$P$1,1,0)))))))))))</f>
        <v>0</v>
      </c>
    </row>
    <row r="38" spans="1:16">
      <c r="A38" s="1">
        <v>20110205</v>
      </c>
      <c r="B38" s="1"/>
      <c r="C38" s="4" t="s">
        <v>39</v>
      </c>
      <c r="D38" s="4" t="s">
        <v>40</v>
      </c>
      <c r="P38">
        <f>IF(D38=$P$1,1,0)*OR(E38=$P$1,1,0)*OR(IF(F38=$P$1,1,0)*OR(IF(G38=$P$1,1,0)*OR(IF(H38=$P$1,1,0)*OR(IF(I38=$P$1,1,0)*OR(IF(J38=$P$1,1,0)*OR(IF(K38=$P$1,1,0)*OR(IF(L38=$P$1,1,0)*OR(IF(M38=$P$1,1,0)*OR(IF(N38=$P$1,1,0)*OR(IF(O38=$P$1,1,0)))))))))))</f>
        <v>0</v>
      </c>
    </row>
    <row r="39" spans="1:16" ht="30">
      <c r="A39" s="1">
        <v>20110212</v>
      </c>
      <c r="B39" s="1"/>
      <c r="C39" s="4" t="s">
        <v>301</v>
      </c>
      <c r="D39" s="4" t="s">
        <v>40</v>
      </c>
      <c r="P39">
        <f>IF(D39=$P$1,1,0)*OR(E39=$P$1,1,0)*OR(IF(F39=$P$1,1,0)*OR(IF(G39=$P$1,1,0)*OR(IF(H39=$P$1,1,0)*OR(IF(I39=$P$1,1,0)*OR(IF(J39=$P$1,1,0)*OR(IF(K39=$P$1,1,0)*OR(IF(L39=$P$1,1,0)*OR(IF(M39=$P$1,1,0)*OR(IF(N39=$P$1,1,0)*OR(IF(O39=$P$1,1,0)))))))))))</f>
        <v>0</v>
      </c>
    </row>
    <row r="40" spans="1:16">
      <c r="A40" s="1">
        <v>20110219</v>
      </c>
      <c r="B40" s="1"/>
      <c r="C40" s="4" t="s">
        <v>267</v>
      </c>
      <c r="D40" s="4" t="s">
        <v>22</v>
      </c>
      <c r="P40">
        <f>IF(D40=$P$1,1,0)*OR(E40=$P$1,1,0)*OR(IF(F40=$P$1,1,0)*OR(IF(G40=$P$1,1,0)*OR(IF(H40=$P$1,1,0)*OR(IF(I40=$P$1,1,0)*OR(IF(J40=$P$1,1,0)*OR(IF(K40=$P$1,1,0)*OR(IF(L40=$P$1,1,0)*OR(IF(M40=$P$1,1,0)*OR(IF(N40=$P$1,1,0)*OR(IF(O40=$P$1,1,0)))))))))))</f>
        <v>0</v>
      </c>
    </row>
    <row r="41" spans="1:16" ht="30">
      <c r="A41" s="1">
        <v>20110226</v>
      </c>
      <c r="B41" s="1"/>
      <c r="C41" s="4" t="s">
        <v>268</v>
      </c>
      <c r="D41" s="4" t="s">
        <v>40</v>
      </c>
      <c r="E41" t="s">
        <v>225</v>
      </c>
      <c r="F41" t="s">
        <v>22</v>
      </c>
      <c r="G41" t="s">
        <v>15</v>
      </c>
      <c r="P41">
        <f>IF(D41=$P$1,1,0)*OR(E41=$P$1,1,0)*OR(IF(F41=$P$1,1,0)*OR(IF(G41=$P$1,1,0)*OR(IF(H41=$P$1,1,0)*OR(IF(I41=$P$1,1,0)*OR(IF(J41=$P$1,1,0)*OR(IF(K41=$P$1,1,0)*OR(IF(L41=$P$1,1,0)*OR(IF(M41=$P$1,1,0)*OR(IF(N41=$P$1,1,0)*OR(IF(O41=$P$1,1,0)))))))))))</f>
        <v>0</v>
      </c>
    </row>
    <row r="42" spans="1:16" ht="30">
      <c r="A42" s="1">
        <v>20110305</v>
      </c>
      <c r="B42" s="1"/>
      <c r="C42" s="4" t="s">
        <v>269</v>
      </c>
      <c r="D42" s="4" t="s">
        <v>40</v>
      </c>
      <c r="E42" t="s">
        <v>225</v>
      </c>
      <c r="F42" t="s">
        <v>22</v>
      </c>
      <c r="P42">
        <f>IF(D42=$P$1,1,0)*OR(E42=$P$1,1,0)*OR(IF(F42=$P$1,1,0)*OR(IF(G42=$P$1,1,0)*OR(IF(H42=$P$1,1,0)*OR(IF(I42=$P$1,1,0)*OR(IF(J42=$P$1,1,0)*OR(IF(K42=$P$1,1,0)*OR(IF(L42=$P$1,1,0)*OR(IF(M42=$P$1,1,0)*OR(IF(N42=$P$1,1,0)*OR(IF(O42=$P$1,1,0)))))))))))</f>
        <v>0</v>
      </c>
    </row>
    <row r="43" spans="1:16" ht="30">
      <c r="A43" s="1">
        <v>20110312</v>
      </c>
      <c r="B43" s="1"/>
      <c r="C43" s="4" t="s">
        <v>254</v>
      </c>
      <c r="D43" s="4" t="s">
        <v>225</v>
      </c>
      <c r="E43" t="s">
        <v>22</v>
      </c>
      <c r="P43">
        <f>IF(D43=$P$1,1,0)*OR(E43=$P$1,1,0)*OR(IF(F43=$P$1,1,0)*OR(IF(G43=$P$1,1,0)*OR(IF(H43=$P$1,1,0)*OR(IF(I43=$P$1,1,0)*OR(IF(J43=$P$1,1,0)*OR(IF(K43=$P$1,1,0)*OR(IF(L43=$P$1,1,0)*OR(IF(M43=$P$1,1,0)*OR(IF(N43=$P$1,1,0)*OR(IF(O43=$P$1,1,0)))))))))))</f>
        <v>0</v>
      </c>
    </row>
    <row r="44" spans="1:16">
      <c r="A44" s="1">
        <v>20110319</v>
      </c>
      <c r="B44" s="1"/>
      <c r="C44" s="4" t="s">
        <v>41</v>
      </c>
      <c r="D44" s="4" t="s">
        <v>40</v>
      </c>
      <c r="E44" t="s">
        <v>225</v>
      </c>
      <c r="F44" t="s">
        <v>22</v>
      </c>
      <c r="G44" t="s">
        <v>19</v>
      </c>
      <c r="P44">
        <f>IF(D44=$P$1,1,0)*OR(E44=$P$1,1,0)*OR(IF(F44=$P$1,1,0)*OR(IF(G44=$P$1,1,0)*OR(IF(H44=$P$1,1,0)*OR(IF(I44=$P$1,1,0)*OR(IF(J44=$P$1,1,0)*OR(IF(K44=$P$1,1,0)*OR(IF(L44=$P$1,1,0)*OR(IF(M44=$P$1,1,0)*OR(IF(N44=$P$1,1,0)*OR(IF(O44=$P$1,1,0)))))))))))</f>
        <v>0</v>
      </c>
    </row>
    <row r="45" spans="1:16">
      <c r="A45" s="1">
        <v>20110326</v>
      </c>
      <c r="B45" s="1"/>
      <c r="C45" s="4" t="s">
        <v>42</v>
      </c>
      <c r="D45" s="4" t="s">
        <v>40</v>
      </c>
      <c r="E45" t="s">
        <v>225</v>
      </c>
      <c r="F45" t="s">
        <v>22</v>
      </c>
      <c r="P45">
        <f>IF(D45=$P$1,1,0)*OR(E45=$P$1,1,0)*OR(IF(F45=$P$1,1,0)*OR(IF(G45=$P$1,1,0)*OR(IF(H45=$P$1,1,0)*OR(IF(I45=$P$1,1,0)*OR(IF(J45=$P$1,1,0)*OR(IF(K45=$P$1,1,0)*OR(IF(L45=$P$1,1,0)*OR(IF(M45=$P$1,1,0)*OR(IF(N45=$P$1,1,0)*OR(IF(O45=$P$1,1,0)))))))))))</f>
        <v>0</v>
      </c>
    </row>
    <row r="46" spans="1:16">
      <c r="A46" s="1">
        <v>20110402</v>
      </c>
      <c r="B46" s="1"/>
      <c r="C46" s="4" t="s">
        <v>43</v>
      </c>
      <c r="D46" s="4" t="s">
        <v>22</v>
      </c>
      <c r="E46" t="s">
        <v>19</v>
      </c>
      <c r="P46">
        <f>IF(D46=$P$1,1,0)*OR(E46=$P$1,1,0)*OR(IF(F46=$P$1,1,0)*OR(IF(G46=$P$1,1,0)*OR(IF(H46=$P$1,1,0)*OR(IF(I46=$P$1,1,0)*OR(IF(J46=$P$1,1,0)*OR(IF(K46=$P$1,1,0)*OR(IF(L46=$P$1,1,0)*OR(IF(M46=$P$1,1,0)*OR(IF(N46=$P$1,1,0)*OR(IF(O46=$P$1,1,0)))))))))))</f>
        <v>0</v>
      </c>
    </row>
    <row r="47" spans="1:16">
      <c r="A47" s="1">
        <v>20110409</v>
      </c>
      <c r="B47" s="1"/>
      <c r="C47" s="4" t="s">
        <v>44</v>
      </c>
      <c r="D47" s="4" t="s">
        <v>22</v>
      </c>
      <c r="E47" t="s">
        <v>3</v>
      </c>
      <c r="P47">
        <f>IF(D47=$P$1,1,0)*OR(E47=$P$1,1,0)*OR(IF(F47=$P$1,1,0)*OR(IF(G47=$P$1,1,0)*OR(IF(H47=$P$1,1,0)*OR(IF(I47=$P$1,1,0)*OR(IF(J47=$P$1,1,0)*OR(IF(K47=$P$1,1,0)*OR(IF(L47=$P$1,1,0)*OR(IF(M47=$P$1,1,0)*OR(IF(N47=$P$1,1,0)*OR(IF(O47=$P$1,1,0)))))))))))</f>
        <v>0</v>
      </c>
    </row>
    <row r="48" spans="1:16">
      <c r="A48" s="1">
        <v>20110416</v>
      </c>
      <c r="B48" s="1"/>
      <c r="C48" s="4" t="s">
        <v>45</v>
      </c>
      <c r="D48" s="4" t="s">
        <v>9</v>
      </c>
      <c r="E48" t="s">
        <v>22</v>
      </c>
      <c r="P48">
        <f>IF(D48=$P$1,1,0)*OR(E48=$P$1,1,0)*OR(IF(F48=$P$1,1,0)*OR(IF(G48=$P$1,1,0)*OR(IF(H48=$P$1,1,0)*OR(IF(I48=$P$1,1,0)*OR(IF(J48=$P$1,1,0)*OR(IF(K48=$P$1,1,0)*OR(IF(L48=$P$1,1,0)*OR(IF(M48=$P$1,1,0)*OR(IF(N48=$P$1,1,0)*OR(IF(O48=$P$1,1,0)))))))))))</f>
        <v>0</v>
      </c>
    </row>
    <row r="49" spans="1:16">
      <c r="A49" s="1">
        <v>20110423</v>
      </c>
      <c r="B49" s="1"/>
      <c r="C49" s="4" t="s">
        <v>46</v>
      </c>
      <c r="D49" s="4" t="s">
        <v>22</v>
      </c>
      <c r="E49" t="s">
        <v>3</v>
      </c>
      <c r="P49">
        <f>IF(D49=$P$1,1,0)*OR(E49=$P$1,1,0)*OR(IF(F49=$P$1,1,0)*OR(IF(G49=$P$1,1,0)*OR(IF(H49=$P$1,1,0)*OR(IF(I49=$P$1,1,0)*OR(IF(J49=$P$1,1,0)*OR(IF(K49=$P$1,1,0)*OR(IF(L49=$P$1,1,0)*OR(IF(M49=$P$1,1,0)*OR(IF(N49=$P$1,1,0)*OR(IF(O49=$P$1,1,0)))))))))))</f>
        <v>0</v>
      </c>
    </row>
    <row r="50" spans="1:16">
      <c r="A50" s="1">
        <v>20110430</v>
      </c>
      <c r="B50" s="1"/>
      <c r="C50" s="4" t="s">
        <v>47</v>
      </c>
      <c r="D50" s="4" t="s">
        <v>222</v>
      </c>
      <c r="E50" t="s">
        <v>9</v>
      </c>
      <c r="P50">
        <f>IF(D50=$P$1,1,0)*OR(E50=$P$1,1,0)*OR(IF(F50=$P$1,1,0)*OR(IF(G50=$P$1,1,0)*OR(IF(H50=$P$1,1,0)*OR(IF(I50=$P$1,1,0)*OR(IF(J50=$P$1,1,0)*OR(IF(K50=$P$1,1,0)*OR(IF(L50=$P$1,1,0)*OR(IF(M50=$P$1,1,0)*OR(IF(N50=$P$1,1,0)*OR(IF(O50=$P$1,1,0)))))))))))</f>
        <v>0</v>
      </c>
    </row>
    <row r="51" spans="1:16" ht="30">
      <c r="A51" s="1">
        <v>20110507</v>
      </c>
      <c r="B51" s="1"/>
      <c r="C51" s="4" t="s">
        <v>270</v>
      </c>
      <c r="D51" s="4" t="s">
        <v>225</v>
      </c>
      <c r="E51" t="s">
        <v>22</v>
      </c>
      <c r="P51">
        <f>IF(D51=$P$1,1,0)*OR(E51=$P$1,1,0)*OR(IF(F51=$P$1,1,0)*OR(IF(G51=$P$1,1,0)*OR(IF(H51=$P$1,1,0)*OR(IF(I51=$P$1,1,0)*OR(IF(J51=$P$1,1,0)*OR(IF(K51=$P$1,1,0)*OR(IF(L51=$P$1,1,0)*OR(IF(M51=$P$1,1,0)*OR(IF(N51=$P$1,1,0)*OR(IF(O51=$P$1,1,0)))))))))))</f>
        <v>0</v>
      </c>
    </row>
    <row r="52" spans="1:16">
      <c r="A52" s="1">
        <v>20110512</v>
      </c>
      <c r="B52" s="1"/>
      <c r="C52" s="4" t="s">
        <v>48</v>
      </c>
      <c r="D52" s="4" t="s">
        <v>22</v>
      </c>
      <c r="P52">
        <f>IF(D52=$P$1,1,0)*OR(E52=$P$1,1,0)*OR(IF(F52=$P$1,1,0)*OR(IF(G52=$P$1,1,0)*OR(IF(H52=$P$1,1,0)*OR(IF(I52=$P$1,1,0)*OR(IF(J52=$P$1,1,0)*OR(IF(K52=$P$1,1,0)*OR(IF(L52=$P$1,1,0)*OR(IF(M52=$P$1,1,0)*OR(IF(N52=$P$1,1,0)*OR(IF(O52=$P$1,1,0)))))))))))</f>
        <v>0</v>
      </c>
    </row>
    <row r="53" spans="1:16">
      <c r="A53" s="1">
        <v>20110520</v>
      </c>
      <c r="B53" s="1"/>
      <c r="C53" s="4" t="s">
        <v>49</v>
      </c>
      <c r="D53" s="4" t="s">
        <v>9</v>
      </c>
      <c r="E53" t="s">
        <v>224</v>
      </c>
      <c r="P53">
        <f>IF(D53=$P$1,1,0)*OR(E53=$P$1,1,0)*OR(IF(F53=$P$1,1,0)*OR(IF(G53=$P$1,1,0)*OR(IF(H53=$P$1,1,0)*OR(IF(I53=$P$1,1,0)*OR(IF(J53=$P$1,1,0)*OR(IF(K53=$P$1,1,0)*OR(IF(L53=$P$1,1,0)*OR(IF(M53=$P$1,1,0)*OR(IF(N53=$P$1,1,0)*OR(IF(O53=$P$1,1,0)))))))))))</f>
        <v>0</v>
      </c>
    </row>
    <row r="54" spans="1:16">
      <c r="A54" s="1">
        <v>20110529</v>
      </c>
      <c r="B54" s="1"/>
      <c r="C54" s="4" t="s">
        <v>50</v>
      </c>
      <c r="D54" s="4" t="s">
        <v>225</v>
      </c>
      <c r="E54" t="s">
        <v>22</v>
      </c>
      <c r="F54" t="s">
        <v>224</v>
      </c>
      <c r="P54">
        <f>IF(D54=$P$1,1,0)*OR(E54=$P$1,1,0)*OR(IF(F54=$P$1,1,0)*OR(IF(G54=$P$1,1,0)*OR(IF(H54=$P$1,1,0)*OR(IF(I54=$P$1,1,0)*OR(IF(J54=$P$1,1,0)*OR(IF(K54=$P$1,1,0)*OR(IF(L54=$P$1,1,0)*OR(IF(M54=$P$1,1,0)*OR(IF(N54=$P$1,1,0)*OR(IF(O54=$P$1,1,0)))))))))))</f>
        <v>0</v>
      </c>
    </row>
    <row r="55" spans="1:16">
      <c r="A55" s="1">
        <v>20110605</v>
      </c>
      <c r="B55" s="1"/>
      <c r="C55" s="4" t="s">
        <v>51</v>
      </c>
      <c r="D55" s="4" t="s">
        <v>222</v>
      </c>
      <c r="E55" t="s">
        <v>22</v>
      </c>
      <c r="F55" t="s">
        <v>224</v>
      </c>
      <c r="G55" t="s">
        <v>3</v>
      </c>
      <c r="P55">
        <f>IF(D55=$P$1,1,0)*OR(E55=$P$1,1,0)*OR(IF(F55=$P$1,1,0)*OR(IF(G55=$P$1,1,0)*OR(IF(H55=$P$1,1,0)*OR(IF(I55=$P$1,1,0)*OR(IF(J55=$P$1,1,0)*OR(IF(K55=$P$1,1,0)*OR(IF(L55=$P$1,1,0)*OR(IF(M55=$P$1,1,0)*OR(IF(N55=$P$1,1,0)*OR(IF(O55=$P$1,1,0)))))))))))</f>
        <v>0</v>
      </c>
    </row>
    <row r="56" spans="1:16">
      <c r="A56" s="1">
        <v>20110610</v>
      </c>
      <c r="B56" s="1"/>
      <c r="C56" s="4" t="s">
        <v>52</v>
      </c>
      <c r="D56" s="4" t="s">
        <v>225</v>
      </c>
      <c r="E56" t="s">
        <v>19</v>
      </c>
      <c r="P56">
        <f>IF(D56=$P$1,1,0)*OR(E56=$P$1,1,0)*OR(IF(F56=$P$1,1,0)*OR(IF(G56=$P$1,1,0)*OR(IF(H56=$P$1,1,0)*OR(IF(I56=$P$1,1,0)*OR(IF(J56=$P$1,1,0)*OR(IF(K56=$P$1,1,0)*OR(IF(L56=$P$1,1,0)*OR(IF(M56=$P$1,1,0)*OR(IF(N56=$P$1,1,0)*OR(IF(O56=$P$1,1,0)))))))))))</f>
        <v>0</v>
      </c>
    </row>
    <row r="57" spans="1:16">
      <c r="A57" s="1">
        <v>20110618</v>
      </c>
      <c r="B57" s="1"/>
      <c r="C57" s="4" t="s">
        <v>53</v>
      </c>
      <c r="D57" s="4" t="s">
        <v>222</v>
      </c>
      <c r="E57" t="s">
        <v>225</v>
      </c>
      <c r="F57" t="s">
        <v>22</v>
      </c>
      <c r="G57" t="s">
        <v>224</v>
      </c>
      <c r="H57" t="s">
        <v>15</v>
      </c>
      <c r="I57" t="s">
        <v>19</v>
      </c>
      <c r="P57">
        <f>IF(D57=$P$1,1,0)*OR(E57=$P$1,1,0)*OR(IF(F57=$P$1,1,0)*OR(IF(G57=$P$1,1,0)*OR(IF(H57=$P$1,1,0)*OR(IF(I57=$P$1,1,0)*OR(IF(J57=$P$1,1,0)*OR(IF(K57=$P$1,1,0)*OR(IF(L57=$P$1,1,0)*OR(IF(M57=$P$1,1,0)*OR(IF(N57=$P$1,1,0)*OR(IF(O57=$P$1,1,0)))))))))))</f>
        <v>0</v>
      </c>
    </row>
    <row r="58" spans="1:16">
      <c r="A58" s="1">
        <v>20110624</v>
      </c>
      <c r="B58" s="1"/>
      <c r="C58" s="4" t="s">
        <v>54</v>
      </c>
      <c r="D58" s="4" t="s">
        <v>225</v>
      </c>
      <c r="E58" t="s">
        <v>22</v>
      </c>
      <c r="F58" t="s">
        <v>224</v>
      </c>
      <c r="P58">
        <f>IF(D58=$P$1,1,0)*OR(E58=$P$1,1,0)*OR(IF(F58=$P$1,1,0)*OR(IF(G58=$P$1,1,0)*OR(IF(H58=$P$1,1,0)*OR(IF(I58=$P$1,1,0)*OR(IF(J58=$P$1,1,0)*OR(IF(K58=$P$1,1,0)*OR(IF(L58=$P$1,1,0)*OR(IF(M58=$P$1,1,0)*OR(IF(N58=$P$1,1,0)*OR(IF(O58=$P$1,1,0)))))))))))</f>
        <v>0</v>
      </c>
    </row>
    <row r="59" spans="1:16" ht="30">
      <c r="A59" s="1">
        <v>20110701</v>
      </c>
      <c r="B59" s="1"/>
      <c r="C59" s="4" t="s">
        <v>271</v>
      </c>
      <c r="D59" s="4" t="s">
        <v>22</v>
      </c>
      <c r="E59" t="s">
        <v>224</v>
      </c>
      <c r="F59" t="s">
        <v>19</v>
      </c>
      <c r="P59">
        <f>IF(D59=$P$1,1,0)*OR(E59=$P$1,1,0)*OR(IF(F59=$P$1,1,0)*OR(IF(G59=$P$1,1,0)*OR(IF(H59=$P$1,1,0)*OR(IF(I59=$P$1,1,0)*OR(IF(J59=$P$1,1,0)*OR(IF(K59=$P$1,1,0)*OR(IF(L59=$P$1,1,0)*OR(IF(M59=$P$1,1,0)*OR(IF(N59=$P$1,1,0)*OR(IF(O59=$P$1,1,0)))))))))))</f>
        <v>0</v>
      </c>
    </row>
    <row r="60" spans="1:16">
      <c r="A60" s="1">
        <v>20110707</v>
      </c>
      <c r="B60" s="1"/>
      <c r="C60" s="4" t="s">
        <v>55</v>
      </c>
      <c r="D60" s="4" t="s">
        <v>9</v>
      </c>
      <c r="E60" t="s">
        <v>22</v>
      </c>
      <c r="F60" t="s">
        <v>15</v>
      </c>
      <c r="G60" t="s">
        <v>3</v>
      </c>
      <c r="P60">
        <f>IF(D60=$P$1,1,0)*OR(E60=$P$1,1,0)*OR(IF(F60=$P$1,1,0)*OR(IF(G60=$P$1,1,0)*OR(IF(H60=$P$1,1,0)*OR(IF(I60=$P$1,1,0)*OR(IF(J60=$P$1,1,0)*OR(IF(K60=$P$1,1,0)*OR(IF(L60=$P$1,1,0)*OR(IF(M60=$P$1,1,0)*OR(IF(N60=$P$1,1,0)*OR(IF(O60=$P$1,1,0)))))))))))</f>
        <v>0</v>
      </c>
    </row>
    <row r="61" spans="1:16">
      <c r="A61" s="1">
        <v>20110711</v>
      </c>
      <c r="B61" s="1"/>
      <c r="C61" s="4" t="s">
        <v>56</v>
      </c>
      <c r="D61" s="4" t="s">
        <v>22</v>
      </c>
      <c r="E61" t="s">
        <v>3</v>
      </c>
      <c r="P61">
        <f>IF(D61=$P$1,1,0)*OR(E61=$P$1,1,0)*OR(IF(F61=$P$1,1,0)*OR(IF(G61=$P$1,1,0)*OR(IF(H61=$P$1,1,0)*OR(IF(I61=$P$1,1,0)*OR(IF(J61=$P$1,1,0)*OR(IF(K61=$P$1,1,0)*OR(IF(L61=$P$1,1,0)*OR(IF(M61=$P$1,1,0)*OR(IF(N61=$P$1,1,0)*OR(IF(O61=$P$1,1,0)))))))))))</f>
        <v>0</v>
      </c>
    </row>
    <row r="62" spans="1:16">
      <c r="A62" s="1">
        <v>20110715</v>
      </c>
      <c r="B62" s="1"/>
      <c r="C62" s="4" t="s">
        <v>57</v>
      </c>
      <c r="D62" s="4" t="s">
        <v>222</v>
      </c>
      <c r="E62" t="s">
        <v>22</v>
      </c>
      <c r="F62" t="s">
        <v>3</v>
      </c>
      <c r="P62">
        <f>IF(D62=$P$1,1,0)*OR(E62=$P$1,1,0)*OR(IF(F62=$P$1,1,0)*OR(IF(G62=$P$1,1,0)*OR(IF(H62=$P$1,1,0)*OR(IF(I62=$P$1,1,0)*OR(IF(J62=$P$1,1,0)*OR(IF(K62=$P$1,1,0)*OR(IF(L62=$P$1,1,0)*OR(IF(M62=$P$1,1,0)*OR(IF(N62=$P$1,1,0)*OR(IF(O62=$P$1,1,0)))))))))))</f>
        <v>0</v>
      </c>
    </row>
    <row r="63" spans="1:16">
      <c r="A63" s="1">
        <v>20110722</v>
      </c>
      <c r="B63" s="1"/>
      <c r="C63" s="4" t="s">
        <v>58</v>
      </c>
      <c r="D63" s="4" t="s">
        <v>9</v>
      </c>
      <c r="E63" t="s">
        <v>22</v>
      </c>
      <c r="F63" t="s">
        <v>224</v>
      </c>
      <c r="G63" t="s">
        <v>19</v>
      </c>
      <c r="P63">
        <f>IF(D63=$P$1,1,0)*OR(E63=$P$1,1,0)*OR(IF(F63=$P$1,1,0)*OR(IF(G63=$P$1,1,0)*OR(IF(H63=$P$1,1,0)*OR(IF(I63=$P$1,1,0)*OR(IF(J63=$P$1,1,0)*OR(IF(K63=$P$1,1,0)*OR(IF(L63=$P$1,1,0)*OR(IF(M63=$P$1,1,0)*OR(IF(N63=$P$1,1,0)*OR(IF(O63=$P$1,1,0)))))))))))</f>
        <v>0</v>
      </c>
    </row>
    <row r="64" spans="1:16" ht="30">
      <c r="A64" s="1">
        <v>20110728</v>
      </c>
      <c r="B64" s="1"/>
      <c r="C64" s="4" t="s">
        <v>59</v>
      </c>
      <c r="D64" s="4" t="s">
        <v>40</v>
      </c>
      <c r="E64" t="s">
        <v>222</v>
      </c>
      <c r="F64" t="s">
        <v>22</v>
      </c>
      <c r="G64" t="s">
        <v>224</v>
      </c>
      <c r="H64" t="s">
        <v>15</v>
      </c>
      <c r="P64">
        <f>IF(D64=$P$1,1,0)*OR(E64=$P$1,1,0)*OR(IF(F64=$P$1,1,0)*OR(IF(G64=$P$1,1,0)*OR(IF(H64=$P$1,1,0)*OR(IF(I64=$P$1,1,0)*OR(IF(J64=$P$1,1,0)*OR(IF(K64=$P$1,1,0)*OR(IF(L64=$P$1,1,0)*OR(IF(M64=$P$1,1,0)*OR(IF(N64=$P$1,1,0)*OR(IF(O64=$P$1,1,0)))))))))))</f>
        <v>0</v>
      </c>
    </row>
    <row r="65" spans="1:16">
      <c r="A65" s="1">
        <v>20110804</v>
      </c>
      <c r="B65" s="1"/>
      <c r="C65" s="4" t="s">
        <v>60</v>
      </c>
      <c r="D65" s="4" t="s">
        <v>9</v>
      </c>
      <c r="E65" t="s">
        <v>22</v>
      </c>
      <c r="F65" t="s">
        <v>224</v>
      </c>
      <c r="G65" t="s">
        <v>15</v>
      </c>
      <c r="P65">
        <f>IF(D65=$P$1,1,0)*OR(E65=$P$1,1,0)*OR(IF(F65=$P$1,1,0)*OR(IF(G65=$P$1,1,0)*OR(IF(H65=$P$1,1,0)*OR(IF(I65=$P$1,1,0)*OR(IF(J65=$P$1,1,0)*OR(IF(K65=$P$1,1,0)*OR(IF(L65=$P$1,1,0)*OR(IF(M65=$P$1,1,0)*OR(IF(N65=$P$1,1,0)*OR(IF(O65=$P$1,1,0)))))))))))</f>
        <v>0</v>
      </c>
    </row>
    <row r="66" spans="1:16">
      <c r="A66" s="1">
        <v>20110814</v>
      </c>
      <c r="B66" s="1"/>
      <c r="C66" s="4" t="s">
        <v>61</v>
      </c>
      <c r="D66" s="4" t="s">
        <v>15</v>
      </c>
      <c r="E66" t="s">
        <v>3</v>
      </c>
      <c r="P66">
        <f>IF(D66=$P$1,1,0)*OR(E66=$P$1,1,0)*OR(IF(F66=$P$1,1,0)*OR(IF(G66=$P$1,1,0)*OR(IF(H66=$P$1,1,0)*OR(IF(I66=$P$1,1,0)*OR(IF(J66=$P$1,1,0)*OR(IF(K66=$P$1,1,0)*OR(IF(L66=$P$1,1,0)*OR(IF(M66=$P$1,1,0)*OR(IF(N66=$P$1,1,0)*OR(IF(O66=$P$1,1,0)))))))))))</f>
        <v>0</v>
      </c>
    </row>
    <row r="67" spans="1:16" ht="30">
      <c r="A67" s="1">
        <v>20110821</v>
      </c>
      <c r="B67" s="1"/>
      <c r="C67" s="4" t="s">
        <v>62</v>
      </c>
      <c r="D67" s="4" t="s">
        <v>22</v>
      </c>
      <c r="E67" t="s">
        <v>15</v>
      </c>
      <c r="P67">
        <f t="shared" ref="P67:P130" si="1">IF(D67=$P$1,1,0)*OR(E67=$P$1,1,0)*OR(IF(F67=$P$1,1,0)*OR(IF(G67=$P$1,1,0)*OR(IF(H67=$P$1,1,0)*OR(IF(I67=$P$1,1,0)*OR(IF(J67=$P$1,1,0)*OR(IF(K67=$P$1,1,0)*OR(IF(L67=$P$1,1,0)*OR(IF(M67=$P$1,1,0)*OR(IF(N67=$P$1,1,0)*OR(IF(O67=$P$1,1,0)))))))))))</f>
        <v>0</v>
      </c>
    </row>
    <row r="68" spans="1:16">
      <c r="A68" s="1">
        <v>20110828</v>
      </c>
      <c r="B68" s="1"/>
      <c r="C68" s="4" t="s">
        <v>261</v>
      </c>
      <c r="D68" s="4" t="s">
        <v>225</v>
      </c>
      <c r="E68" t="s">
        <v>19</v>
      </c>
      <c r="P68">
        <f t="shared" si="1"/>
        <v>0</v>
      </c>
    </row>
    <row r="69" spans="1:16">
      <c r="A69" s="1">
        <v>20110904</v>
      </c>
      <c r="B69" s="1"/>
      <c r="C69" s="4" t="s">
        <v>63</v>
      </c>
      <c r="D69" s="4" t="s">
        <v>9</v>
      </c>
      <c r="P69">
        <f t="shared" si="1"/>
        <v>0</v>
      </c>
    </row>
    <row r="70" spans="1:16" ht="30">
      <c r="A70" s="1">
        <v>20110910</v>
      </c>
      <c r="B70" s="1"/>
      <c r="C70" s="4" t="s">
        <v>64</v>
      </c>
      <c r="D70" s="4" t="s">
        <v>22</v>
      </c>
      <c r="E70" t="s">
        <v>15</v>
      </c>
      <c r="P70">
        <f t="shared" si="1"/>
        <v>0</v>
      </c>
    </row>
    <row r="71" spans="1:16">
      <c r="A71" s="1">
        <v>20110916</v>
      </c>
      <c r="B71" s="1"/>
      <c r="C71" s="4" t="s">
        <v>65</v>
      </c>
      <c r="D71" s="4" t="s">
        <v>22</v>
      </c>
      <c r="P71">
        <f t="shared" si="1"/>
        <v>0</v>
      </c>
    </row>
    <row r="72" spans="1:16">
      <c r="A72" s="1">
        <v>20110924</v>
      </c>
      <c r="B72" s="1"/>
      <c r="C72" s="4" t="s">
        <v>66</v>
      </c>
      <c r="D72" s="4" t="s">
        <v>15</v>
      </c>
      <c r="P72">
        <f t="shared" si="1"/>
        <v>0</v>
      </c>
    </row>
    <row r="73" spans="1:16">
      <c r="A73" s="1">
        <v>20110930</v>
      </c>
      <c r="B73" s="1"/>
      <c r="C73" s="4" t="s">
        <v>67</v>
      </c>
      <c r="D73" s="4" t="s">
        <v>222</v>
      </c>
      <c r="E73" t="s">
        <v>22</v>
      </c>
      <c r="F73" t="s">
        <v>15</v>
      </c>
      <c r="P73">
        <f t="shared" si="1"/>
        <v>0</v>
      </c>
    </row>
    <row r="74" spans="1:16">
      <c r="A74" s="1">
        <v>20111008</v>
      </c>
      <c r="B74" s="1"/>
      <c r="C74" s="4" t="s">
        <v>272</v>
      </c>
      <c r="D74" s="4" t="s">
        <v>15</v>
      </c>
      <c r="P74">
        <f t="shared" si="1"/>
        <v>0</v>
      </c>
    </row>
    <row r="75" spans="1:16">
      <c r="A75" s="1">
        <v>20111015</v>
      </c>
      <c r="B75" s="1"/>
      <c r="C75" s="4" t="s">
        <v>68</v>
      </c>
      <c r="D75" s="4" t="s">
        <v>40</v>
      </c>
      <c r="E75" t="s">
        <v>22</v>
      </c>
      <c r="F75" t="s">
        <v>224</v>
      </c>
      <c r="G75" t="s">
        <v>19</v>
      </c>
      <c r="P75">
        <f t="shared" si="1"/>
        <v>0</v>
      </c>
    </row>
    <row r="76" spans="1:16">
      <c r="A76" s="1">
        <v>20111021</v>
      </c>
      <c r="B76" s="1"/>
      <c r="C76" s="4" t="s">
        <v>69</v>
      </c>
      <c r="D76" s="4" t="s">
        <v>222</v>
      </c>
      <c r="E76" t="s">
        <v>9</v>
      </c>
      <c r="F76" t="s">
        <v>22</v>
      </c>
      <c r="G76" t="s">
        <v>15</v>
      </c>
      <c r="H76" t="s">
        <v>3</v>
      </c>
      <c r="P76">
        <f t="shared" si="1"/>
        <v>0</v>
      </c>
    </row>
    <row r="77" spans="1:16">
      <c r="A77" s="1">
        <v>20111029</v>
      </c>
      <c r="B77" s="1"/>
      <c r="C77" s="4" t="s">
        <v>70</v>
      </c>
      <c r="D77" s="4" t="s">
        <v>222</v>
      </c>
      <c r="E77" t="s">
        <v>22</v>
      </c>
      <c r="F77" t="s">
        <v>224</v>
      </c>
      <c r="G77" t="s">
        <v>15</v>
      </c>
      <c r="P77">
        <f t="shared" si="1"/>
        <v>0</v>
      </c>
    </row>
    <row r="78" spans="1:16">
      <c r="A78" s="1">
        <v>20111104</v>
      </c>
      <c r="B78" s="1"/>
      <c r="C78" s="4" t="s">
        <v>71</v>
      </c>
      <c r="D78" s="4" t="s">
        <v>40</v>
      </c>
      <c r="E78" t="s">
        <v>222</v>
      </c>
      <c r="F78" t="s">
        <v>225</v>
      </c>
      <c r="G78" t="s">
        <v>22</v>
      </c>
      <c r="H78" t="s">
        <v>224</v>
      </c>
      <c r="I78" t="s">
        <v>15</v>
      </c>
      <c r="J78" t="s">
        <v>3</v>
      </c>
      <c r="P78">
        <f t="shared" si="1"/>
        <v>0</v>
      </c>
    </row>
    <row r="79" spans="1:16">
      <c r="A79" s="1">
        <v>20111112</v>
      </c>
      <c r="B79" s="1"/>
      <c r="C79" s="4" t="s">
        <v>273</v>
      </c>
      <c r="D79" s="4" t="s">
        <v>40</v>
      </c>
      <c r="E79" t="s">
        <v>222</v>
      </c>
      <c r="F79" t="s">
        <v>225</v>
      </c>
      <c r="G79" t="s">
        <v>22</v>
      </c>
      <c r="H79" t="s">
        <v>224</v>
      </c>
      <c r="I79" t="s">
        <v>15</v>
      </c>
      <c r="P79">
        <f t="shared" si="1"/>
        <v>0</v>
      </c>
    </row>
    <row r="80" spans="1:16">
      <c r="A80" s="1">
        <v>20111119</v>
      </c>
      <c r="B80" s="1"/>
      <c r="C80" s="4" t="s">
        <v>72</v>
      </c>
      <c r="D80" s="4" t="s">
        <v>222</v>
      </c>
      <c r="E80" t="s">
        <v>225</v>
      </c>
      <c r="F80" t="s">
        <v>9</v>
      </c>
      <c r="G80" t="s">
        <v>22</v>
      </c>
      <c r="H80" t="s">
        <v>224</v>
      </c>
      <c r="P80">
        <f t="shared" si="1"/>
        <v>0</v>
      </c>
    </row>
    <row r="81" spans="1:16">
      <c r="A81" s="1">
        <v>20111126</v>
      </c>
      <c r="B81" s="1"/>
      <c r="C81" s="4" t="s">
        <v>73</v>
      </c>
      <c r="D81" s="4" t="s">
        <v>222</v>
      </c>
      <c r="E81" t="s">
        <v>9</v>
      </c>
      <c r="F81" t="s">
        <v>22</v>
      </c>
      <c r="G81" t="s">
        <v>224</v>
      </c>
      <c r="P81">
        <f t="shared" si="1"/>
        <v>0</v>
      </c>
    </row>
    <row r="82" spans="1:16">
      <c r="A82" s="1">
        <v>20111203</v>
      </c>
      <c r="B82" s="1"/>
      <c r="C82" s="4" t="s">
        <v>74</v>
      </c>
      <c r="D82" s="4" t="s">
        <v>22</v>
      </c>
      <c r="E82" t="s">
        <v>224</v>
      </c>
      <c r="P82">
        <f t="shared" si="1"/>
        <v>0</v>
      </c>
    </row>
    <row r="83" spans="1:16">
      <c r="A83" s="1">
        <v>20111210</v>
      </c>
      <c r="B83" s="1"/>
      <c r="C83" s="4" t="s">
        <v>75</v>
      </c>
      <c r="D83" s="4" t="s">
        <v>40</v>
      </c>
      <c r="E83" t="s">
        <v>222</v>
      </c>
      <c r="F83" t="s">
        <v>225</v>
      </c>
      <c r="G83" t="s">
        <v>22</v>
      </c>
      <c r="H83" t="s">
        <v>224</v>
      </c>
      <c r="I83" t="s">
        <v>15</v>
      </c>
      <c r="P83">
        <f t="shared" si="1"/>
        <v>0</v>
      </c>
    </row>
    <row r="84" spans="1:16">
      <c r="A84" s="1">
        <v>20111217</v>
      </c>
      <c r="B84" s="1"/>
      <c r="C84" s="4" t="s">
        <v>76</v>
      </c>
      <c r="D84" s="4" t="s">
        <v>222</v>
      </c>
      <c r="E84" t="s">
        <v>22</v>
      </c>
      <c r="F84" t="s">
        <v>224</v>
      </c>
      <c r="P84">
        <f t="shared" si="1"/>
        <v>0</v>
      </c>
    </row>
    <row r="85" spans="1:16">
      <c r="A85" s="1">
        <v>20111224</v>
      </c>
      <c r="B85" s="1"/>
      <c r="C85" s="4" t="s">
        <v>77</v>
      </c>
      <c r="D85" s="4" t="s">
        <v>22</v>
      </c>
      <c r="P85">
        <f t="shared" si="1"/>
        <v>0</v>
      </c>
    </row>
    <row r="86" spans="1:16">
      <c r="A86" s="1">
        <v>20111231</v>
      </c>
      <c r="B86" s="1"/>
      <c r="C86" s="4" t="s">
        <v>78</v>
      </c>
      <c r="D86" s="4" t="s">
        <v>40</v>
      </c>
      <c r="E86" t="s">
        <v>222</v>
      </c>
      <c r="F86" t="s">
        <v>225</v>
      </c>
      <c r="G86" t="s">
        <v>22</v>
      </c>
      <c r="H86" t="s">
        <v>224</v>
      </c>
      <c r="P86">
        <f t="shared" si="1"/>
        <v>0</v>
      </c>
    </row>
    <row r="87" spans="1:16">
      <c r="A87" s="1">
        <v>20120108</v>
      </c>
      <c r="B87" s="1"/>
      <c r="C87" s="4" t="s">
        <v>274</v>
      </c>
      <c r="D87" s="4" t="s">
        <v>9</v>
      </c>
      <c r="P87">
        <f t="shared" si="1"/>
        <v>0</v>
      </c>
    </row>
    <row r="88" spans="1:16">
      <c r="A88" s="1">
        <v>20120114</v>
      </c>
      <c r="B88" s="1"/>
      <c r="C88" s="4" t="s">
        <v>79</v>
      </c>
      <c r="D88" s="4" t="s">
        <v>9</v>
      </c>
      <c r="E88" t="s">
        <v>15</v>
      </c>
      <c r="F88" t="s">
        <v>3</v>
      </c>
      <c r="P88">
        <f t="shared" si="1"/>
        <v>0</v>
      </c>
    </row>
    <row r="89" spans="1:16">
      <c r="A89" s="1">
        <v>20120121</v>
      </c>
      <c r="B89" s="1"/>
      <c r="C89" s="4" t="s">
        <v>80</v>
      </c>
      <c r="D89" s="4" t="s">
        <v>22</v>
      </c>
      <c r="E89" t="s">
        <v>3</v>
      </c>
      <c r="P89">
        <f t="shared" si="1"/>
        <v>0</v>
      </c>
    </row>
    <row r="90" spans="1:16">
      <c r="A90" s="1">
        <v>20120128</v>
      </c>
      <c r="B90" s="1"/>
      <c r="C90" s="4" t="s">
        <v>81</v>
      </c>
      <c r="D90" s="4" t="s">
        <v>222</v>
      </c>
      <c r="E90" t="s">
        <v>9</v>
      </c>
      <c r="F90" t="s">
        <v>3</v>
      </c>
      <c r="P90">
        <f t="shared" si="1"/>
        <v>0</v>
      </c>
    </row>
    <row r="91" spans="1:16" ht="30">
      <c r="A91" s="1">
        <v>20120204</v>
      </c>
      <c r="B91" s="1"/>
      <c r="C91" s="4" t="s">
        <v>82</v>
      </c>
      <c r="D91" s="4" t="s">
        <v>225</v>
      </c>
      <c r="E91" t="s">
        <v>9</v>
      </c>
      <c r="F91" t="s">
        <v>22</v>
      </c>
      <c r="G91" t="s">
        <v>19</v>
      </c>
      <c r="H91" t="s">
        <v>3</v>
      </c>
      <c r="P91">
        <f t="shared" si="1"/>
        <v>0</v>
      </c>
    </row>
    <row r="92" spans="1:16">
      <c r="A92" s="1">
        <v>20120211</v>
      </c>
      <c r="B92" s="1"/>
      <c r="C92" s="4" t="s">
        <v>275</v>
      </c>
      <c r="D92" s="4" t="s">
        <v>22</v>
      </c>
      <c r="E92" t="s">
        <v>15</v>
      </c>
      <c r="F92" t="s">
        <v>3</v>
      </c>
      <c r="P92">
        <f t="shared" si="1"/>
        <v>0</v>
      </c>
    </row>
    <row r="93" spans="1:16" ht="30">
      <c r="A93" s="1">
        <v>20120218</v>
      </c>
      <c r="B93" s="1"/>
      <c r="C93" s="4" t="s">
        <v>83</v>
      </c>
      <c r="D93" s="4" t="s">
        <v>22</v>
      </c>
      <c r="P93">
        <f t="shared" si="1"/>
        <v>0</v>
      </c>
    </row>
    <row r="94" spans="1:16">
      <c r="A94" s="1">
        <v>20120225</v>
      </c>
      <c r="B94" s="1"/>
      <c r="C94" s="4" t="s">
        <v>84</v>
      </c>
      <c r="D94" s="4" t="s">
        <v>9</v>
      </c>
      <c r="E94" t="s">
        <v>22</v>
      </c>
      <c r="F94" t="s">
        <v>224</v>
      </c>
      <c r="P94">
        <f t="shared" si="1"/>
        <v>0</v>
      </c>
    </row>
    <row r="95" spans="1:16">
      <c r="A95" s="1">
        <v>20120303</v>
      </c>
      <c r="B95" s="1"/>
      <c r="C95" s="4" t="s">
        <v>85</v>
      </c>
      <c r="D95" s="4" t="s">
        <v>225</v>
      </c>
      <c r="E95" t="s">
        <v>22</v>
      </c>
      <c r="F95" t="s">
        <v>15</v>
      </c>
      <c r="P95">
        <f t="shared" si="1"/>
        <v>0</v>
      </c>
    </row>
    <row r="96" spans="1:16" ht="30">
      <c r="A96" s="1">
        <v>20120308</v>
      </c>
      <c r="B96" s="1"/>
      <c r="C96" s="4" t="s">
        <v>276</v>
      </c>
      <c r="D96" s="4" t="s">
        <v>40</v>
      </c>
      <c r="E96" t="s">
        <v>222</v>
      </c>
      <c r="F96" t="s">
        <v>225</v>
      </c>
      <c r="G96" t="s">
        <v>9</v>
      </c>
      <c r="H96" t="s">
        <v>22</v>
      </c>
      <c r="I96" t="s">
        <v>224</v>
      </c>
      <c r="J96" t="s">
        <v>15</v>
      </c>
      <c r="P96">
        <f t="shared" si="1"/>
        <v>0</v>
      </c>
    </row>
    <row r="97" spans="1:16">
      <c r="A97" s="1">
        <v>20120317</v>
      </c>
      <c r="B97" s="1"/>
      <c r="C97" s="4" t="s">
        <v>277</v>
      </c>
      <c r="D97" s="4" t="s">
        <v>222</v>
      </c>
      <c r="E97" t="s">
        <v>9</v>
      </c>
      <c r="F97" t="s">
        <v>22</v>
      </c>
      <c r="G97" t="s">
        <v>224</v>
      </c>
      <c r="H97" t="s">
        <v>15</v>
      </c>
      <c r="P97">
        <f t="shared" si="1"/>
        <v>0</v>
      </c>
    </row>
    <row r="98" spans="1:16">
      <c r="A98" s="1">
        <v>20120322</v>
      </c>
      <c r="B98" s="1"/>
      <c r="C98" s="4" t="s">
        <v>86</v>
      </c>
      <c r="D98" s="4" t="s">
        <v>222</v>
      </c>
      <c r="E98" t="s">
        <v>15</v>
      </c>
      <c r="F98" t="s">
        <v>3</v>
      </c>
      <c r="P98">
        <f t="shared" si="1"/>
        <v>0</v>
      </c>
    </row>
    <row r="99" spans="1:16">
      <c r="A99" s="1">
        <v>20120331</v>
      </c>
      <c r="B99" s="1"/>
      <c r="C99" s="4" t="s">
        <v>87</v>
      </c>
      <c r="D99" s="4" t="s">
        <v>22</v>
      </c>
      <c r="E99" t="s">
        <v>3</v>
      </c>
      <c r="P99">
        <f t="shared" si="1"/>
        <v>0</v>
      </c>
    </row>
    <row r="100" spans="1:16">
      <c r="A100" s="1">
        <v>20120406</v>
      </c>
      <c r="B100" s="1"/>
      <c r="C100" s="4" t="s">
        <v>88</v>
      </c>
      <c r="D100" s="4" t="s">
        <v>222</v>
      </c>
      <c r="E100" t="s">
        <v>225</v>
      </c>
      <c r="F100" t="s">
        <v>9</v>
      </c>
      <c r="G100" t="s">
        <v>22</v>
      </c>
      <c r="H100" t="s">
        <v>224</v>
      </c>
      <c r="I100" t="s">
        <v>15</v>
      </c>
      <c r="P100">
        <f t="shared" si="1"/>
        <v>0</v>
      </c>
    </row>
    <row r="101" spans="1:16">
      <c r="A101" s="1">
        <v>20120415</v>
      </c>
      <c r="B101" s="1"/>
      <c r="C101" s="4" t="s">
        <v>89</v>
      </c>
      <c r="D101" s="4" t="s">
        <v>15</v>
      </c>
      <c r="E101" t="s">
        <v>226</v>
      </c>
      <c r="F101" t="s">
        <v>3</v>
      </c>
      <c r="P101">
        <f t="shared" si="1"/>
        <v>0</v>
      </c>
    </row>
    <row r="102" spans="1:16">
      <c r="A102" s="1">
        <v>20120421</v>
      </c>
      <c r="B102" s="1"/>
      <c r="C102" s="4" t="s">
        <v>90</v>
      </c>
      <c r="D102" s="4" t="s">
        <v>222</v>
      </c>
      <c r="E102" t="s">
        <v>9</v>
      </c>
      <c r="F102" t="s">
        <v>22</v>
      </c>
      <c r="G102" t="s">
        <v>226</v>
      </c>
      <c r="H102" t="s">
        <v>3</v>
      </c>
      <c r="P102">
        <f t="shared" si="1"/>
        <v>0</v>
      </c>
    </row>
    <row r="103" spans="1:16">
      <c r="A103" s="1">
        <v>20120428</v>
      </c>
      <c r="B103" s="1"/>
      <c r="C103" s="4" t="s">
        <v>91</v>
      </c>
      <c r="D103" s="4" t="s">
        <v>40</v>
      </c>
      <c r="E103" t="s">
        <v>225</v>
      </c>
      <c r="F103" t="s">
        <v>22</v>
      </c>
      <c r="G103" t="s">
        <v>224</v>
      </c>
      <c r="H103" t="s">
        <v>15</v>
      </c>
      <c r="P103">
        <f t="shared" si="1"/>
        <v>0</v>
      </c>
    </row>
    <row r="104" spans="1:16">
      <c r="A104" s="1">
        <v>20120504</v>
      </c>
      <c r="B104" s="1"/>
      <c r="C104" s="4" t="s">
        <v>92</v>
      </c>
      <c r="D104" s="4" t="s">
        <v>222</v>
      </c>
      <c r="E104" t="s">
        <v>9</v>
      </c>
      <c r="F104" t="s">
        <v>15</v>
      </c>
      <c r="G104" t="s">
        <v>226</v>
      </c>
      <c r="H104" t="s">
        <v>3</v>
      </c>
      <c r="P104">
        <f t="shared" si="1"/>
        <v>0</v>
      </c>
    </row>
    <row r="105" spans="1:16">
      <c r="A105" s="1">
        <v>20120512</v>
      </c>
      <c r="B105" s="1"/>
      <c r="C105" s="4" t="s">
        <v>278</v>
      </c>
      <c r="D105" s="4" t="s">
        <v>225</v>
      </c>
      <c r="E105" t="s">
        <v>22</v>
      </c>
      <c r="F105" t="s">
        <v>224</v>
      </c>
      <c r="G105" t="s">
        <v>15</v>
      </c>
      <c r="P105">
        <f t="shared" si="1"/>
        <v>0</v>
      </c>
    </row>
    <row r="106" spans="1:16">
      <c r="A106" s="1">
        <v>20120519</v>
      </c>
      <c r="B106" s="1"/>
      <c r="C106" s="4" t="s">
        <v>93</v>
      </c>
      <c r="D106" s="4" t="s">
        <v>225</v>
      </c>
      <c r="E106" t="s">
        <v>22</v>
      </c>
      <c r="F106" t="s">
        <v>224</v>
      </c>
      <c r="G106" t="s">
        <v>15</v>
      </c>
      <c r="P106">
        <f t="shared" si="1"/>
        <v>0</v>
      </c>
    </row>
    <row r="107" spans="1:16">
      <c r="A107" s="1">
        <v>20120526</v>
      </c>
      <c r="B107" s="1"/>
      <c r="C107" s="4" t="s">
        <v>279</v>
      </c>
      <c r="D107" s="4" t="s">
        <v>22</v>
      </c>
      <c r="E107" t="s">
        <v>226</v>
      </c>
      <c r="F107" t="s">
        <v>3</v>
      </c>
      <c r="P107">
        <f t="shared" si="1"/>
        <v>0</v>
      </c>
    </row>
    <row r="108" spans="1:16">
      <c r="A108" s="1">
        <v>20120604</v>
      </c>
      <c r="B108" s="1"/>
      <c r="C108" s="4" t="s">
        <v>94</v>
      </c>
      <c r="D108" s="4" t="s">
        <v>40</v>
      </c>
      <c r="E108" t="s">
        <v>22</v>
      </c>
      <c r="F108" t="s">
        <v>15</v>
      </c>
      <c r="G108" t="s">
        <v>19</v>
      </c>
      <c r="P108">
        <f t="shared" si="1"/>
        <v>0</v>
      </c>
    </row>
    <row r="109" spans="1:16">
      <c r="A109" s="1">
        <v>20120610</v>
      </c>
      <c r="B109" s="1"/>
      <c r="C109" s="4" t="s">
        <v>262</v>
      </c>
      <c r="D109" s="4" t="s">
        <v>225</v>
      </c>
      <c r="E109" t="s">
        <v>22</v>
      </c>
      <c r="F109" t="s">
        <v>224</v>
      </c>
      <c r="G109" t="s">
        <v>15</v>
      </c>
      <c r="H109" t="s">
        <v>19</v>
      </c>
      <c r="P109">
        <f t="shared" si="1"/>
        <v>0</v>
      </c>
    </row>
    <row r="110" spans="1:16" ht="30">
      <c r="A110" s="1">
        <v>20120615</v>
      </c>
      <c r="B110" s="1"/>
      <c r="C110" s="4" t="s">
        <v>280</v>
      </c>
      <c r="D110" s="4" t="s">
        <v>40</v>
      </c>
      <c r="E110" t="s">
        <v>225</v>
      </c>
      <c r="F110" t="s">
        <v>22</v>
      </c>
      <c r="G110" t="s">
        <v>224</v>
      </c>
      <c r="H110" t="s">
        <v>15</v>
      </c>
      <c r="I110" t="s">
        <v>19</v>
      </c>
      <c r="P110">
        <f t="shared" si="1"/>
        <v>0</v>
      </c>
    </row>
    <row r="111" spans="1:16">
      <c r="A111" s="1">
        <v>20120623</v>
      </c>
      <c r="B111" s="1"/>
      <c r="C111" s="4" t="s">
        <v>95</v>
      </c>
      <c r="D111" s="4" t="s">
        <v>225</v>
      </c>
      <c r="E111" t="s">
        <v>22</v>
      </c>
      <c r="F111" t="s">
        <v>19</v>
      </c>
      <c r="P111">
        <f t="shared" si="1"/>
        <v>0</v>
      </c>
    </row>
    <row r="112" spans="1:16">
      <c r="A112" s="1">
        <v>20120630</v>
      </c>
      <c r="B112" s="1"/>
      <c r="C112" s="4" t="s">
        <v>281</v>
      </c>
      <c r="D112" s="4" t="s">
        <v>40</v>
      </c>
      <c r="E112" t="s">
        <v>225</v>
      </c>
      <c r="F112" t="s">
        <v>22</v>
      </c>
      <c r="G112" t="s">
        <v>15</v>
      </c>
      <c r="H112" t="s">
        <v>19</v>
      </c>
      <c r="P112">
        <f t="shared" si="1"/>
        <v>0</v>
      </c>
    </row>
    <row r="113" spans="1:16">
      <c r="A113" s="1">
        <v>20120707</v>
      </c>
      <c r="B113" s="1"/>
      <c r="C113" s="4" t="s">
        <v>96</v>
      </c>
      <c r="D113" s="4" t="s">
        <v>22</v>
      </c>
      <c r="E113" t="s">
        <v>226</v>
      </c>
      <c r="F113" t="s">
        <v>3</v>
      </c>
      <c r="P113">
        <f t="shared" si="1"/>
        <v>0</v>
      </c>
    </row>
    <row r="114" spans="1:16">
      <c r="A114" s="1">
        <v>20120715</v>
      </c>
      <c r="B114" s="1"/>
      <c r="C114" s="4" t="s">
        <v>97</v>
      </c>
      <c r="D114" s="4" t="s">
        <v>22</v>
      </c>
      <c r="E114" t="s">
        <v>15</v>
      </c>
      <c r="F114" t="s">
        <v>226</v>
      </c>
      <c r="G114" t="s">
        <v>3</v>
      </c>
      <c r="P114">
        <f t="shared" si="1"/>
        <v>0</v>
      </c>
    </row>
    <row r="115" spans="1:16" ht="30">
      <c r="A115" s="1">
        <v>20120721</v>
      </c>
      <c r="B115" s="1"/>
      <c r="C115" s="4" t="s">
        <v>98</v>
      </c>
      <c r="D115" s="4" t="s">
        <v>225</v>
      </c>
      <c r="E115" t="s">
        <v>22</v>
      </c>
      <c r="F115" t="s">
        <v>15</v>
      </c>
      <c r="G115" t="s">
        <v>226</v>
      </c>
      <c r="H115" t="s">
        <v>3</v>
      </c>
      <c r="P115">
        <f t="shared" si="1"/>
        <v>0</v>
      </c>
    </row>
    <row r="116" spans="1:16">
      <c r="A116" s="1">
        <v>20120727</v>
      </c>
      <c r="B116" s="1"/>
      <c r="C116" s="4" t="s">
        <v>99</v>
      </c>
      <c r="D116" s="4" t="s">
        <v>225</v>
      </c>
      <c r="E116" t="s">
        <v>22</v>
      </c>
      <c r="F116" t="s">
        <v>226</v>
      </c>
      <c r="G116" t="s">
        <v>3</v>
      </c>
      <c r="P116">
        <f t="shared" si="1"/>
        <v>0</v>
      </c>
    </row>
    <row r="117" spans="1:16">
      <c r="A117" s="1">
        <v>20120803</v>
      </c>
      <c r="B117" s="1"/>
      <c r="C117" s="4" t="s">
        <v>100</v>
      </c>
      <c r="D117" s="4" t="s">
        <v>9</v>
      </c>
      <c r="E117" t="s">
        <v>22</v>
      </c>
      <c r="F117" t="s">
        <v>227</v>
      </c>
      <c r="G117" t="s">
        <v>226</v>
      </c>
      <c r="H117" t="s">
        <v>3</v>
      </c>
      <c r="P117">
        <f t="shared" si="1"/>
        <v>0</v>
      </c>
    </row>
    <row r="118" spans="1:16">
      <c r="A118" s="1">
        <v>20120813</v>
      </c>
      <c r="B118" s="1"/>
      <c r="C118" s="4" t="s">
        <v>101</v>
      </c>
      <c r="D118" s="4" t="s">
        <v>225</v>
      </c>
      <c r="E118" t="s">
        <v>22</v>
      </c>
      <c r="F118" t="s">
        <v>224</v>
      </c>
      <c r="G118" t="s">
        <v>19</v>
      </c>
      <c r="P118">
        <f t="shared" si="1"/>
        <v>0</v>
      </c>
    </row>
    <row r="119" spans="1:16">
      <c r="A119" s="1">
        <v>20120819</v>
      </c>
      <c r="B119" s="1"/>
      <c r="C119" s="4" t="s">
        <v>102</v>
      </c>
      <c r="D119" s="4" t="s">
        <v>225</v>
      </c>
      <c r="E119" t="s">
        <v>22</v>
      </c>
      <c r="F119" t="s">
        <v>224</v>
      </c>
      <c r="G119" t="s">
        <v>19</v>
      </c>
      <c r="P119">
        <f t="shared" si="1"/>
        <v>0</v>
      </c>
    </row>
    <row r="120" spans="1:16">
      <c r="A120" s="1">
        <v>20120825</v>
      </c>
      <c r="B120" s="1"/>
      <c r="C120" s="4" t="s">
        <v>103</v>
      </c>
      <c r="D120" s="4" t="s">
        <v>225</v>
      </c>
      <c r="E120" t="s">
        <v>22</v>
      </c>
      <c r="F120" t="s">
        <v>224</v>
      </c>
      <c r="G120" t="s">
        <v>15</v>
      </c>
      <c r="P120">
        <f t="shared" si="1"/>
        <v>0</v>
      </c>
    </row>
    <row r="121" spans="1:16">
      <c r="A121" s="1">
        <v>20120901</v>
      </c>
      <c r="B121" s="1"/>
      <c r="C121" s="4" t="s">
        <v>104</v>
      </c>
      <c r="D121" s="4" t="s">
        <v>225</v>
      </c>
      <c r="E121" t="s">
        <v>9</v>
      </c>
      <c r="F121" t="s">
        <v>22</v>
      </c>
      <c r="G121" t="s">
        <v>224</v>
      </c>
      <c r="H121" t="s">
        <v>15</v>
      </c>
      <c r="P121">
        <f t="shared" si="1"/>
        <v>0</v>
      </c>
    </row>
    <row r="122" spans="1:16">
      <c r="A122" s="1">
        <v>20120908</v>
      </c>
      <c r="B122" s="1"/>
      <c r="C122" s="4" t="s">
        <v>105</v>
      </c>
      <c r="D122" s="4" t="s">
        <v>225</v>
      </c>
      <c r="E122" t="s">
        <v>22</v>
      </c>
      <c r="F122" t="s">
        <v>224</v>
      </c>
      <c r="G122" t="s">
        <v>15</v>
      </c>
      <c r="H122" t="s">
        <v>227</v>
      </c>
      <c r="P122">
        <f t="shared" si="1"/>
        <v>0</v>
      </c>
    </row>
    <row r="123" spans="1:16">
      <c r="A123" s="1">
        <v>20120915</v>
      </c>
      <c r="B123" s="1"/>
      <c r="C123" s="4" t="s">
        <v>106</v>
      </c>
      <c r="D123" s="4" t="s">
        <v>222</v>
      </c>
      <c r="E123" t="s">
        <v>225</v>
      </c>
      <c r="F123" t="s">
        <v>9</v>
      </c>
      <c r="G123" t="s">
        <v>22</v>
      </c>
      <c r="H123" t="s">
        <v>224</v>
      </c>
      <c r="I123" t="s">
        <v>15</v>
      </c>
      <c r="J123" t="s">
        <v>227</v>
      </c>
      <c r="P123">
        <f t="shared" si="1"/>
        <v>0</v>
      </c>
    </row>
    <row r="124" spans="1:16" ht="30">
      <c r="A124" s="1">
        <v>20120923</v>
      </c>
      <c r="B124" s="1"/>
      <c r="C124" s="4" t="s">
        <v>282</v>
      </c>
      <c r="D124" s="4" t="s">
        <v>9</v>
      </c>
      <c r="E124" t="s">
        <v>227</v>
      </c>
      <c r="F124" t="s">
        <v>226</v>
      </c>
      <c r="G124" t="s">
        <v>3</v>
      </c>
      <c r="P124">
        <f t="shared" si="1"/>
        <v>0</v>
      </c>
    </row>
    <row r="125" spans="1:16" ht="30">
      <c r="A125" s="1">
        <v>20120929</v>
      </c>
      <c r="B125" s="1"/>
      <c r="C125" s="4" t="s">
        <v>107</v>
      </c>
      <c r="D125" s="4" t="s">
        <v>225</v>
      </c>
      <c r="E125" t="s">
        <v>9</v>
      </c>
      <c r="F125" t="s">
        <v>22</v>
      </c>
      <c r="G125" t="s">
        <v>224</v>
      </c>
      <c r="H125" t="s">
        <v>15</v>
      </c>
      <c r="I125" t="s">
        <v>227</v>
      </c>
      <c r="J125" t="s">
        <v>226</v>
      </c>
      <c r="K125" t="s">
        <v>3</v>
      </c>
      <c r="P125">
        <f t="shared" si="1"/>
        <v>0</v>
      </c>
    </row>
    <row r="126" spans="1:16">
      <c r="A126" s="1">
        <v>20121006</v>
      </c>
      <c r="B126" s="1"/>
      <c r="C126" s="4" t="s">
        <v>108</v>
      </c>
      <c r="D126" s="4" t="s">
        <v>225</v>
      </c>
      <c r="E126" t="s">
        <v>9</v>
      </c>
      <c r="F126" t="s">
        <v>22</v>
      </c>
      <c r="G126" t="s">
        <v>224</v>
      </c>
      <c r="P126">
        <f t="shared" si="1"/>
        <v>0</v>
      </c>
    </row>
    <row r="127" spans="1:16">
      <c r="A127" s="1">
        <v>20121014</v>
      </c>
      <c r="B127" s="1"/>
      <c r="C127" s="4" t="s">
        <v>109</v>
      </c>
      <c r="D127" s="4" t="s">
        <v>15</v>
      </c>
      <c r="P127">
        <f t="shared" si="1"/>
        <v>0</v>
      </c>
    </row>
    <row r="128" spans="1:16">
      <c r="A128" s="1">
        <v>20121020</v>
      </c>
      <c r="B128" s="1"/>
      <c r="C128" s="4" t="s">
        <v>110</v>
      </c>
      <c r="D128" s="4" t="s">
        <v>22</v>
      </c>
      <c r="E128" t="s">
        <v>224</v>
      </c>
      <c r="P128">
        <f t="shared" si="1"/>
        <v>0</v>
      </c>
    </row>
    <row r="129" spans="1:16">
      <c r="A129" s="1">
        <v>20121027</v>
      </c>
      <c r="B129" s="1"/>
      <c r="C129" s="4" t="s">
        <v>111</v>
      </c>
      <c r="D129" s="4" t="s">
        <v>222</v>
      </c>
      <c r="E129" t="s">
        <v>225</v>
      </c>
      <c r="F129" t="s">
        <v>223</v>
      </c>
      <c r="G129" t="s">
        <v>22</v>
      </c>
      <c r="H129" t="s">
        <v>19</v>
      </c>
      <c r="P129">
        <f t="shared" si="1"/>
        <v>0</v>
      </c>
    </row>
    <row r="130" spans="1:16">
      <c r="A130" s="1">
        <v>20121030</v>
      </c>
      <c r="B130" s="1"/>
      <c r="C130" s="4" t="s">
        <v>112</v>
      </c>
      <c r="D130" s="4" t="s">
        <v>222</v>
      </c>
      <c r="E130" t="s">
        <v>223</v>
      </c>
      <c r="F130" t="s">
        <v>22</v>
      </c>
      <c r="G130" t="s">
        <v>224</v>
      </c>
      <c r="H130" t="s">
        <v>15</v>
      </c>
      <c r="I130" t="s">
        <v>19</v>
      </c>
      <c r="P130">
        <f t="shared" si="1"/>
        <v>0</v>
      </c>
    </row>
    <row r="131" spans="1:16">
      <c r="A131" s="1">
        <v>20121103</v>
      </c>
      <c r="B131" s="1"/>
      <c r="C131" s="4" t="s">
        <v>113</v>
      </c>
      <c r="D131" s="4" t="s">
        <v>222</v>
      </c>
      <c r="E131" t="s">
        <v>225</v>
      </c>
      <c r="F131" t="s">
        <v>223</v>
      </c>
      <c r="G131" t="s">
        <v>22</v>
      </c>
      <c r="H131" t="s">
        <v>224</v>
      </c>
      <c r="I131" t="s">
        <v>3</v>
      </c>
      <c r="P131">
        <f t="shared" ref="P131:P194" si="2">IF(D131=$P$1,1,0)*OR(E131=$P$1,1,0)*OR(IF(F131=$P$1,1,0)*OR(IF(G131=$P$1,1,0)*OR(IF(H131=$P$1,1,0)*OR(IF(I131=$P$1,1,0)*OR(IF(J131=$P$1,1,0)*OR(IF(K131=$P$1,1,0)*OR(IF(L131=$P$1,1,0)*OR(IF(M131=$P$1,1,0)*OR(IF(N131=$P$1,1,0)*OR(IF(O131=$P$1,1,0)))))))))))</f>
        <v>0</v>
      </c>
    </row>
    <row r="132" spans="1:16" ht="30">
      <c r="A132" s="1">
        <v>20121110</v>
      </c>
      <c r="B132" s="1"/>
      <c r="C132" s="4" t="s">
        <v>283</v>
      </c>
      <c r="D132" s="4" t="s">
        <v>225</v>
      </c>
      <c r="E132" t="s">
        <v>223</v>
      </c>
      <c r="F132" t="s">
        <v>9</v>
      </c>
      <c r="G132" t="s">
        <v>22</v>
      </c>
      <c r="H132" t="s">
        <v>224</v>
      </c>
      <c r="I132" t="s">
        <v>19</v>
      </c>
      <c r="P132">
        <f t="shared" si="2"/>
        <v>0</v>
      </c>
    </row>
    <row r="133" spans="1:16">
      <c r="A133" s="1">
        <v>20121117</v>
      </c>
      <c r="B133" s="1"/>
      <c r="C133" s="4" t="s">
        <v>114</v>
      </c>
      <c r="D133" s="4" t="s">
        <v>228</v>
      </c>
      <c r="E133" t="s">
        <v>9</v>
      </c>
      <c r="F133" t="s">
        <v>227</v>
      </c>
      <c r="G133" t="s">
        <v>3</v>
      </c>
      <c r="P133">
        <f t="shared" si="2"/>
        <v>0</v>
      </c>
    </row>
    <row r="134" spans="1:16">
      <c r="A134" s="1">
        <v>20121124</v>
      </c>
      <c r="B134" s="1"/>
      <c r="C134" s="4" t="s">
        <v>115</v>
      </c>
      <c r="D134" s="4" t="s">
        <v>222</v>
      </c>
      <c r="E134" t="s">
        <v>223</v>
      </c>
      <c r="F134" t="s">
        <v>9</v>
      </c>
      <c r="G134" t="s">
        <v>22</v>
      </c>
      <c r="H134" t="s">
        <v>224</v>
      </c>
      <c r="P134">
        <f t="shared" si="2"/>
        <v>0</v>
      </c>
    </row>
    <row r="135" spans="1:16">
      <c r="A135" s="1">
        <v>20121201</v>
      </c>
      <c r="B135" s="1"/>
      <c r="C135" s="4" t="s">
        <v>116</v>
      </c>
      <c r="D135" s="4" t="s">
        <v>222</v>
      </c>
      <c r="E135" t="s">
        <v>225</v>
      </c>
      <c r="F135" t="s">
        <v>9</v>
      </c>
      <c r="G135" t="s">
        <v>22</v>
      </c>
      <c r="H135" t="s">
        <v>224</v>
      </c>
      <c r="I135" t="s">
        <v>15</v>
      </c>
      <c r="P135">
        <f t="shared" si="2"/>
        <v>0</v>
      </c>
    </row>
    <row r="136" spans="1:16">
      <c r="A136" s="1">
        <v>20121209</v>
      </c>
      <c r="B136" s="1"/>
      <c r="C136" s="4" t="s">
        <v>117</v>
      </c>
      <c r="D136" s="4" t="s">
        <v>225</v>
      </c>
      <c r="E136" t="s">
        <v>223</v>
      </c>
      <c r="F136" t="s">
        <v>22</v>
      </c>
      <c r="G136" t="s">
        <v>229</v>
      </c>
      <c r="H136" t="s">
        <v>224</v>
      </c>
      <c r="I136" t="s">
        <v>15</v>
      </c>
      <c r="P136">
        <f t="shared" si="2"/>
        <v>0</v>
      </c>
    </row>
    <row r="137" spans="1:16">
      <c r="A137" s="1">
        <v>20121215</v>
      </c>
      <c r="B137" s="1"/>
      <c r="C137" s="4" t="s">
        <v>118</v>
      </c>
      <c r="D137" s="4" t="s">
        <v>15</v>
      </c>
      <c r="P137">
        <f t="shared" si="2"/>
        <v>0</v>
      </c>
    </row>
    <row r="138" spans="1:16">
      <c r="A138" s="1">
        <v>20121222</v>
      </c>
      <c r="B138" s="1"/>
      <c r="C138" s="4" t="s">
        <v>119</v>
      </c>
      <c r="D138" s="4" t="s">
        <v>15</v>
      </c>
      <c r="P138">
        <f t="shared" si="2"/>
        <v>0</v>
      </c>
    </row>
    <row r="139" spans="1:16">
      <c r="A139" s="1">
        <v>20121229</v>
      </c>
      <c r="B139" s="1"/>
      <c r="C139" s="4" t="s">
        <v>120</v>
      </c>
      <c r="D139" s="4" t="s">
        <v>222</v>
      </c>
      <c r="E139" t="s">
        <v>223</v>
      </c>
      <c r="F139" t="s">
        <v>9</v>
      </c>
      <c r="G139" t="s">
        <v>22</v>
      </c>
      <c r="H139" t="s">
        <v>224</v>
      </c>
      <c r="I139" t="s">
        <v>15</v>
      </c>
      <c r="P139">
        <f t="shared" si="2"/>
        <v>0</v>
      </c>
    </row>
    <row r="140" spans="1:16">
      <c r="A140" s="1">
        <v>20130105</v>
      </c>
      <c r="B140" s="1"/>
      <c r="C140" s="4" t="s">
        <v>121</v>
      </c>
      <c r="D140" s="4" t="s">
        <v>228</v>
      </c>
      <c r="E140" t="s">
        <v>9</v>
      </c>
      <c r="P140">
        <f t="shared" si="2"/>
        <v>0</v>
      </c>
    </row>
    <row r="141" spans="1:16">
      <c r="A141" s="1">
        <v>20130112</v>
      </c>
      <c r="B141" s="1"/>
      <c r="C141" s="4" t="s">
        <v>122</v>
      </c>
      <c r="D141" s="4" t="s">
        <v>40</v>
      </c>
      <c r="E141" t="s">
        <v>222</v>
      </c>
      <c r="F141" t="s">
        <v>225</v>
      </c>
      <c r="G141" t="s">
        <v>223</v>
      </c>
      <c r="H141" t="s">
        <v>22</v>
      </c>
      <c r="I141" t="s">
        <v>224</v>
      </c>
      <c r="J141" t="s">
        <v>15</v>
      </c>
      <c r="P141">
        <f t="shared" si="2"/>
        <v>0</v>
      </c>
    </row>
    <row r="142" spans="1:16">
      <c r="A142" s="1">
        <v>20130119</v>
      </c>
      <c r="B142" s="1"/>
      <c r="C142" s="4" t="s">
        <v>123</v>
      </c>
      <c r="D142" s="4" t="s">
        <v>22</v>
      </c>
      <c r="E142" t="s">
        <v>224</v>
      </c>
      <c r="F142" t="s">
        <v>15</v>
      </c>
      <c r="P142">
        <f t="shared" si="2"/>
        <v>0</v>
      </c>
    </row>
    <row r="143" spans="1:16">
      <c r="A143" s="1">
        <v>20130126</v>
      </c>
      <c r="B143" s="1"/>
      <c r="C143" s="4" t="s">
        <v>124</v>
      </c>
      <c r="D143" s="4" t="s">
        <v>222</v>
      </c>
      <c r="E143" t="s">
        <v>223</v>
      </c>
      <c r="F143" t="s">
        <v>9</v>
      </c>
      <c r="G143" t="s">
        <v>22</v>
      </c>
      <c r="H143" t="s">
        <v>224</v>
      </c>
      <c r="I143" t="s">
        <v>15</v>
      </c>
      <c r="P143">
        <f t="shared" si="2"/>
        <v>0</v>
      </c>
    </row>
    <row r="144" spans="1:16">
      <c r="A144" s="1">
        <v>20130202</v>
      </c>
      <c r="B144" s="1"/>
      <c r="C144" s="4" t="s">
        <v>125</v>
      </c>
      <c r="D144" s="4" t="s">
        <v>222</v>
      </c>
      <c r="E144" t="s">
        <v>223</v>
      </c>
      <c r="F144" t="s">
        <v>9</v>
      </c>
      <c r="G144" t="s">
        <v>15</v>
      </c>
      <c r="H144" t="s">
        <v>227</v>
      </c>
      <c r="I144" t="s">
        <v>3</v>
      </c>
      <c r="P144">
        <f t="shared" si="2"/>
        <v>0</v>
      </c>
    </row>
    <row r="145" spans="1:16" ht="30">
      <c r="A145" s="1">
        <v>20130209</v>
      </c>
      <c r="B145" s="1"/>
      <c r="C145" s="4" t="s">
        <v>126</v>
      </c>
      <c r="D145" s="4" t="s">
        <v>225</v>
      </c>
      <c r="E145" t="s">
        <v>22</v>
      </c>
      <c r="F145" t="s">
        <v>15</v>
      </c>
      <c r="G145" t="s">
        <v>19</v>
      </c>
      <c r="P145">
        <f t="shared" si="2"/>
        <v>0</v>
      </c>
    </row>
    <row r="146" spans="1:16">
      <c r="A146" s="1">
        <v>20130216</v>
      </c>
      <c r="B146" s="1"/>
      <c r="C146" s="4" t="s">
        <v>127</v>
      </c>
      <c r="D146" s="4" t="s">
        <v>225</v>
      </c>
      <c r="E146" t="s">
        <v>223</v>
      </c>
      <c r="F146" t="s">
        <v>22</v>
      </c>
      <c r="G146" t="s">
        <v>224</v>
      </c>
      <c r="H146" t="s">
        <v>15</v>
      </c>
      <c r="P146">
        <f t="shared" si="2"/>
        <v>0</v>
      </c>
    </row>
    <row r="147" spans="1:16">
      <c r="A147" s="1">
        <v>20130223</v>
      </c>
      <c r="B147" s="1"/>
      <c r="C147" s="4" t="s">
        <v>128</v>
      </c>
      <c r="D147" s="4" t="s">
        <v>222</v>
      </c>
      <c r="E147" t="s">
        <v>9</v>
      </c>
      <c r="F147" t="s">
        <v>22</v>
      </c>
      <c r="G147" t="s">
        <v>224</v>
      </c>
      <c r="H147" t="s">
        <v>15</v>
      </c>
      <c r="I147" t="s">
        <v>19</v>
      </c>
      <c r="J147" t="s">
        <v>227</v>
      </c>
      <c r="P147">
        <f t="shared" si="2"/>
        <v>0</v>
      </c>
    </row>
    <row r="148" spans="1:16">
      <c r="A148" s="1">
        <v>20130302</v>
      </c>
      <c r="B148" s="1"/>
      <c r="C148" s="4" t="s">
        <v>129</v>
      </c>
      <c r="D148" s="4" t="s">
        <v>222</v>
      </c>
      <c r="E148" t="s">
        <v>225</v>
      </c>
      <c r="F148" t="s">
        <v>223</v>
      </c>
      <c r="G148" t="s">
        <v>9</v>
      </c>
      <c r="H148" t="s">
        <v>22</v>
      </c>
      <c r="I148" t="s">
        <v>224</v>
      </c>
      <c r="J148" t="s">
        <v>15</v>
      </c>
      <c r="K148" t="s">
        <v>227</v>
      </c>
      <c r="P148">
        <f t="shared" si="2"/>
        <v>0</v>
      </c>
    </row>
    <row r="149" spans="1:16" ht="30">
      <c r="A149" s="1">
        <v>20130309</v>
      </c>
      <c r="B149" s="1"/>
      <c r="C149" s="4" t="s">
        <v>284</v>
      </c>
      <c r="D149" s="4" t="s">
        <v>222</v>
      </c>
      <c r="E149" t="s">
        <v>225</v>
      </c>
      <c r="F149" t="s">
        <v>223</v>
      </c>
      <c r="G149" t="s">
        <v>22</v>
      </c>
      <c r="H149" t="s">
        <v>15</v>
      </c>
      <c r="P149">
        <f t="shared" si="2"/>
        <v>0</v>
      </c>
    </row>
    <row r="150" spans="1:16" ht="30">
      <c r="A150" s="1">
        <v>20130316</v>
      </c>
      <c r="B150" s="1"/>
      <c r="C150" s="4" t="s">
        <v>130</v>
      </c>
      <c r="D150" s="4" t="s">
        <v>222</v>
      </c>
      <c r="E150" t="s">
        <v>225</v>
      </c>
      <c r="F150" t="s">
        <v>223</v>
      </c>
      <c r="G150" t="s">
        <v>22</v>
      </c>
      <c r="H150" t="s">
        <v>224</v>
      </c>
      <c r="I150" t="s">
        <v>15</v>
      </c>
      <c r="J150" t="s">
        <v>19</v>
      </c>
      <c r="K150" t="s">
        <v>227</v>
      </c>
      <c r="P150">
        <f t="shared" si="2"/>
        <v>0</v>
      </c>
    </row>
    <row r="151" spans="1:16">
      <c r="A151" s="1">
        <v>20130323</v>
      </c>
      <c r="B151" s="1"/>
      <c r="C151" s="4" t="s">
        <v>131</v>
      </c>
      <c r="D151" s="4" t="s">
        <v>15</v>
      </c>
      <c r="P151">
        <f t="shared" si="2"/>
        <v>0</v>
      </c>
    </row>
    <row r="152" spans="1:16">
      <c r="A152" s="1">
        <v>20130327</v>
      </c>
      <c r="B152" s="1"/>
      <c r="C152" s="4" t="s">
        <v>132</v>
      </c>
      <c r="D152" s="4" t="s">
        <v>222</v>
      </c>
      <c r="E152" t="s">
        <v>228</v>
      </c>
      <c r="F152" t="s">
        <v>9</v>
      </c>
      <c r="G152" t="s">
        <v>22</v>
      </c>
      <c r="H152" t="s">
        <v>15</v>
      </c>
      <c r="P152">
        <f t="shared" si="2"/>
        <v>0</v>
      </c>
    </row>
    <row r="153" spans="1:16">
      <c r="A153" s="1">
        <v>20130330</v>
      </c>
      <c r="B153" s="1"/>
      <c r="C153" s="4" t="s">
        <v>133</v>
      </c>
      <c r="D153" s="4" t="s">
        <v>223</v>
      </c>
      <c r="E153" t="s">
        <v>228</v>
      </c>
      <c r="F153" t="s">
        <v>9</v>
      </c>
      <c r="G153" t="s">
        <v>22</v>
      </c>
      <c r="H153" t="s">
        <v>224</v>
      </c>
      <c r="I153" t="s">
        <v>19</v>
      </c>
      <c r="P153">
        <f t="shared" si="2"/>
        <v>0</v>
      </c>
    </row>
    <row r="154" spans="1:16">
      <c r="A154" s="1">
        <v>20130413</v>
      </c>
      <c r="B154" s="1"/>
      <c r="C154" s="4" t="s">
        <v>285</v>
      </c>
      <c r="D154" s="4" t="s">
        <v>222</v>
      </c>
      <c r="E154" t="s">
        <v>223</v>
      </c>
      <c r="F154" t="s">
        <v>22</v>
      </c>
      <c r="G154" t="s">
        <v>224</v>
      </c>
      <c r="H154" t="s">
        <v>227</v>
      </c>
      <c r="I154" t="s">
        <v>3</v>
      </c>
      <c r="P154">
        <f t="shared" si="2"/>
        <v>0</v>
      </c>
    </row>
    <row r="155" spans="1:16">
      <c r="A155" s="1">
        <v>20130420</v>
      </c>
      <c r="B155" s="1"/>
      <c r="C155" s="4" t="s">
        <v>286</v>
      </c>
      <c r="D155" s="4" t="s">
        <v>40</v>
      </c>
      <c r="E155" t="s">
        <v>222</v>
      </c>
      <c r="F155" t="s">
        <v>22</v>
      </c>
      <c r="G155" t="s">
        <v>224</v>
      </c>
      <c r="H155" t="s">
        <v>19</v>
      </c>
      <c r="P155">
        <f t="shared" si="2"/>
        <v>0</v>
      </c>
    </row>
    <row r="156" spans="1:16">
      <c r="A156" s="1">
        <v>20130427</v>
      </c>
      <c r="B156" s="1"/>
      <c r="C156" s="4" t="s">
        <v>134</v>
      </c>
      <c r="D156" s="4" t="s">
        <v>223</v>
      </c>
      <c r="E156" t="s">
        <v>9</v>
      </c>
      <c r="F156" t="s">
        <v>227</v>
      </c>
      <c r="P156">
        <f t="shared" si="2"/>
        <v>0</v>
      </c>
    </row>
    <row r="157" spans="1:16">
      <c r="A157" s="1">
        <v>20130504</v>
      </c>
      <c r="B157" s="1"/>
      <c r="C157" s="4" t="s">
        <v>287</v>
      </c>
      <c r="D157" s="4" t="s">
        <v>222</v>
      </c>
      <c r="E157" t="s">
        <v>225</v>
      </c>
      <c r="F157" t="s">
        <v>223</v>
      </c>
      <c r="G157" t="s">
        <v>22</v>
      </c>
      <c r="H157" t="s">
        <v>224</v>
      </c>
      <c r="I157" t="s">
        <v>15</v>
      </c>
      <c r="P157">
        <f t="shared" si="2"/>
        <v>0</v>
      </c>
    </row>
    <row r="158" spans="1:16">
      <c r="A158" s="1">
        <v>20130518</v>
      </c>
      <c r="B158" s="1"/>
      <c r="C158" s="4" t="s">
        <v>288</v>
      </c>
      <c r="D158" s="4" t="s">
        <v>222</v>
      </c>
      <c r="E158" t="s">
        <v>225</v>
      </c>
      <c r="F158" t="s">
        <v>223</v>
      </c>
      <c r="G158" t="s">
        <v>22</v>
      </c>
      <c r="H158" t="s">
        <v>224</v>
      </c>
      <c r="I158" t="s">
        <v>15</v>
      </c>
      <c r="P158">
        <f t="shared" si="2"/>
        <v>0</v>
      </c>
    </row>
    <row r="159" spans="1:16">
      <c r="A159" s="1">
        <v>20130527</v>
      </c>
      <c r="B159" s="1"/>
      <c r="C159" s="4" t="s">
        <v>135</v>
      </c>
      <c r="D159" s="4" t="s">
        <v>228</v>
      </c>
      <c r="E159" t="s">
        <v>9</v>
      </c>
      <c r="F159" t="s">
        <v>224</v>
      </c>
      <c r="G159" t="s">
        <v>19</v>
      </c>
      <c r="H159" t="s">
        <v>3</v>
      </c>
      <c r="P159">
        <f t="shared" si="2"/>
        <v>0</v>
      </c>
    </row>
    <row r="160" spans="1:16">
      <c r="A160" s="1">
        <v>20130602</v>
      </c>
      <c r="B160" s="1"/>
      <c r="C160" s="4" t="s">
        <v>136</v>
      </c>
      <c r="D160" s="4" t="s">
        <v>222</v>
      </c>
      <c r="E160" t="s">
        <v>225</v>
      </c>
      <c r="F160" t="s">
        <v>223</v>
      </c>
      <c r="G160" t="s">
        <v>22</v>
      </c>
      <c r="H160" t="s">
        <v>224</v>
      </c>
      <c r="I160" t="s">
        <v>15</v>
      </c>
      <c r="J160" t="s">
        <v>227</v>
      </c>
      <c r="P160">
        <f t="shared" si="2"/>
        <v>0</v>
      </c>
    </row>
    <row r="161" spans="1:16">
      <c r="A161" s="1">
        <v>20130605</v>
      </c>
      <c r="B161" s="1"/>
      <c r="C161" s="4" t="s">
        <v>289</v>
      </c>
      <c r="D161" s="4" t="s">
        <v>225</v>
      </c>
      <c r="E161" t="s">
        <v>223</v>
      </c>
      <c r="F161" t="s">
        <v>22</v>
      </c>
      <c r="G161" t="s">
        <v>224</v>
      </c>
      <c r="P161">
        <f t="shared" si="2"/>
        <v>0</v>
      </c>
    </row>
    <row r="162" spans="1:16">
      <c r="A162" s="1">
        <v>20130619</v>
      </c>
      <c r="B162" s="1"/>
      <c r="C162" s="4" t="s">
        <v>137</v>
      </c>
      <c r="D162" s="4" t="s">
        <v>225</v>
      </c>
      <c r="E162" t="s">
        <v>223</v>
      </c>
      <c r="F162" t="s">
        <v>22</v>
      </c>
      <c r="G162" t="s">
        <v>229</v>
      </c>
      <c r="H162" t="s">
        <v>224</v>
      </c>
      <c r="I162" t="s">
        <v>15</v>
      </c>
      <c r="P162">
        <f t="shared" si="2"/>
        <v>0</v>
      </c>
    </row>
    <row r="163" spans="1:16">
      <c r="A163" s="1">
        <v>20130623</v>
      </c>
      <c r="B163" s="1"/>
      <c r="C163" s="4" t="s">
        <v>138</v>
      </c>
      <c r="D163" s="4" t="s">
        <v>40</v>
      </c>
      <c r="E163" t="s">
        <v>222</v>
      </c>
      <c r="F163" t="s">
        <v>225</v>
      </c>
      <c r="G163" t="s">
        <v>223</v>
      </c>
      <c r="H163" t="s">
        <v>228</v>
      </c>
      <c r="I163" t="s">
        <v>22</v>
      </c>
      <c r="J163" t="s">
        <v>224</v>
      </c>
      <c r="K163" t="s">
        <v>15</v>
      </c>
      <c r="L163" t="s">
        <v>19</v>
      </c>
      <c r="P163">
        <f t="shared" si="2"/>
        <v>0</v>
      </c>
    </row>
    <row r="164" spans="1:16">
      <c r="A164" s="1">
        <v>20130629</v>
      </c>
      <c r="B164" s="1"/>
      <c r="C164" s="4" t="s">
        <v>139</v>
      </c>
      <c r="D164" s="4" t="s">
        <v>225</v>
      </c>
      <c r="E164" t="s">
        <v>223</v>
      </c>
      <c r="F164" t="s">
        <v>22</v>
      </c>
      <c r="G164" t="s">
        <v>224</v>
      </c>
      <c r="P164">
        <f t="shared" si="2"/>
        <v>0</v>
      </c>
    </row>
    <row r="165" spans="1:16">
      <c r="A165" s="1">
        <v>20130707</v>
      </c>
      <c r="B165" s="1"/>
      <c r="C165" s="4" t="s">
        <v>140</v>
      </c>
      <c r="D165" s="4" t="s">
        <v>40</v>
      </c>
      <c r="E165" t="s">
        <v>222</v>
      </c>
      <c r="F165" t="s">
        <v>225</v>
      </c>
      <c r="G165" t="s">
        <v>223</v>
      </c>
      <c r="H165" t="s">
        <v>9</v>
      </c>
      <c r="I165" t="s">
        <v>22</v>
      </c>
      <c r="J165" t="s">
        <v>224</v>
      </c>
      <c r="K165" t="s">
        <v>15</v>
      </c>
      <c r="L165" t="s">
        <v>19</v>
      </c>
      <c r="P165">
        <f t="shared" si="2"/>
        <v>0</v>
      </c>
    </row>
    <row r="166" spans="1:16" ht="30">
      <c r="A166" s="1">
        <v>20130713</v>
      </c>
      <c r="B166" s="1"/>
      <c r="C166" s="4" t="s">
        <v>263</v>
      </c>
      <c r="D166" s="4" t="s">
        <v>40</v>
      </c>
      <c r="E166" t="s">
        <v>222</v>
      </c>
      <c r="F166" t="s">
        <v>225</v>
      </c>
      <c r="G166" t="s">
        <v>223</v>
      </c>
      <c r="H166" t="s">
        <v>22</v>
      </c>
      <c r="I166" t="s">
        <v>224</v>
      </c>
      <c r="J166" t="s">
        <v>15</v>
      </c>
      <c r="P166">
        <f t="shared" si="2"/>
        <v>0</v>
      </c>
    </row>
    <row r="167" spans="1:16">
      <c r="A167" s="1">
        <v>20130721</v>
      </c>
      <c r="B167" s="1"/>
      <c r="C167" s="4" t="s">
        <v>141</v>
      </c>
      <c r="D167" s="4" t="s">
        <v>22</v>
      </c>
      <c r="E167" t="s">
        <v>224</v>
      </c>
      <c r="F167" t="s">
        <v>227</v>
      </c>
      <c r="G167" t="s">
        <v>226</v>
      </c>
      <c r="H167" t="s">
        <v>3</v>
      </c>
      <c r="P167">
        <f t="shared" si="2"/>
        <v>0</v>
      </c>
    </row>
    <row r="168" spans="1:16" ht="30">
      <c r="A168" s="1">
        <v>20130803</v>
      </c>
      <c r="B168" s="1"/>
      <c r="C168" s="4" t="s">
        <v>144</v>
      </c>
      <c r="D168" s="4" t="s">
        <v>225</v>
      </c>
      <c r="E168" t="s">
        <v>228</v>
      </c>
      <c r="F168" t="s">
        <v>22</v>
      </c>
      <c r="G168" t="s">
        <v>224</v>
      </c>
      <c r="H168" t="s">
        <v>15</v>
      </c>
      <c r="I168" t="s">
        <v>19</v>
      </c>
      <c r="P168">
        <f t="shared" si="2"/>
        <v>0</v>
      </c>
    </row>
    <row r="169" spans="1:16">
      <c r="A169" s="1">
        <v>20130809</v>
      </c>
      <c r="B169" s="1"/>
      <c r="C169" s="4" t="s">
        <v>143</v>
      </c>
      <c r="D169" s="4" t="s">
        <v>223</v>
      </c>
      <c r="E169" t="s">
        <v>22</v>
      </c>
      <c r="F169" t="s">
        <v>3</v>
      </c>
      <c r="P169">
        <f t="shared" si="2"/>
        <v>0</v>
      </c>
    </row>
    <row r="170" spans="1:16">
      <c r="A170" s="1">
        <v>20130817</v>
      </c>
      <c r="B170" s="1"/>
      <c r="C170" s="4" t="s">
        <v>146</v>
      </c>
      <c r="D170" s="4" t="s">
        <v>225</v>
      </c>
      <c r="E170" t="s">
        <v>223</v>
      </c>
      <c r="F170" t="s">
        <v>22</v>
      </c>
      <c r="G170" t="s">
        <v>224</v>
      </c>
      <c r="H170" t="s">
        <v>15</v>
      </c>
      <c r="P170">
        <f t="shared" si="2"/>
        <v>0</v>
      </c>
    </row>
    <row r="171" spans="1:16">
      <c r="A171" s="1">
        <v>20130824</v>
      </c>
      <c r="B171" s="1"/>
      <c r="C171" s="4" t="s">
        <v>145</v>
      </c>
      <c r="D171" s="4" t="s">
        <v>40</v>
      </c>
      <c r="E171" t="s">
        <v>225</v>
      </c>
      <c r="F171" t="s">
        <v>228</v>
      </c>
      <c r="G171" t="s">
        <v>9</v>
      </c>
      <c r="H171" t="s">
        <v>22</v>
      </c>
      <c r="I171" t="s">
        <v>224</v>
      </c>
      <c r="J171" t="s">
        <v>15</v>
      </c>
      <c r="K171" t="s">
        <v>19</v>
      </c>
      <c r="P171">
        <f t="shared" si="2"/>
        <v>0</v>
      </c>
    </row>
    <row r="172" spans="1:16">
      <c r="A172" s="1">
        <v>20130831</v>
      </c>
      <c r="B172" s="1"/>
      <c r="C172" s="4" t="s">
        <v>147</v>
      </c>
      <c r="D172" s="4" t="s">
        <v>225</v>
      </c>
      <c r="E172" t="s">
        <v>228</v>
      </c>
      <c r="F172" t="s">
        <v>22</v>
      </c>
      <c r="G172" t="s">
        <v>224</v>
      </c>
      <c r="H172" t="s">
        <v>15</v>
      </c>
      <c r="I172" t="s">
        <v>19</v>
      </c>
      <c r="P172">
        <f t="shared" si="2"/>
        <v>0</v>
      </c>
    </row>
    <row r="173" spans="1:16">
      <c r="A173" s="1">
        <v>20130907</v>
      </c>
      <c r="B173" s="1"/>
      <c r="C173" s="4" t="s">
        <v>290</v>
      </c>
      <c r="D173" s="4" t="s">
        <v>222</v>
      </c>
      <c r="E173" t="s">
        <v>225</v>
      </c>
      <c r="F173" t="s">
        <v>228</v>
      </c>
      <c r="G173" t="s">
        <v>22</v>
      </c>
      <c r="H173" t="s">
        <v>224</v>
      </c>
      <c r="I173" t="s">
        <v>15</v>
      </c>
      <c r="J173" t="s">
        <v>3</v>
      </c>
      <c r="P173">
        <f t="shared" si="2"/>
        <v>0</v>
      </c>
    </row>
    <row r="174" spans="1:16" ht="30">
      <c r="A174" s="1">
        <v>20130914</v>
      </c>
      <c r="B174" s="1"/>
      <c r="C174" s="4" t="s">
        <v>291</v>
      </c>
      <c r="D174" s="4" t="s">
        <v>40</v>
      </c>
      <c r="E174" t="s">
        <v>222</v>
      </c>
      <c r="F174" t="s">
        <v>225</v>
      </c>
      <c r="G174" t="s">
        <v>22</v>
      </c>
      <c r="H174" t="s">
        <v>224</v>
      </c>
      <c r="I174" t="s">
        <v>15</v>
      </c>
      <c r="J174" t="s">
        <v>19</v>
      </c>
      <c r="K174" t="s">
        <v>227</v>
      </c>
      <c r="P174">
        <f t="shared" si="2"/>
        <v>0</v>
      </c>
    </row>
    <row r="175" spans="1:16">
      <c r="A175" s="1">
        <v>20130921</v>
      </c>
      <c r="B175" s="1"/>
      <c r="C175" s="4" t="s">
        <v>148</v>
      </c>
      <c r="D175" s="4" t="s">
        <v>222</v>
      </c>
      <c r="E175" t="s">
        <v>22</v>
      </c>
      <c r="F175" t="s">
        <v>224</v>
      </c>
      <c r="G175" t="s">
        <v>15</v>
      </c>
      <c r="H175" t="s">
        <v>19</v>
      </c>
      <c r="P175">
        <f t="shared" si="2"/>
        <v>0</v>
      </c>
    </row>
    <row r="176" spans="1:16">
      <c r="A176" s="1">
        <v>20130928</v>
      </c>
      <c r="B176" s="1"/>
      <c r="C176" s="4" t="s">
        <v>149</v>
      </c>
      <c r="D176" s="4" t="s">
        <v>222</v>
      </c>
      <c r="E176" t="s">
        <v>225</v>
      </c>
      <c r="F176" t="s">
        <v>223</v>
      </c>
      <c r="G176" t="s">
        <v>22</v>
      </c>
      <c r="H176" t="s">
        <v>224</v>
      </c>
      <c r="I176" t="s">
        <v>15</v>
      </c>
      <c r="J176" t="s">
        <v>19</v>
      </c>
      <c r="P176">
        <f t="shared" si="2"/>
        <v>0</v>
      </c>
    </row>
    <row r="177" spans="1:16" ht="30">
      <c r="A177" s="1">
        <v>20131005</v>
      </c>
      <c r="B177" s="1"/>
      <c r="C177" s="4" t="s">
        <v>150</v>
      </c>
      <c r="D177" s="4" t="s">
        <v>225</v>
      </c>
      <c r="E177" t="s">
        <v>223</v>
      </c>
      <c r="F177" t="s">
        <v>22</v>
      </c>
      <c r="G177" t="s">
        <v>224</v>
      </c>
      <c r="H177" t="s">
        <v>15</v>
      </c>
      <c r="I177" t="s">
        <v>19</v>
      </c>
      <c r="P177">
        <f t="shared" si="2"/>
        <v>0</v>
      </c>
    </row>
    <row r="178" spans="1:16">
      <c r="A178" s="1">
        <v>20131012</v>
      </c>
      <c r="B178" s="1"/>
      <c r="C178" s="4" t="s">
        <v>151</v>
      </c>
      <c r="D178" s="4" t="s">
        <v>40</v>
      </c>
      <c r="E178" t="s">
        <v>222</v>
      </c>
      <c r="F178" t="s">
        <v>228</v>
      </c>
      <c r="G178" t="s">
        <v>22</v>
      </c>
      <c r="H178" t="s">
        <v>19</v>
      </c>
      <c r="P178">
        <f t="shared" si="2"/>
        <v>0</v>
      </c>
    </row>
    <row r="179" spans="1:16">
      <c r="A179" s="1">
        <v>20131019</v>
      </c>
      <c r="B179" s="1"/>
      <c r="C179" s="4" t="s">
        <v>255</v>
      </c>
      <c r="D179" s="4" t="s">
        <v>223</v>
      </c>
      <c r="E179" t="s">
        <v>9</v>
      </c>
      <c r="F179" t="s">
        <v>224</v>
      </c>
      <c r="G179" t="s">
        <v>15</v>
      </c>
      <c r="P179">
        <f t="shared" si="2"/>
        <v>0</v>
      </c>
    </row>
    <row r="180" spans="1:16" ht="30">
      <c r="A180" s="1">
        <v>20131026</v>
      </c>
      <c r="B180" s="1"/>
      <c r="C180" s="4" t="s">
        <v>292</v>
      </c>
      <c r="D180" s="4" t="s">
        <v>225</v>
      </c>
      <c r="E180" t="s">
        <v>223</v>
      </c>
      <c r="F180" t="s">
        <v>228</v>
      </c>
      <c r="G180" t="s">
        <v>22</v>
      </c>
      <c r="H180" t="s">
        <v>229</v>
      </c>
      <c r="I180" t="s">
        <v>224</v>
      </c>
      <c r="J180" t="s">
        <v>15</v>
      </c>
      <c r="P180">
        <f t="shared" si="2"/>
        <v>0</v>
      </c>
    </row>
    <row r="181" spans="1:16">
      <c r="A181" s="1">
        <v>20131102</v>
      </c>
      <c r="B181" s="1"/>
      <c r="C181" s="4" t="s">
        <v>293</v>
      </c>
      <c r="D181" s="4" t="s">
        <v>223</v>
      </c>
      <c r="E181" t="s">
        <v>228</v>
      </c>
      <c r="F181" t="s">
        <v>19</v>
      </c>
      <c r="P181">
        <f t="shared" si="2"/>
        <v>0</v>
      </c>
    </row>
    <row r="182" spans="1:16">
      <c r="A182" s="1">
        <v>20131109</v>
      </c>
      <c r="B182" s="1"/>
      <c r="C182" s="4" t="s">
        <v>152</v>
      </c>
      <c r="D182" s="4" t="s">
        <v>223</v>
      </c>
      <c r="E182" t="s">
        <v>9</v>
      </c>
      <c r="F182" t="s">
        <v>22</v>
      </c>
      <c r="G182" t="s">
        <v>224</v>
      </c>
      <c r="H182" t="s">
        <v>15</v>
      </c>
      <c r="P182">
        <f t="shared" si="2"/>
        <v>0</v>
      </c>
    </row>
    <row r="183" spans="1:16">
      <c r="A183" s="1">
        <v>20131116</v>
      </c>
      <c r="B183" s="1"/>
      <c r="C183" s="4" t="s">
        <v>294</v>
      </c>
      <c r="D183" s="4" t="s">
        <v>40</v>
      </c>
      <c r="E183" t="s">
        <v>225</v>
      </c>
      <c r="F183" t="s">
        <v>223</v>
      </c>
      <c r="G183" t="s">
        <v>22</v>
      </c>
      <c r="H183" t="s">
        <v>224</v>
      </c>
      <c r="I183" t="s">
        <v>15</v>
      </c>
      <c r="J183" t="s">
        <v>19</v>
      </c>
      <c r="P183">
        <f t="shared" si="2"/>
        <v>0</v>
      </c>
    </row>
    <row r="184" spans="1:16">
      <c r="A184" s="1">
        <v>20131123</v>
      </c>
      <c r="B184" s="1"/>
      <c r="C184" s="4" t="s">
        <v>153</v>
      </c>
      <c r="D184" s="4" t="s">
        <v>223</v>
      </c>
      <c r="E184" t="s">
        <v>228</v>
      </c>
      <c r="F184" t="s">
        <v>9</v>
      </c>
      <c r="G184" t="s">
        <v>22</v>
      </c>
      <c r="H184" t="s">
        <v>15</v>
      </c>
      <c r="I184" t="s">
        <v>227</v>
      </c>
      <c r="P184">
        <f t="shared" si="2"/>
        <v>0</v>
      </c>
    </row>
    <row r="185" spans="1:16">
      <c r="A185" s="1">
        <v>20131128</v>
      </c>
      <c r="B185" s="1"/>
      <c r="C185" s="4" t="s">
        <v>154</v>
      </c>
      <c r="D185" s="4" t="s">
        <v>40</v>
      </c>
      <c r="E185" t="s">
        <v>222</v>
      </c>
      <c r="F185" t="s">
        <v>225</v>
      </c>
      <c r="G185" t="s">
        <v>223</v>
      </c>
      <c r="H185" t="s">
        <v>228</v>
      </c>
      <c r="I185" t="s">
        <v>9</v>
      </c>
      <c r="J185" t="s">
        <v>22</v>
      </c>
      <c r="K185" t="s">
        <v>224</v>
      </c>
      <c r="L185" t="s">
        <v>19</v>
      </c>
      <c r="P185">
        <f t="shared" si="2"/>
        <v>0</v>
      </c>
    </row>
    <row r="186" spans="1:16">
      <c r="A186" s="1">
        <v>20131207</v>
      </c>
      <c r="B186" s="1"/>
      <c r="C186" s="4" t="s">
        <v>256</v>
      </c>
      <c r="D186" s="4" t="s">
        <v>40</v>
      </c>
      <c r="E186" t="s">
        <v>222</v>
      </c>
      <c r="F186" t="s">
        <v>225</v>
      </c>
      <c r="G186" t="s">
        <v>223</v>
      </c>
      <c r="H186" t="s">
        <v>22</v>
      </c>
      <c r="I186" t="s">
        <v>224</v>
      </c>
      <c r="J186" t="s">
        <v>15</v>
      </c>
      <c r="K186" t="s">
        <v>19</v>
      </c>
      <c r="P186">
        <f t="shared" si="2"/>
        <v>0</v>
      </c>
    </row>
    <row r="187" spans="1:16">
      <c r="A187" s="1">
        <v>20131215</v>
      </c>
      <c r="B187" s="1"/>
      <c r="C187" s="4" t="s">
        <v>257</v>
      </c>
      <c r="D187" s="4" t="s">
        <v>222</v>
      </c>
      <c r="E187" t="s">
        <v>223</v>
      </c>
      <c r="F187" t="s">
        <v>9</v>
      </c>
      <c r="G187" t="s">
        <v>22</v>
      </c>
      <c r="H187" t="s">
        <v>224</v>
      </c>
      <c r="I187" t="s">
        <v>15</v>
      </c>
      <c r="J187" t="s">
        <v>3</v>
      </c>
      <c r="P187">
        <f t="shared" si="2"/>
        <v>0</v>
      </c>
    </row>
    <row r="188" spans="1:16">
      <c r="A188" s="1">
        <v>20140111</v>
      </c>
      <c r="B188" s="1"/>
      <c r="C188" s="4" t="s">
        <v>155</v>
      </c>
      <c r="D188" s="4" t="s">
        <v>22</v>
      </c>
      <c r="E188" t="s">
        <v>224</v>
      </c>
      <c r="F188" t="s">
        <v>3</v>
      </c>
      <c r="P188">
        <f t="shared" si="2"/>
        <v>0</v>
      </c>
    </row>
    <row r="189" spans="1:16">
      <c r="A189" s="1">
        <v>20140119</v>
      </c>
      <c r="B189" s="1"/>
      <c r="C189" s="4" t="s">
        <v>156</v>
      </c>
      <c r="D189" s="4" t="s">
        <v>15</v>
      </c>
      <c r="P189">
        <f t="shared" si="2"/>
        <v>0</v>
      </c>
    </row>
    <row r="190" spans="1:16">
      <c r="A190" s="1">
        <v>20140125</v>
      </c>
      <c r="B190" s="1"/>
      <c r="C190" s="4" t="s">
        <v>264</v>
      </c>
      <c r="D190" s="4" t="s">
        <v>223</v>
      </c>
      <c r="E190" t="s">
        <v>9</v>
      </c>
      <c r="F190" t="s">
        <v>230</v>
      </c>
      <c r="G190" t="s">
        <v>15</v>
      </c>
      <c r="H190" t="s">
        <v>231</v>
      </c>
      <c r="P190">
        <f t="shared" si="2"/>
        <v>0</v>
      </c>
    </row>
    <row r="191" spans="1:16">
      <c r="A191" s="1">
        <v>20140201</v>
      </c>
      <c r="B191" s="1"/>
      <c r="C191" s="4" t="s">
        <v>157</v>
      </c>
      <c r="D191" s="4" t="s">
        <v>222</v>
      </c>
      <c r="E191" t="s">
        <v>225</v>
      </c>
      <c r="F191" t="s">
        <v>223</v>
      </c>
      <c r="G191" t="s">
        <v>15</v>
      </c>
      <c r="P191">
        <f t="shared" si="2"/>
        <v>0</v>
      </c>
    </row>
    <row r="192" spans="1:16">
      <c r="A192" s="1">
        <v>20140208</v>
      </c>
      <c r="B192" s="1"/>
      <c r="C192" s="4" t="s">
        <v>158</v>
      </c>
      <c r="D192" s="4" t="s">
        <v>222</v>
      </c>
      <c r="E192" t="s">
        <v>225</v>
      </c>
      <c r="F192" t="s">
        <v>22</v>
      </c>
      <c r="G192" t="s">
        <v>224</v>
      </c>
      <c r="H192" t="s">
        <v>15</v>
      </c>
      <c r="I192" t="s">
        <v>19</v>
      </c>
      <c r="P192">
        <f t="shared" si="2"/>
        <v>0</v>
      </c>
    </row>
    <row r="193" spans="1:16">
      <c r="A193" s="1">
        <v>20140216</v>
      </c>
      <c r="B193" s="1"/>
      <c r="C193" s="4" t="s">
        <v>258</v>
      </c>
      <c r="D193" s="4" t="s">
        <v>225</v>
      </c>
      <c r="E193" t="s">
        <v>223</v>
      </c>
      <c r="F193" t="s">
        <v>228</v>
      </c>
      <c r="G193" t="s">
        <v>22</v>
      </c>
      <c r="H193" t="s">
        <v>230</v>
      </c>
      <c r="I193" t="s">
        <v>224</v>
      </c>
      <c r="J193" t="s">
        <v>19</v>
      </c>
      <c r="P193">
        <f t="shared" si="2"/>
        <v>0</v>
      </c>
    </row>
    <row r="194" spans="1:16">
      <c r="A194" s="1">
        <v>20140222</v>
      </c>
      <c r="B194" s="1"/>
      <c r="C194" s="4" t="s">
        <v>266</v>
      </c>
      <c r="D194" s="4" t="s">
        <v>225</v>
      </c>
      <c r="E194" t="s">
        <v>223</v>
      </c>
      <c r="F194" t="s">
        <v>22</v>
      </c>
      <c r="G194" t="s">
        <v>224</v>
      </c>
      <c r="H194" t="s">
        <v>15</v>
      </c>
      <c r="I194" t="s">
        <v>19</v>
      </c>
      <c r="J194" t="s">
        <v>231</v>
      </c>
      <c r="P194">
        <f t="shared" si="2"/>
        <v>0</v>
      </c>
    </row>
    <row r="195" spans="1:16" ht="30">
      <c r="A195" s="1">
        <v>20140302</v>
      </c>
      <c r="B195" s="1"/>
      <c r="C195" s="4" t="s">
        <v>159</v>
      </c>
      <c r="D195" s="4" t="s">
        <v>225</v>
      </c>
      <c r="E195" t="s">
        <v>223</v>
      </c>
      <c r="F195" t="s">
        <v>9</v>
      </c>
      <c r="G195" t="s">
        <v>22</v>
      </c>
      <c r="H195" t="s">
        <v>232</v>
      </c>
      <c r="I195" t="s">
        <v>224</v>
      </c>
      <c r="P195">
        <f>IF(D195=$P$1,1,0)*OR(E195=$P$1,1,0)*OR(IF(F195=$P$1,1,0)*OR(IF(G195=$P$1,1,0)*OR(IF(H195=$P$1,1,0)*OR(IF(I195=$P$1,1,0)*OR(IF(J195=$P$1,1,0)*OR(IF(K195=$P$1,1,0)*OR(IF(L195=$P$1,1,0)*OR(IF(M195=$P$1,1,0)*OR(IF(N195=$P$1,1,0)*OR(IF(O195=$P$1,1,0)))))))))))</f>
        <v>0</v>
      </c>
    </row>
    <row r="196" spans="1:16">
      <c r="A196" s="1">
        <v>20140308</v>
      </c>
      <c r="B196" s="1"/>
      <c r="C196" s="4" t="s">
        <v>295</v>
      </c>
      <c r="D196" s="4" t="s">
        <v>40</v>
      </c>
      <c r="E196" t="s">
        <v>225</v>
      </c>
      <c r="F196" t="s">
        <v>22</v>
      </c>
      <c r="G196" t="s">
        <v>224</v>
      </c>
      <c r="H196" t="s">
        <v>15</v>
      </c>
      <c r="I196" t="s">
        <v>19</v>
      </c>
      <c r="P196">
        <f>IF(D196=$P$1,1,0)*OR(E196=$P$1,1,0)*OR(IF(F196=$P$1,1,0)*OR(IF(G196=$P$1,1,0)*OR(IF(H196=$P$1,1,0)*OR(IF(I196=$P$1,1,0)*OR(IF(J196=$P$1,1,0)*OR(IF(K196=$P$1,1,0)*OR(IF(L196=$P$1,1,0)*OR(IF(M196=$P$1,1,0)*OR(IF(N196=$P$1,1,0)*OR(IF(O196=$P$1,1,0)))))))))))</f>
        <v>0</v>
      </c>
    </row>
    <row r="197" spans="1:16">
      <c r="A197" s="1">
        <v>20140315</v>
      </c>
      <c r="B197" s="1"/>
      <c r="C197" s="4" t="s">
        <v>160</v>
      </c>
      <c r="D197" s="4" t="s">
        <v>40</v>
      </c>
      <c r="E197" t="s">
        <v>222</v>
      </c>
      <c r="F197" t="s">
        <v>225</v>
      </c>
      <c r="G197" t="s">
        <v>223</v>
      </c>
      <c r="H197" t="s">
        <v>22</v>
      </c>
      <c r="I197" t="s">
        <v>224</v>
      </c>
      <c r="J197" t="s">
        <v>19</v>
      </c>
      <c r="P197">
        <f>IF(D197=$P$1,1,0)*OR(E197=$P$1,1,0)*OR(IF(F197=$P$1,1,0)*OR(IF(G197=$P$1,1,0)*OR(IF(H197=$P$1,1,0)*OR(IF(I197=$P$1,1,0)*OR(IF(J197=$P$1,1,0)*OR(IF(K197=$P$1,1,0)*OR(IF(L197=$P$1,1,0)*OR(IF(M197=$P$1,1,0)*OR(IF(N197=$P$1,1,0)*OR(IF(O197=$P$1,1,0)))))))))))</f>
        <v>0</v>
      </c>
    </row>
    <row r="198" spans="1:16">
      <c r="A198" s="1">
        <v>20140329</v>
      </c>
      <c r="B198" s="1"/>
      <c r="C198" s="4" t="s">
        <v>161</v>
      </c>
      <c r="D198" s="4" t="s">
        <v>15</v>
      </c>
      <c r="P198">
        <f>IF(D198=$P$1,1,0)*OR(E198=$P$1,1,0)*OR(IF(F198=$P$1,1,0)*OR(IF(G198=$P$1,1,0)*OR(IF(H198=$P$1,1,0)*OR(IF(I198=$P$1,1,0)*OR(IF(J198=$P$1,1,0)*OR(IF(K198=$P$1,1,0)*OR(IF(L198=$P$1,1,0)*OR(IF(M198=$P$1,1,0)*OR(IF(N198=$P$1,1,0)*OR(IF(O198=$P$1,1,0)))))))))))</f>
        <v>0</v>
      </c>
    </row>
    <row r="199" spans="1:16">
      <c r="A199" s="1">
        <v>20140405</v>
      </c>
      <c r="B199" s="1"/>
      <c r="C199" s="4" t="s">
        <v>162</v>
      </c>
      <c r="D199" s="4" t="s">
        <v>225</v>
      </c>
      <c r="E199" t="s">
        <v>22</v>
      </c>
      <c r="F199" t="s">
        <v>15</v>
      </c>
      <c r="G199" t="s">
        <v>19</v>
      </c>
      <c r="P199">
        <f>IF(D199=$P$1,1,0)*OR(E199=$P$1,1,0)*OR(IF(F199=$P$1,1,0)*OR(IF(G199=$P$1,1,0)*OR(IF(H199=$P$1,1,0)*OR(IF(I199=$P$1,1,0)*OR(IF(J199=$P$1,1,0)*OR(IF(K199=$P$1,1,0)*OR(IF(L199=$P$1,1,0)*OR(IF(M199=$P$1,1,0)*OR(IF(N199=$P$1,1,0)*OR(IF(O199=$P$1,1,0)))))))))))</f>
        <v>0</v>
      </c>
    </row>
    <row r="200" spans="1:16">
      <c r="A200" s="1">
        <v>20140418</v>
      </c>
      <c r="B200" s="1"/>
      <c r="C200" s="4" t="s">
        <v>163</v>
      </c>
      <c r="D200" s="4" t="s">
        <v>22</v>
      </c>
      <c r="E200" t="s">
        <v>230</v>
      </c>
      <c r="F200" t="s">
        <v>15</v>
      </c>
      <c r="G200" t="s">
        <v>227</v>
      </c>
      <c r="H200" t="s">
        <v>226</v>
      </c>
      <c r="I200" t="s">
        <v>3</v>
      </c>
      <c r="J200" t="s">
        <v>231</v>
      </c>
      <c r="P200">
        <f>IF(D200=$P$1,1,0)*OR(E200=$P$1,1,0)*OR(IF(F200=$P$1,1,0)*OR(IF(G200=$P$1,1,0)*OR(IF(H200=$P$1,1,0)*OR(IF(I200=$P$1,1,0)*OR(IF(J200=$P$1,1,0)*OR(IF(K200=$P$1,1,0)*OR(IF(L200=$P$1,1,0)*OR(IF(M200=$P$1,1,0)*OR(IF(N200=$P$1,1,0)*OR(IF(O200=$P$1,1,0)))))))))))</f>
        <v>0</v>
      </c>
    </row>
    <row r="201" spans="1:16">
      <c r="A201" s="1">
        <v>20140426</v>
      </c>
      <c r="B201" s="1"/>
      <c r="C201" s="4" t="s">
        <v>164</v>
      </c>
      <c r="D201" s="4" t="s">
        <v>15</v>
      </c>
      <c r="P201">
        <f>IF(D201=$P$1,1,0)*OR(E201=$P$1,1,0)*OR(IF(F201=$P$1,1,0)*OR(IF(G201=$P$1,1,0)*OR(IF(H201=$P$1,1,0)*OR(IF(I201=$P$1,1,0)*OR(IF(J201=$P$1,1,0)*OR(IF(K201=$P$1,1,0)*OR(IF(L201=$P$1,1,0)*OR(IF(M201=$P$1,1,0)*OR(IF(N201=$P$1,1,0)*OR(IF(O201=$P$1,1,0)))))))))))</f>
        <v>0</v>
      </c>
    </row>
    <row r="202" spans="1:16">
      <c r="A202" s="1">
        <v>20140503</v>
      </c>
      <c r="B202" s="1"/>
      <c r="C202" s="4" t="s">
        <v>165</v>
      </c>
      <c r="D202" s="4" t="s">
        <v>40</v>
      </c>
      <c r="E202" t="s">
        <v>225</v>
      </c>
      <c r="F202" t="s">
        <v>223</v>
      </c>
      <c r="G202" t="s">
        <v>22</v>
      </c>
      <c r="H202" t="s">
        <v>15</v>
      </c>
      <c r="P202">
        <f>IF(D202=$P$1,1,0)*OR(E202=$P$1,1,0)*OR(IF(F202=$P$1,1,0)*OR(IF(G202=$P$1,1,0)*OR(IF(H202=$P$1,1,0)*OR(IF(I202=$P$1,1,0)*OR(IF(J202=$P$1,1,0)*OR(IF(K202=$P$1,1,0)*OR(IF(L202=$P$1,1,0)*OR(IF(M202=$P$1,1,0)*OR(IF(N202=$P$1,1,0)*OR(IF(O202=$P$1,1,0)))))))))))</f>
        <v>0</v>
      </c>
    </row>
    <row r="203" spans="1:16">
      <c r="A203" s="1">
        <v>20140510</v>
      </c>
      <c r="B203" s="1"/>
      <c r="C203" s="4" t="s">
        <v>166</v>
      </c>
      <c r="D203" s="4" t="s">
        <v>223</v>
      </c>
      <c r="E203" t="s">
        <v>22</v>
      </c>
      <c r="F203" t="s">
        <v>224</v>
      </c>
      <c r="G203" t="s">
        <v>15</v>
      </c>
      <c r="P203">
        <f>IF(D203=$P$1,1,0)*OR(E203=$P$1,1,0)*OR(IF(F203=$P$1,1,0)*OR(IF(G203=$P$1,1,0)*OR(IF(H203=$P$1,1,0)*OR(IF(I203=$P$1,1,0)*OR(IF(J203=$P$1,1,0)*OR(IF(K203=$P$1,1,0)*OR(IF(L203=$P$1,1,0)*OR(IF(M203=$P$1,1,0)*OR(IF(N203=$P$1,1,0)*OR(IF(O203=$P$1,1,0)))))))))))</f>
        <v>0</v>
      </c>
    </row>
    <row r="204" spans="1:16">
      <c r="A204" s="1">
        <v>20140516</v>
      </c>
      <c r="B204" s="1"/>
      <c r="C204" s="4" t="s">
        <v>167</v>
      </c>
      <c r="D204" s="4" t="s">
        <v>225</v>
      </c>
      <c r="E204" t="s">
        <v>223</v>
      </c>
      <c r="F204" t="s">
        <v>233</v>
      </c>
      <c r="G204" t="s">
        <v>22</v>
      </c>
      <c r="H204" t="s">
        <v>224</v>
      </c>
      <c r="I204" t="s">
        <v>15</v>
      </c>
      <c r="P204">
        <f>IF(D204=$P$1,1,0)*OR(E204=$P$1,1,0)*OR(IF(F204=$P$1,1,0)*OR(IF(G204=$P$1,1,0)*OR(IF(H204=$P$1,1,0)*OR(IF(I204=$P$1,1,0)*OR(IF(J204=$P$1,1,0)*OR(IF(K204=$P$1,1,0)*OR(IF(L204=$P$1,1,0)*OR(IF(M204=$P$1,1,0)*OR(IF(N204=$P$1,1,0)*OR(IF(O204=$P$1,1,0)))))))))))</f>
        <v>0</v>
      </c>
    </row>
    <row r="205" spans="1:16" ht="30">
      <c r="A205" s="1">
        <v>20140523</v>
      </c>
      <c r="B205" s="1"/>
      <c r="C205" s="4" t="s">
        <v>168</v>
      </c>
      <c r="D205" s="4" t="s">
        <v>223</v>
      </c>
      <c r="E205" t="s">
        <v>22</v>
      </c>
      <c r="F205" t="s">
        <v>234</v>
      </c>
      <c r="G205" t="s">
        <v>15</v>
      </c>
      <c r="H205" t="s">
        <v>235</v>
      </c>
      <c r="P205">
        <f>IF(D205=$P$1,1,0)*OR(E205=$P$1,1,0)*OR(IF(F205=$P$1,1,0)*OR(IF(G205=$P$1,1,0)*OR(IF(H205=$P$1,1,0)*OR(IF(I205=$P$1,1,0)*OR(IF(J205=$P$1,1,0)*OR(IF(K205=$P$1,1,0)*OR(IF(L205=$P$1,1,0)*OR(IF(M205=$P$1,1,0)*OR(IF(N205=$P$1,1,0)*OR(IF(O205=$P$1,1,0)))))))))))</f>
        <v>0</v>
      </c>
    </row>
    <row r="206" spans="1:16">
      <c r="A206" s="1">
        <v>20140531</v>
      </c>
      <c r="B206" s="1"/>
      <c r="C206" s="4" t="s">
        <v>169</v>
      </c>
      <c r="D206" s="4" t="s">
        <v>40</v>
      </c>
      <c r="E206" t="s">
        <v>236</v>
      </c>
      <c r="F206" t="s">
        <v>22</v>
      </c>
      <c r="G206" t="s">
        <v>237</v>
      </c>
      <c r="H206" t="s">
        <v>238</v>
      </c>
      <c r="P206">
        <f>IF(D206=$P$1,1,0)*OR(E206=$P$1,1,0)*OR(IF(F206=$P$1,1,0)*OR(IF(G206=$P$1,1,0)*OR(IF(H206=$P$1,1,0)*OR(IF(I206=$P$1,1,0)*OR(IF(J206=$P$1,1,0)*OR(IF(K206=$P$1,1,0)*OR(IF(L206=$P$1,1,0)*OR(IF(M206=$P$1,1,0)*OR(IF(N206=$P$1,1,0)*OR(IF(O206=$P$1,1,0)))))))))))</f>
        <v>0</v>
      </c>
    </row>
    <row r="207" spans="1:16">
      <c r="A207" s="1">
        <v>20140607</v>
      </c>
      <c r="B207" s="1"/>
      <c r="C207" s="4" t="s">
        <v>170</v>
      </c>
      <c r="D207" s="4" t="s">
        <v>222</v>
      </c>
      <c r="E207" t="s">
        <v>236</v>
      </c>
      <c r="F207" t="s">
        <v>223</v>
      </c>
      <c r="G207" t="s">
        <v>22</v>
      </c>
      <c r="H207" t="s">
        <v>238</v>
      </c>
      <c r="I207" t="s">
        <v>15</v>
      </c>
      <c r="J207" t="s">
        <v>226</v>
      </c>
      <c r="K207" t="s">
        <v>3</v>
      </c>
      <c r="P207">
        <f>IF(D207=$P$1,1,0)*OR(E207=$P$1,1,0)*OR(IF(F207=$P$1,1,0)*OR(IF(G207=$P$1,1,0)*OR(IF(H207=$P$1,1,0)*OR(IF(I207=$P$1,1,0)*OR(IF(J207=$P$1,1,0)*OR(IF(K207=$P$1,1,0)*OR(IF(L207=$P$1,1,0)*OR(IF(M207=$P$1,1,0)*OR(IF(N207=$P$1,1,0)*OR(IF(O207=$P$1,1,0)))))))))))</f>
        <v>0</v>
      </c>
    </row>
    <row r="208" spans="1:16">
      <c r="A208" s="1">
        <v>20140614</v>
      </c>
      <c r="B208" s="1"/>
      <c r="C208" s="4" t="s">
        <v>171</v>
      </c>
      <c r="D208" s="4" t="s">
        <v>222</v>
      </c>
      <c r="E208" t="s">
        <v>225</v>
      </c>
      <c r="F208" t="s">
        <v>223</v>
      </c>
      <c r="G208" t="s">
        <v>228</v>
      </c>
      <c r="H208" t="s">
        <v>22</v>
      </c>
      <c r="I208" t="s">
        <v>230</v>
      </c>
      <c r="J208" t="s">
        <v>15</v>
      </c>
      <c r="K208" t="s">
        <v>235</v>
      </c>
      <c r="P208">
        <f>IF(D208=$P$1,1,0)*OR(E208=$P$1,1,0)*OR(IF(F208=$P$1,1,0)*OR(IF(G208=$P$1,1,0)*OR(IF(H208=$P$1,1,0)*OR(IF(I208=$P$1,1,0)*OR(IF(J208=$P$1,1,0)*OR(IF(K208=$P$1,1,0)*OR(IF(L208=$P$1,1,0)*OR(IF(M208=$P$1,1,0)*OR(IF(N208=$P$1,1,0)*OR(IF(O208=$P$1,1,0)))))))))))</f>
        <v>0</v>
      </c>
    </row>
    <row r="209" spans="1:16">
      <c r="A209" s="1">
        <v>20140622</v>
      </c>
      <c r="B209" s="1"/>
      <c r="C209" s="4" t="s">
        <v>172</v>
      </c>
      <c r="D209" s="4" t="s">
        <v>222</v>
      </c>
      <c r="E209" t="s">
        <v>225</v>
      </c>
      <c r="F209" t="s">
        <v>9</v>
      </c>
      <c r="G209" t="s">
        <v>233</v>
      </c>
      <c r="H209" t="s">
        <v>22</v>
      </c>
      <c r="I209" t="s">
        <v>224</v>
      </c>
      <c r="J209" t="s">
        <v>15</v>
      </c>
      <c r="K209" t="s">
        <v>19</v>
      </c>
      <c r="P209">
        <f>IF(D209=$P$1,1,0)*OR(E209=$P$1,1,0)*OR(IF(F209=$P$1,1,0)*OR(IF(G209=$P$1,1,0)*OR(IF(H209=$P$1,1,0)*OR(IF(I209=$P$1,1,0)*OR(IF(J209=$P$1,1,0)*OR(IF(K209=$P$1,1,0)*OR(IF(L209=$P$1,1,0)*OR(IF(M209=$P$1,1,0)*OR(IF(N209=$P$1,1,0)*OR(IF(O209=$P$1,1,0)))))))))))</f>
        <v>0</v>
      </c>
    </row>
    <row r="210" spans="1:16">
      <c r="A210" s="1">
        <v>20140705</v>
      </c>
      <c r="B210" s="1"/>
      <c r="C210" s="4" t="s">
        <v>296</v>
      </c>
      <c r="D210" s="4" t="s">
        <v>222</v>
      </c>
      <c r="E210" t="s">
        <v>223</v>
      </c>
      <c r="F210" t="s">
        <v>9</v>
      </c>
      <c r="G210" t="s">
        <v>22</v>
      </c>
      <c r="H210" t="s">
        <v>15</v>
      </c>
      <c r="I210" t="s">
        <v>19</v>
      </c>
      <c r="J210" t="s">
        <v>226</v>
      </c>
      <c r="K210" t="s">
        <v>3</v>
      </c>
      <c r="P210">
        <f>IF(D210=$P$1,1,0)*OR(E210=$P$1,1,0)*OR(IF(F210=$P$1,1,0)*OR(IF(G210=$P$1,1,0)*OR(IF(H210=$P$1,1,0)*OR(IF(I210=$P$1,1,0)*OR(IF(J210=$P$1,1,0)*OR(IF(K210=$P$1,1,0)*OR(IF(L210=$P$1,1,0)*OR(IF(M210=$P$1,1,0)*OR(IF(N210=$P$1,1,0)*OR(IF(O210=$P$1,1,0)))))))))))</f>
        <v>0</v>
      </c>
    </row>
    <row r="211" spans="1:16">
      <c r="A211" s="1">
        <v>20140719</v>
      </c>
      <c r="B211" s="1"/>
      <c r="C211" s="4" t="s">
        <v>265</v>
      </c>
      <c r="D211" s="4" t="s">
        <v>222</v>
      </c>
      <c r="E211" t="s">
        <v>15</v>
      </c>
      <c r="F211" t="s">
        <v>227</v>
      </c>
      <c r="G211" t="s">
        <v>226</v>
      </c>
      <c r="H211" t="s">
        <v>3</v>
      </c>
      <c r="P211">
        <f>IF(D211=$P$1,1,0)*OR(E211=$P$1,1,0)*OR(IF(F211=$P$1,1,0)*OR(IF(G211=$P$1,1,0)*OR(IF(H211=$P$1,1,0)*OR(IF(I211=$P$1,1,0)*OR(IF(J211=$P$1,1,0)*OR(IF(K211=$P$1,1,0)*OR(IF(L211=$P$1,1,0)*OR(IF(M211=$P$1,1,0)*OR(IF(N211=$P$1,1,0)*OR(IF(O211=$P$1,1,0)))))))))))</f>
        <v>0</v>
      </c>
    </row>
    <row r="212" spans="1:16">
      <c r="A212" s="1">
        <v>20140801</v>
      </c>
      <c r="B212" s="1"/>
      <c r="C212" s="4" t="s">
        <v>173</v>
      </c>
      <c r="D212" s="4" t="s">
        <v>222</v>
      </c>
      <c r="E212" t="s">
        <v>225</v>
      </c>
      <c r="F212" t="s">
        <v>223</v>
      </c>
      <c r="G212" t="s">
        <v>9</v>
      </c>
      <c r="H212" t="s">
        <v>233</v>
      </c>
      <c r="I212" t="s">
        <v>22</v>
      </c>
      <c r="J212" t="s">
        <v>232</v>
      </c>
      <c r="K212" t="s">
        <v>224</v>
      </c>
      <c r="L212" t="s">
        <v>15</v>
      </c>
      <c r="P212">
        <f>IF(D212=$P$1,1,0)*OR(E212=$P$1,1,0)*OR(IF(F212=$P$1,1,0)*OR(IF(G212=$P$1,1,0)*OR(IF(H212=$P$1,1,0)*OR(IF(I212=$P$1,1,0)*OR(IF(J212=$P$1,1,0)*OR(IF(K212=$P$1,1,0)*OR(IF(L212=$P$1,1,0)*OR(IF(M212=$P$1,1,0)*OR(IF(N212=$P$1,1,0)*OR(IF(O212=$P$1,1,0)))))))))))</f>
        <v>0</v>
      </c>
    </row>
    <row r="213" spans="1:16">
      <c r="A213" s="1">
        <v>20140815</v>
      </c>
      <c r="B213" s="1"/>
      <c r="C213" s="4" t="s">
        <v>174</v>
      </c>
      <c r="D213" s="4" t="s">
        <v>225</v>
      </c>
      <c r="E213" t="s">
        <v>223</v>
      </c>
      <c r="F213" t="s">
        <v>9</v>
      </c>
      <c r="G213" t="s">
        <v>232</v>
      </c>
      <c r="H213" t="s">
        <v>15</v>
      </c>
      <c r="I213" t="s">
        <v>227</v>
      </c>
      <c r="J213" t="s">
        <v>226</v>
      </c>
      <c r="K213" t="s">
        <v>3</v>
      </c>
      <c r="L213" t="s">
        <v>235</v>
      </c>
      <c r="P213">
        <f>IF(D213=$P$1,1,0)*OR(E213=$P$1,1,0)*OR(IF(F213=$P$1,1,0)*OR(IF(G213=$P$1,1,0)*OR(IF(H213=$P$1,1,0)*OR(IF(I213=$P$1,1,0)*OR(IF(J213=$P$1,1,0)*OR(IF(K213=$P$1,1,0)*OR(IF(L213=$P$1,1,0)*OR(IF(M213=$P$1,1,0)*OR(IF(N213=$P$1,1,0)*OR(IF(O213=$P$1,1,0)))))))))))</f>
        <v>0</v>
      </c>
    </row>
    <row r="214" spans="1:16">
      <c r="A214" s="1">
        <v>20140830</v>
      </c>
      <c r="B214" s="1"/>
      <c r="C214" s="4" t="s">
        <v>175</v>
      </c>
      <c r="D214" s="4" t="s">
        <v>225</v>
      </c>
      <c r="E214" t="s">
        <v>15</v>
      </c>
      <c r="P214">
        <f>IF(D214=$P$1,1,0)*OR(E214=$P$1,1,0)*OR(IF(F214=$P$1,1,0)*OR(IF(G214=$P$1,1,0)*OR(IF(H214=$P$1,1,0)*OR(IF(I214=$P$1,1,0)*OR(IF(J214=$P$1,1,0)*OR(IF(K214=$P$1,1,0)*OR(IF(L214=$P$1,1,0)*OR(IF(M214=$P$1,1,0)*OR(IF(N214=$P$1,1,0)*OR(IF(O214=$P$1,1,0)))))))))))</f>
        <v>0</v>
      </c>
    </row>
    <row r="215" spans="1:16">
      <c r="A215" s="1">
        <v>20140907</v>
      </c>
      <c r="B215" s="1"/>
      <c r="C215" s="4" t="s">
        <v>176</v>
      </c>
      <c r="D215" s="4" t="s">
        <v>222</v>
      </c>
      <c r="E215" t="s">
        <v>239</v>
      </c>
      <c r="F215" t="s">
        <v>228</v>
      </c>
      <c r="G215" t="s">
        <v>9</v>
      </c>
      <c r="P215">
        <f>IF(D215=$P$1,1,0)*OR(E215=$P$1,1,0)*OR(IF(F215=$P$1,1,0)*OR(IF(G215=$P$1,1,0)*OR(IF(H215=$P$1,1,0)*OR(IF(I215=$P$1,1,0)*OR(IF(J215=$P$1,1,0)*OR(IF(K215=$P$1,1,0)*OR(IF(L215=$P$1,1,0)*OR(IF(M215=$P$1,1,0)*OR(IF(N215=$P$1,1,0)*OR(IF(O215=$P$1,1,0)))))))))))</f>
        <v>0</v>
      </c>
    </row>
    <row r="216" spans="1:16">
      <c r="A216" s="1">
        <v>20140913</v>
      </c>
      <c r="B216" s="1"/>
      <c r="C216" s="4" t="s">
        <v>177</v>
      </c>
      <c r="D216" s="4" t="s">
        <v>225</v>
      </c>
      <c r="E216" t="s">
        <v>223</v>
      </c>
      <c r="F216" t="s">
        <v>228</v>
      </c>
      <c r="G216" t="s">
        <v>22</v>
      </c>
      <c r="H216" t="s">
        <v>15</v>
      </c>
      <c r="I216" t="s">
        <v>19</v>
      </c>
      <c r="J216" t="s">
        <v>3</v>
      </c>
      <c r="P216">
        <f>IF(D216=$P$1,1,0)*OR(E216=$P$1,1,0)*OR(IF(F216=$P$1,1,0)*OR(IF(G216=$P$1,1,0)*OR(IF(H216=$P$1,1,0)*OR(IF(I216=$P$1,1,0)*OR(IF(J216=$P$1,1,0)*OR(IF(K216=$P$1,1,0)*OR(IF(L216=$P$1,1,0)*OR(IF(M216=$P$1,1,0)*OR(IF(N216=$P$1,1,0)*OR(IF(O216=$P$1,1,0)))))))))))</f>
        <v>0</v>
      </c>
    </row>
    <row r="217" spans="1:16">
      <c r="A217" s="1">
        <v>20140921</v>
      </c>
      <c r="B217" s="1"/>
      <c r="C217" s="4" t="s">
        <v>178</v>
      </c>
      <c r="D217" s="4" t="s">
        <v>222</v>
      </c>
      <c r="E217" t="s">
        <v>223</v>
      </c>
      <c r="F217" t="s">
        <v>9</v>
      </c>
      <c r="G217" t="s">
        <v>22</v>
      </c>
      <c r="H217" t="s">
        <v>224</v>
      </c>
      <c r="I217" t="s">
        <v>15</v>
      </c>
      <c r="J217" t="s">
        <v>19</v>
      </c>
      <c r="K217" t="s">
        <v>3</v>
      </c>
      <c r="L217" t="s">
        <v>235</v>
      </c>
      <c r="P217">
        <f>IF(D217=$P$1,1,0)*OR(E217=$P$1,1,0)*OR(IF(F217=$P$1,1,0)*OR(IF(G217=$P$1,1,0)*OR(IF(H217=$P$1,1,0)*OR(IF(I217=$P$1,1,0)*OR(IF(J217=$P$1,1,0)*OR(IF(K217=$P$1,1,0)*OR(IF(L217=$P$1,1,0)*OR(IF(M217=$P$1,1,0)*OR(IF(N217=$P$1,1,0)*OR(IF(O217=$P$1,1,0)))))))))))</f>
        <v>0</v>
      </c>
    </row>
    <row r="218" spans="1:16">
      <c r="A218" s="1">
        <v>20141004</v>
      </c>
      <c r="B218" s="1"/>
      <c r="C218" s="4" t="s">
        <v>179</v>
      </c>
      <c r="D218" s="4" t="s">
        <v>222</v>
      </c>
      <c r="E218" t="s">
        <v>223</v>
      </c>
      <c r="F218" t="s">
        <v>22</v>
      </c>
      <c r="G218" t="s">
        <v>238</v>
      </c>
      <c r="H218" t="s">
        <v>224</v>
      </c>
      <c r="I218" t="s">
        <v>15</v>
      </c>
      <c r="J218" t="s">
        <v>19</v>
      </c>
      <c r="P218">
        <f>IF(D218=$P$1,1,0)*OR(E218=$P$1,1,0)*OR(IF(F218=$P$1,1,0)*OR(IF(G218=$P$1,1,0)*OR(IF(H218=$P$1,1,0)*OR(IF(I218=$P$1,1,0)*OR(IF(J218=$P$1,1,0)*OR(IF(K218=$P$1,1,0)*OR(IF(L218=$P$1,1,0)*OR(IF(M218=$P$1,1,0)*OR(IF(N218=$P$1,1,0)*OR(IF(O218=$P$1,1,0)))))))))))</f>
        <v>0</v>
      </c>
    </row>
    <row r="219" spans="1:16">
      <c r="A219" s="1">
        <v>20141011</v>
      </c>
      <c r="B219" s="1"/>
      <c r="C219" s="4" t="s">
        <v>180</v>
      </c>
      <c r="D219" s="4" t="s">
        <v>222</v>
      </c>
      <c r="E219" t="s">
        <v>225</v>
      </c>
      <c r="F219" t="s">
        <v>228</v>
      </c>
      <c r="G219" t="s">
        <v>9</v>
      </c>
      <c r="H219" t="s">
        <v>224</v>
      </c>
      <c r="I219" t="s">
        <v>240</v>
      </c>
      <c r="J219" t="s">
        <v>15</v>
      </c>
      <c r="P219">
        <f>IF(D219=$P$1,1,0)*OR(E219=$P$1,1,0)*OR(IF(F219=$P$1,1,0)*OR(IF(G219=$P$1,1,0)*OR(IF(H219=$P$1,1,0)*OR(IF(I219=$P$1,1,0)*OR(IF(J219=$P$1,1,0)*OR(IF(K219=$P$1,1,0)*OR(IF(L219=$P$1,1,0)*OR(IF(M219=$P$1,1,0)*OR(IF(N219=$P$1,1,0)*OR(IF(O219=$P$1,1,0)))))))))))</f>
        <v>0</v>
      </c>
    </row>
    <row r="220" spans="1:16">
      <c r="A220" s="1">
        <v>20141025</v>
      </c>
      <c r="B220" s="1"/>
      <c r="C220" s="4" t="s">
        <v>181</v>
      </c>
      <c r="D220" s="4" t="s">
        <v>228</v>
      </c>
      <c r="E220" t="s">
        <v>224</v>
      </c>
      <c r="F220" t="s">
        <v>15</v>
      </c>
      <c r="P220">
        <f>IF(D220=$P$1,1,0)*OR(E220=$P$1,1,0)*OR(IF(F220=$P$1,1,0)*OR(IF(G220=$P$1,1,0)*OR(IF(H220=$P$1,1,0)*OR(IF(I220=$P$1,1,0)*OR(IF(J220=$P$1,1,0)*OR(IF(K220=$P$1,1,0)*OR(IF(L220=$P$1,1,0)*OR(IF(M220=$P$1,1,0)*OR(IF(N220=$P$1,1,0)*OR(IF(O220=$P$1,1,0)))))))))))</f>
        <v>0</v>
      </c>
    </row>
    <row r="221" spans="1:16">
      <c r="A221" s="1">
        <v>20141101</v>
      </c>
      <c r="B221" s="1"/>
      <c r="C221" s="4" t="s">
        <v>182</v>
      </c>
      <c r="D221" s="4" t="s">
        <v>9</v>
      </c>
      <c r="E221" t="s">
        <v>22</v>
      </c>
      <c r="F221" t="s">
        <v>15</v>
      </c>
      <c r="P221">
        <f>IF(D221=$P$1,1,0)*OR(E221=$P$1,1,0)*OR(IF(F221=$P$1,1,0)*OR(IF(G221=$P$1,1,0)*OR(IF(H221=$P$1,1,0)*OR(IF(I221=$P$1,1,0)*OR(IF(J221=$P$1,1,0)*OR(IF(K221=$P$1,1,0)*OR(IF(L221=$P$1,1,0)*OR(IF(M221=$P$1,1,0)*OR(IF(N221=$P$1,1,0)*OR(IF(O221=$P$1,1,0)))))))))))</f>
        <v>0</v>
      </c>
    </row>
    <row r="222" spans="1:16">
      <c r="A222" s="1">
        <v>20141108</v>
      </c>
      <c r="B222" s="1"/>
      <c r="C222" s="4" t="s">
        <v>259</v>
      </c>
      <c r="D222" s="4" t="s">
        <v>40</v>
      </c>
      <c r="E222" t="s">
        <v>222</v>
      </c>
      <c r="F222" t="s">
        <v>22</v>
      </c>
      <c r="G222" t="s">
        <v>224</v>
      </c>
      <c r="H222" t="s">
        <v>15</v>
      </c>
      <c r="I222" t="s">
        <v>241</v>
      </c>
      <c r="P222">
        <f>IF(D222=$P$1,1,0)*OR(E222=$P$1,1,0)*OR(IF(F222=$P$1,1,0)*OR(IF(G222=$P$1,1,0)*OR(IF(H222=$P$1,1,0)*OR(IF(I222=$P$1,1,0)*OR(IF(J222=$P$1,1,0)*OR(IF(K222=$P$1,1,0)*OR(IF(L222=$P$1,1,0)*OR(IF(M222=$P$1,1,0)*OR(IF(N222=$P$1,1,0)*OR(IF(O222=$P$1,1,0)))))))))))</f>
        <v>0</v>
      </c>
    </row>
    <row r="223" spans="1:16" ht="30">
      <c r="A223" s="1">
        <v>20141115</v>
      </c>
      <c r="B223" s="1"/>
      <c r="C223" s="4" t="s">
        <v>297</v>
      </c>
      <c r="D223" s="4" t="s">
        <v>225</v>
      </c>
      <c r="E223" t="s">
        <v>22</v>
      </c>
      <c r="F223" t="s">
        <v>224</v>
      </c>
      <c r="G223" t="s">
        <v>240</v>
      </c>
      <c r="H223" t="s">
        <v>15</v>
      </c>
      <c r="I223" t="s">
        <v>242</v>
      </c>
      <c r="P223">
        <f>IF(D223=$P$1,1,0)*OR(E223=$P$1,1,0)*OR(IF(F223=$P$1,1,0)*OR(IF(G223=$P$1,1,0)*OR(IF(H223=$P$1,1,0)*OR(IF(I223=$P$1,1,0)*OR(IF(J223=$P$1,1,0)*OR(IF(K223=$P$1,1,0)*OR(IF(L223=$P$1,1,0)*OR(IF(M223=$P$1,1,0)*OR(IF(N223=$P$1,1,0)*OR(IF(O223=$P$1,1,0)))))))))))</f>
        <v>0</v>
      </c>
    </row>
    <row r="224" spans="1:16">
      <c r="A224" s="1">
        <v>20141120</v>
      </c>
      <c r="B224" s="1"/>
      <c r="C224" s="4" t="s">
        <v>183</v>
      </c>
      <c r="D224" s="4" t="s">
        <v>222</v>
      </c>
      <c r="E224" t="s">
        <v>225</v>
      </c>
      <c r="F224" t="s">
        <v>223</v>
      </c>
      <c r="G224" t="s">
        <v>22</v>
      </c>
      <c r="H224" t="s">
        <v>224</v>
      </c>
      <c r="I224" t="s">
        <v>15</v>
      </c>
      <c r="J224" t="s">
        <v>235</v>
      </c>
      <c r="P224">
        <f>IF(D224=$P$1,1,0)*OR(E224=$P$1,1,0)*OR(IF(F224=$P$1,1,0)*OR(IF(G224=$P$1,1,0)*OR(IF(H224=$P$1,1,0)*OR(IF(I224=$P$1,1,0)*OR(IF(J224=$P$1,1,0)*OR(IF(K224=$P$1,1,0)*OR(IF(L224=$P$1,1,0)*OR(IF(M224=$P$1,1,0)*OR(IF(N224=$P$1,1,0)*OR(IF(O224=$P$1,1,0)))))))))))</f>
        <v>0</v>
      </c>
    </row>
    <row r="225" spans="1:16" ht="30">
      <c r="A225" s="1">
        <v>20141125</v>
      </c>
      <c r="B225" s="1"/>
      <c r="C225" s="4" t="s">
        <v>184</v>
      </c>
      <c r="D225" s="4" t="s">
        <v>40</v>
      </c>
      <c r="E225" t="s">
        <v>222</v>
      </c>
      <c r="F225" t="s">
        <v>225</v>
      </c>
      <c r="G225" t="s">
        <v>223</v>
      </c>
      <c r="H225" t="s">
        <v>22</v>
      </c>
      <c r="I225" t="s">
        <v>224</v>
      </c>
      <c r="J225" t="s">
        <v>15</v>
      </c>
      <c r="K225" t="s">
        <v>242</v>
      </c>
      <c r="P225">
        <f>IF(D225=$P$1,1,0)*OR(E225=$P$1,1,0)*OR(IF(F225=$P$1,1,0)*OR(IF(G225=$P$1,1,0)*OR(IF(H225=$P$1,1,0)*OR(IF(I225=$P$1,1,0)*OR(IF(J225=$P$1,1,0)*OR(IF(K225=$P$1,1,0)*OR(IF(L225=$P$1,1,0)*OR(IF(M225=$P$1,1,0)*OR(IF(N225=$P$1,1,0)*OR(IF(O225=$P$1,1,0)))))))))))</f>
        <v>0</v>
      </c>
    </row>
    <row r="226" spans="1:16">
      <c r="A226" s="1">
        <v>20141206</v>
      </c>
      <c r="B226" s="1"/>
      <c r="C226" s="4" t="s">
        <v>185</v>
      </c>
      <c r="D226" s="4" t="s">
        <v>222</v>
      </c>
      <c r="E226" t="s">
        <v>225</v>
      </c>
      <c r="F226" t="s">
        <v>223</v>
      </c>
      <c r="G226" t="s">
        <v>228</v>
      </c>
      <c r="H226" t="s">
        <v>233</v>
      </c>
      <c r="I226" t="s">
        <v>22</v>
      </c>
      <c r="J226" t="s">
        <v>224</v>
      </c>
      <c r="K226" t="s">
        <v>15</v>
      </c>
      <c r="L226" t="s">
        <v>241</v>
      </c>
      <c r="P226">
        <f>IF(D226=$P$1,1,0)*OR(E226=$P$1,1,0)*OR(IF(F226=$P$1,1,0)*OR(IF(G226=$P$1,1,0)*OR(IF(H226=$P$1,1,0)*OR(IF(I226=$P$1,1,0)*OR(IF(J226=$P$1,1,0)*OR(IF(K226=$P$1,1,0)*OR(IF(L226=$P$1,1,0)*OR(IF(M226=$P$1,1,0)*OR(IF(N226=$P$1,1,0)*OR(IF(O226=$P$1,1,0)))))))))))</f>
        <v>0</v>
      </c>
    </row>
    <row r="227" spans="1:16">
      <c r="A227" s="1">
        <v>20141213</v>
      </c>
      <c r="B227" s="1"/>
      <c r="C227" s="4" t="s">
        <v>186</v>
      </c>
      <c r="D227" s="4" t="s">
        <v>222</v>
      </c>
      <c r="E227" t="s">
        <v>225</v>
      </c>
      <c r="F227" t="s">
        <v>9</v>
      </c>
      <c r="G227" t="s">
        <v>224</v>
      </c>
      <c r="H227" t="s">
        <v>15</v>
      </c>
      <c r="I227" t="s">
        <v>3</v>
      </c>
      <c r="P227">
        <f>IF(D227=$P$1,1,0)*OR(E227=$P$1,1,0)*OR(IF(F227=$P$1,1,0)*OR(IF(G227=$P$1,1,0)*OR(IF(H227=$P$1,1,0)*OR(IF(I227=$P$1,1,0)*OR(IF(J227=$P$1,1,0)*OR(IF(K227=$P$1,1,0)*OR(IF(L227=$P$1,1,0)*OR(IF(M227=$P$1,1,0)*OR(IF(N227=$P$1,1,0)*OR(IF(O227=$P$1,1,0)))))))))))</f>
        <v>0</v>
      </c>
    </row>
    <row r="228" spans="1:16">
      <c r="A228" s="1">
        <v>20141219</v>
      </c>
      <c r="B228" s="1"/>
      <c r="C228" s="4" t="s">
        <v>187</v>
      </c>
      <c r="D228" s="4" t="s">
        <v>223</v>
      </c>
      <c r="E228" t="s">
        <v>22</v>
      </c>
      <c r="F228" t="s">
        <v>224</v>
      </c>
      <c r="G228" t="s">
        <v>15</v>
      </c>
      <c r="P228">
        <f>IF(D228=$P$1,1,0)*OR(E228=$P$1,1,0)*OR(IF(F228=$P$1,1,0)*OR(IF(G228=$P$1,1,0)*OR(IF(H228=$P$1,1,0)*OR(IF(I228=$P$1,1,0)*OR(IF(J228=$P$1,1,0)*OR(IF(K228=$P$1,1,0)*OR(IF(L228=$P$1,1,0)*OR(IF(M228=$P$1,1,0)*OR(IF(N228=$P$1,1,0)*OR(IF(O228=$P$1,1,0)))))))))))</f>
        <v>0</v>
      </c>
    </row>
    <row r="229" spans="1:16">
      <c r="A229" s="1">
        <v>20150110</v>
      </c>
      <c r="B229" s="1"/>
      <c r="C229" s="4" t="s">
        <v>188</v>
      </c>
      <c r="D229" s="4" t="s">
        <v>40</v>
      </c>
      <c r="E229" t="s">
        <v>222</v>
      </c>
      <c r="F229" t="s">
        <v>225</v>
      </c>
      <c r="G229" t="s">
        <v>9</v>
      </c>
      <c r="H229" t="s">
        <v>22</v>
      </c>
      <c r="I229" t="s">
        <v>224</v>
      </c>
      <c r="J229" t="s">
        <v>240</v>
      </c>
      <c r="K229" t="s">
        <v>15</v>
      </c>
      <c r="P229">
        <f>IF(D229=$P$1,1,0)*OR(E229=$P$1,1,0)*OR(IF(F229=$P$1,1,0)*OR(IF(G229=$P$1,1,0)*OR(IF(H229=$P$1,1,0)*OR(IF(I229=$P$1,1,0)*OR(IF(J229=$P$1,1,0)*OR(IF(K229=$P$1,1,0)*OR(IF(L229=$P$1,1,0)*OR(IF(M229=$P$1,1,0)*OR(IF(N229=$P$1,1,0)*OR(IF(O229=$P$1,1,0)))))))))))</f>
        <v>0</v>
      </c>
    </row>
    <row r="230" spans="1:16">
      <c r="A230" s="1">
        <v>20150117</v>
      </c>
      <c r="B230" s="1"/>
      <c r="C230" s="4" t="s">
        <v>189</v>
      </c>
      <c r="D230" s="4" t="s">
        <v>40</v>
      </c>
      <c r="E230" t="s">
        <v>222</v>
      </c>
      <c r="F230" t="s">
        <v>225</v>
      </c>
      <c r="G230" t="s">
        <v>22</v>
      </c>
      <c r="H230" t="s">
        <v>224</v>
      </c>
      <c r="I230" t="s">
        <v>15</v>
      </c>
      <c r="P230">
        <f>IF(D230=$P$1,1,0)*OR(E230=$P$1,1,0)*OR(IF(F230=$P$1,1,0)*OR(IF(G230=$P$1,1,0)*OR(IF(H230=$P$1,1,0)*OR(IF(I230=$P$1,1,0)*OR(IF(J230=$P$1,1,0)*OR(IF(K230=$P$1,1,0)*OR(IF(L230=$P$1,1,0)*OR(IF(M230=$P$1,1,0)*OR(IF(N230=$P$1,1,0)*OR(IF(O230=$P$1,1,0)))))))))))</f>
        <v>0</v>
      </c>
    </row>
    <row r="231" spans="1:16">
      <c r="A231" s="1">
        <v>20150131</v>
      </c>
      <c r="B231" s="1"/>
      <c r="C231" s="4" t="s">
        <v>190</v>
      </c>
      <c r="D231" s="4" t="s">
        <v>222</v>
      </c>
      <c r="E231" t="s">
        <v>225</v>
      </c>
      <c r="F231" t="s">
        <v>228</v>
      </c>
      <c r="G231" t="s">
        <v>9</v>
      </c>
      <c r="H231" t="s">
        <v>224</v>
      </c>
      <c r="I231" t="s">
        <v>19</v>
      </c>
      <c r="J231" t="s">
        <v>227</v>
      </c>
      <c r="P231">
        <f>IF(D231=$P$1,1,0)*OR(E231=$P$1,1,0)*OR(IF(F231=$P$1,1,0)*OR(IF(G231=$P$1,1,0)*OR(IF(H231=$P$1,1,0)*OR(IF(I231=$P$1,1,0)*OR(IF(J231=$P$1,1,0)*OR(IF(K231=$P$1,1,0)*OR(IF(L231=$P$1,1,0)*OR(IF(M231=$P$1,1,0)*OR(IF(N231=$P$1,1,0)*OR(IF(O231=$P$1,1,0)))))))))))</f>
        <v>0</v>
      </c>
    </row>
    <row r="232" spans="1:16">
      <c r="A232" s="1">
        <v>20150221</v>
      </c>
      <c r="B232" s="1"/>
      <c r="C232" s="4" t="s">
        <v>191</v>
      </c>
      <c r="D232" s="4" t="s">
        <v>223</v>
      </c>
      <c r="E232" t="s">
        <v>239</v>
      </c>
      <c r="F232" t="s">
        <v>228</v>
      </c>
      <c r="G232" t="s">
        <v>22</v>
      </c>
      <c r="H232" t="s">
        <v>232</v>
      </c>
      <c r="I232" t="s">
        <v>231</v>
      </c>
      <c r="P232">
        <f>IF(D232=$P$1,1,0)*OR(E232=$P$1,1,0)*OR(IF(F232=$P$1,1,0)*OR(IF(G232=$P$1,1,0)*OR(IF(H232=$P$1,1,0)*OR(IF(I232=$P$1,1,0)*OR(IF(J232=$P$1,1,0)*OR(IF(K232=$P$1,1,0)*OR(IF(L232=$P$1,1,0)*OR(IF(M232=$P$1,1,0)*OR(IF(N232=$P$1,1,0)*OR(IF(O232=$P$1,1,0)))))))))))</f>
        <v>0</v>
      </c>
    </row>
    <row r="233" spans="1:16">
      <c r="A233" s="1">
        <v>20150228</v>
      </c>
      <c r="B233" s="1"/>
      <c r="C233" s="4" t="s">
        <v>192</v>
      </c>
      <c r="D233" s="4" t="s">
        <v>222</v>
      </c>
      <c r="E233" t="s">
        <v>225</v>
      </c>
      <c r="F233" t="s">
        <v>223</v>
      </c>
      <c r="G233" t="s">
        <v>9</v>
      </c>
      <c r="H233" t="s">
        <v>22</v>
      </c>
      <c r="I233" t="s">
        <v>224</v>
      </c>
      <c r="J233" t="s">
        <v>15</v>
      </c>
      <c r="P233">
        <f>IF(D233=$P$1,1,0)*OR(E233=$P$1,1,0)*OR(IF(F233=$P$1,1,0)*OR(IF(G233=$P$1,1,0)*OR(IF(H233=$P$1,1,0)*OR(IF(I233=$P$1,1,0)*OR(IF(J233=$P$1,1,0)*OR(IF(K233=$P$1,1,0)*OR(IF(L233=$P$1,1,0)*OR(IF(M233=$P$1,1,0)*OR(IF(N233=$P$1,1,0)*OR(IF(O233=$P$1,1,0)))))))))))</f>
        <v>0</v>
      </c>
    </row>
    <row r="234" spans="1:16">
      <c r="A234" s="1">
        <v>20150307</v>
      </c>
      <c r="B234" s="1"/>
      <c r="C234" s="4" t="s">
        <v>193</v>
      </c>
      <c r="D234" s="4" t="s">
        <v>222</v>
      </c>
      <c r="E234" t="s">
        <v>9</v>
      </c>
      <c r="F234" t="s">
        <v>224</v>
      </c>
      <c r="G234" t="s">
        <v>240</v>
      </c>
      <c r="H234" t="s">
        <v>15</v>
      </c>
      <c r="P234">
        <f>IF(D234=$P$1,1,0)*OR(E234=$P$1,1,0)*OR(IF(F234=$P$1,1,0)*OR(IF(G234=$P$1,1,0)*OR(IF(H234=$P$1,1,0)*OR(IF(I234=$P$1,1,0)*OR(IF(J234=$P$1,1,0)*OR(IF(K234=$P$1,1,0)*OR(IF(L234=$P$1,1,0)*OR(IF(M234=$P$1,1,0)*OR(IF(N234=$P$1,1,0)*OR(IF(O234=$P$1,1,0)))))))))))</f>
        <v>0</v>
      </c>
    </row>
    <row r="235" spans="1:16">
      <c r="A235" s="1">
        <v>20150314</v>
      </c>
      <c r="B235" s="1"/>
      <c r="C235" s="4" t="s">
        <v>194</v>
      </c>
      <c r="D235" s="4" t="s">
        <v>222</v>
      </c>
      <c r="E235" t="s">
        <v>223</v>
      </c>
      <c r="F235" t="s">
        <v>22</v>
      </c>
      <c r="G235" t="s">
        <v>224</v>
      </c>
      <c r="H235" t="s">
        <v>240</v>
      </c>
      <c r="I235" t="s">
        <v>15</v>
      </c>
      <c r="J235" t="s">
        <v>242</v>
      </c>
      <c r="P235">
        <f>IF(D235=$P$1,1,0)*OR(E235=$P$1,1,0)*OR(IF(F235=$P$1,1,0)*OR(IF(G235=$P$1,1,0)*OR(IF(H235=$P$1,1,0)*OR(IF(I235=$P$1,1,0)*OR(IF(J235=$P$1,1,0)*OR(IF(K235=$P$1,1,0)*OR(IF(L235=$P$1,1,0)*OR(IF(M235=$P$1,1,0)*OR(IF(N235=$P$1,1,0)*OR(IF(O235=$P$1,1,0)))))))))))</f>
        <v>0</v>
      </c>
    </row>
    <row r="236" spans="1:16">
      <c r="A236" s="1">
        <v>20150328</v>
      </c>
      <c r="B236" s="1"/>
      <c r="C236" s="4" t="s">
        <v>195</v>
      </c>
      <c r="D236" s="4" t="s">
        <v>222</v>
      </c>
      <c r="E236" t="s">
        <v>225</v>
      </c>
      <c r="F236" t="s">
        <v>9</v>
      </c>
      <c r="G236" t="s">
        <v>22</v>
      </c>
      <c r="H236" t="s">
        <v>224</v>
      </c>
      <c r="I236" t="s">
        <v>15</v>
      </c>
      <c r="J236" t="s">
        <v>19</v>
      </c>
      <c r="K236" t="s">
        <v>227</v>
      </c>
      <c r="P236">
        <f>IF(D236=$P$1,1,0)*OR(E236=$P$1,1,0)*OR(IF(F236=$P$1,1,0)*OR(IF(G236=$P$1,1,0)*OR(IF(H236=$P$1,1,0)*OR(IF(I236=$P$1,1,0)*OR(IF(J236=$P$1,1,0)*OR(IF(K236=$P$1,1,0)*OR(IF(L236=$P$1,1,0)*OR(IF(M236=$P$1,1,0)*OR(IF(N236=$P$1,1,0)*OR(IF(O236=$P$1,1,0)))))))))))</f>
        <v>0</v>
      </c>
    </row>
    <row r="237" spans="1:16">
      <c r="A237" s="1">
        <v>20150404</v>
      </c>
      <c r="B237" s="1"/>
      <c r="C237" s="4" t="s">
        <v>196</v>
      </c>
      <c r="D237" s="4" t="s">
        <v>223</v>
      </c>
      <c r="E237" t="s">
        <v>243</v>
      </c>
      <c r="F237" t="s">
        <v>22</v>
      </c>
      <c r="G237" t="s">
        <v>224</v>
      </c>
      <c r="H237" t="s">
        <v>15</v>
      </c>
      <c r="P237">
        <f>IF(D237=$P$1,1,0)*OR(E237=$P$1,1,0)*OR(IF(F237=$P$1,1,0)*OR(IF(G237=$P$1,1,0)*OR(IF(H237=$P$1,1,0)*OR(IF(I237=$P$1,1,0)*OR(IF(J237=$P$1,1,0)*OR(IF(K237=$P$1,1,0)*OR(IF(L237=$P$1,1,0)*OR(IF(M237=$P$1,1,0)*OR(IF(N237=$P$1,1,0)*OR(IF(O237=$P$1,1,0)))))))))))</f>
        <v>0</v>
      </c>
    </row>
    <row r="238" spans="1:16">
      <c r="A238" s="1">
        <v>20150411</v>
      </c>
      <c r="B238" s="1"/>
      <c r="C238" s="4" t="s">
        <v>197</v>
      </c>
      <c r="D238" s="4" t="s">
        <v>225</v>
      </c>
      <c r="E238" t="s">
        <v>223</v>
      </c>
      <c r="F238" t="s">
        <v>233</v>
      </c>
      <c r="G238" t="s">
        <v>22</v>
      </c>
      <c r="H238" t="s">
        <v>224</v>
      </c>
      <c r="I238" t="s">
        <v>15</v>
      </c>
      <c r="J238" t="s">
        <v>19</v>
      </c>
      <c r="P238">
        <f>IF(D238=$P$1,1,0)*OR(E238=$P$1,1,0)*OR(IF(F238=$P$1,1,0)*OR(IF(G238=$P$1,1,0)*OR(IF(H238=$P$1,1,0)*OR(IF(I238=$P$1,1,0)*OR(IF(J238=$P$1,1,0)*OR(IF(K238=$P$1,1,0)*OR(IF(L238=$P$1,1,0)*OR(IF(M238=$P$1,1,0)*OR(IF(N238=$P$1,1,0)*OR(IF(O238=$P$1,1,0)))))))))))</f>
        <v>0</v>
      </c>
    </row>
    <row r="239" spans="1:16">
      <c r="A239" s="1">
        <v>20150418</v>
      </c>
      <c r="B239" s="1"/>
      <c r="C239" s="4" t="s">
        <v>198</v>
      </c>
      <c r="D239" s="4" t="s">
        <v>244</v>
      </c>
      <c r="E239" t="s">
        <v>222</v>
      </c>
      <c r="F239" t="s">
        <v>225</v>
      </c>
      <c r="G239" t="s">
        <v>223</v>
      </c>
      <c r="H239" t="s">
        <v>228</v>
      </c>
      <c r="I239" t="s">
        <v>224</v>
      </c>
      <c r="J239" t="s">
        <v>15</v>
      </c>
      <c r="K239" t="s">
        <v>19</v>
      </c>
      <c r="L239" t="s">
        <v>3</v>
      </c>
      <c r="P239" t="e">
        <f ca="1">NB.SI(D239:O239,$P$1)</f>
        <v>#NAME?</v>
      </c>
    </row>
    <row r="240" spans="1:16">
      <c r="A240" s="1">
        <v>20150425</v>
      </c>
      <c r="B240" s="1"/>
      <c r="C240" s="4" t="s">
        <v>199</v>
      </c>
      <c r="D240" s="4" t="s">
        <v>225</v>
      </c>
      <c r="E240" t="s">
        <v>223</v>
      </c>
      <c r="F240" t="s">
        <v>9</v>
      </c>
      <c r="G240" t="s">
        <v>22</v>
      </c>
      <c r="H240" t="s">
        <v>232</v>
      </c>
      <c r="I240" t="s">
        <v>224</v>
      </c>
      <c r="J240" t="s">
        <v>240</v>
      </c>
      <c r="K240" t="s">
        <v>15</v>
      </c>
      <c r="P240">
        <f>IF(D240=$P$1,1,0)*OR(E240=$P$1,1,0)*OR(IF(F240=$P$1,1,0)*OR(IF(G240=$P$1,1,0)*OR(IF(H240=$P$1,1,0)*OR(IF(I240=$P$1,1,0)*OR(IF(J240=$P$1,1,0)*OR(IF(K240=$P$1,1,0)*OR(IF(L240=$P$1,1,0)*OR(IF(M240=$P$1,1,0)*OR(IF(N240=$P$1,1,0)*OR(IF(O240=$P$1,1,0)))))))))))</f>
        <v>0</v>
      </c>
    </row>
    <row r="241" spans="1:16">
      <c r="A241" s="1">
        <v>20150509</v>
      </c>
      <c r="B241" s="1"/>
      <c r="C241" s="4" t="s">
        <v>200</v>
      </c>
      <c r="D241" s="4" t="s">
        <v>225</v>
      </c>
      <c r="E241" t="s">
        <v>223</v>
      </c>
      <c r="F241" t="s">
        <v>243</v>
      </c>
      <c r="G241" t="s">
        <v>9</v>
      </c>
      <c r="H241" t="s">
        <v>22</v>
      </c>
      <c r="I241" t="s">
        <v>224</v>
      </c>
      <c r="J241" t="s">
        <v>240</v>
      </c>
      <c r="K241" t="s">
        <v>15</v>
      </c>
      <c r="P241">
        <f>IF(D241=$P$1,1,0)*OR(E241=$P$1,1,0)*OR(IF(F241=$P$1,1,0)*OR(IF(G241=$P$1,1,0)*OR(IF(H241=$P$1,1,0)*OR(IF(I241=$P$1,1,0)*OR(IF(J241=$P$1,1,0)*OR(IF(K241=$P$1,1,0)*OR(IF(L241=$P$1,1,0)*OR(IF(M241=$P$1,1,0)*OR(IF(N241=$P$1,1,0)*OR(IF(O241=$P$1,1,0)))))))))))</f>
        <v>0</v>
      </c>
    </row>
    <row r="242" spans="1:16">
      <c r="A242" s="1">
        <v>20150523</v>
      </c>
      <c r="B242" s="1"/>
      <c r="C242" s="4" t="s">
        <v>298</v>
      </c>
      <c r="D242" s="4" t="s">
        <v>222</v>
      </c>
      <c r="E242" t="s">
        <v>223</v>
      </c>
      <c r="F242" t="s">
        <v>239</v>
      </c>
      <c r="G242" t="s">
        <v>243</v>
      </c>
      <c r="H242" t="s">
        <v>238</v>
      </c>
      <c r="I242" t="s">
        <v>224</v>
      </c>
      <c r="J242" t="s">
        <v>15</v>
      </c>
      <c r="K242" t="s">
        <v>3</v>
      </c>
      <c r="P242">
        <f>IF(D242=$P$1,1,0)*OR(E242=$P$1,1,0)*OR(IF(F242=$P$1,1,0)*OR(IF(G242=$P$1,1,0)*OR(IF(H242=$P$1,1,0)*OR(IF(I242=$P$1,1,0)*OR(IF(J242=$P$1,1,0)*OR(IF(K242=$P$1,1,0)*OR(IF(L242=$P$1,1,0)*OR(IF(M242=$P$1,1,0)*OR(IF(N242=$P$1,1,0)*OR(IF(O242=$P$1,1,0)))))))))))</f>
        <v>0</v>
      </c>
    </row>
    <row r="243" spans="1:16">
      <c r="A243" s="1">
        <v>20150606</v>
      </c>
      <c r="B243" s="1"/>
      <c r="C243" s="4" t="s">
        <v>201</v>
      </c>
      <c r="D243" s="4" t="s">
        <v>40</v>
      </c>
      <c r="E243" t="s">
        <v>222</v>
      </c>
      <c r="F243" t="s">
        <v>236</v>
      </c>
      <c r="G243" t="s">
        <v>223</v>
      </c>
      <c r="H243" t="s">
        <v>243</v>
      </c>
      <c r="I243" t="s">
        <v>22</v>
      </c>
      <c r="J243" t="s">
        <v>237</v>
      </c>
      <c r="K243" t="s">
        <v>238</v>
      </c>
      <c r="L243" t="s">
        <v>224</v>
      </c>
      <c r="M243" t="s">
        <v>15</v>
      </c>
      <c r="N243" t="s">
        <v>226</v>
      </c>
      <c r="P243">
        <f>IF(D243=$P$1,1,0)*OR(E243=$P$1,1,0)*OR(IF(F243=$P$1,1,0)*OR(IF(G243=$P$1,1,0)*OR(IF(H243=$P$1,1,0)*OR(IF(I243=$P$1,1,0)*OR(IF(J243=$P$1,1,0)*OR(IF(K243=$P$1,1,0)*OR(IF(L243=$P$1,1,0)*OR(IF(M243=$P$1,1,0)*OR(IF(N243=$P$1,1,0)*OR(IF(O243=$P$1,1,0)))))))))))</f>
        <v>0</v>
      </c>
    </row>
    <row r="244" spans="1:16">
      <c r="A244" s="1">
        <v>20150620</v>
      </c>
      <c r="B244" s="1"/>
      <c r="C244" s="4" t="s">
        <v>299</v>
      </c>
      <c r="D244" s="4" t="s">
        <v>225</v>
      </c>
      <c r="E244" t="s">
        <v>223</v>
      </c>
      <c r="F244" t="s">
        <v>228</v>
      </c>
      <c r="G244" t="s">
        <v>9</v>
      </c>
      <c r="H244" t="s">
        <v>233</v>
      </c>
      <c r="I244" t="s">
        <v>22</v>
      </c>
      <c r="J244" t="s">
        <v>232</v>
      </c>
      <c r="K244" t="s">
        <v>224</v>
      </c>
      <c r="L244" t="s">
        <v>15</v>
      </c>
      <c r="M244" t="s">
        <v>19</v>
      </c>
      <c r="P244">
        <f>IF(D244=$P$1,1,0)*OR(E244=$P$1,1,0)*OR(IF(F244=$P$1,1,0)*OR(IF(G244=$P$1,1,0)*OR(IF(H244=$P$1,1,0)*OR(IF(I244=$P$1,1,0)*OR(IF(J244=$P$1,1,0)*OR(IF(K244=$P$1,1,0)*OR(IF(L244=$P$1,1,0)*OR(IF(M244=$P$1,1,0)*OR(IF(N244=$P$1,1,0)*OR(IF(O244=$P$1,1,0)))))))))))</f>
        <v>0</v>
      </c>
    </row>
    <row r="245" spans="1:16">
      <c r="A245" s="1">
        <v>20150708</v>
      </c>
      <c r="B245" s="1"/>
      <c r="C245" s="4" t="s">
        <v>202</v>
      </c>
      <c r="D245" s="4" t="s">
        <v>222</v>
      </c>
      <c r="E245" t="s">
        <v>225</v>
      </c>
      <c r="F245" t="s">
        <v>223</v>
      </c>
      <c r="G245" t="s">
        <v>228</v>
      </c>
      <c r="H245" t="s">
        <v>243</v>
      </c>
      <c r="I245" t="s">
        <v>9</v>
      </c>
      <c r="J245" t="s">
        <v>22</v>
      </c>
      <c r="K245" t="s">
        <v>224</v>
      </c>
      <c r="L245" t="s">
        <v>15</v>
      </c>
      <c r="M245" t="s">
        <v>19</v>
      </c>
      <c r="N245" t="s">
        <v>3</v>
      </c>
      <c r="O245" t="s">
        <v>235</v>
      </c>
      <c r="P245">
        <f>IF(D245=$P$1,1,0)*OR(E245=$P$1,1,0)*OR(IF(F245=$P$1,1,0)*OR(IF(G245=$P$1,1,0)*OR(IF(H245=$P$1,1,0)*OR(IF(I245=$P$1,1,0)*OR(IF(J245=$P$1,1,0)*OR(IF(K245=$P$1,1,0)*OR(IF(L245=$P$1,1,0)*OR(IF(M245=$P$1,1,0)*OR(IF(N245=$P$1,1,0)*OR(IF(O245=$P$1,1,0)))))))))))</f>
        <v>0</v>
      </c>
    </row>
    <row r="246" spans="1:16">
      <c r="A246" s="1">
        <v>20150726</v>
      </c>
      <c r="B246" s="1"/>
      <c r="C246" s="4" t="s">
        <v>203</v>
      </c>
      <c r="D246" s="4" t="s">
        <v>222</v>
      </c>
      <c r="E246" t="s">
        <v>223</v>
      </c>
      <c r="F246" t="s">
        <v>239</v>
      </c>
      <c r="G246" t="s">
        <v>243</v>
      </c>
      <c r="H246" t="s">
        <v>22</v>
      </c>
      <c r="I246" t="s">
        <v>15</v>
      </c>
      <c r="J246" t="s">
        <v>227</v>
      </c>
      <c r="K246" t="s">
        <v>226</v>
      </c>
      <c r="L246" t="s">
        <v>3</v>
      </c>
      <c r="P246">
        <f>IF(D246=$P$1,1,0)*OR(E246=$P$1,1,0)*OR(IF(F246=$P$1,1,0)*OR(IF(G246=$P$1,1,0)*OR(IF(H246=$P$1,1,0)*OR(IF(I246=$P$1,1,0)*OR(IF(J246=$P$1,1,0)*OR(IF(K246=$P$1,1,0)*OR(IF(L246=$P$1,1,0)*OR(IF(M246=$P$1,1,0)*OR(IF(N246=$P$1,1,0)*OR(IF(O246=$P$1,1,0)))))))))))</f>
        <v>0</v>
      </c>
    </row>
    <row r="247" spans="1:16">
      <c r="A247" s="1">
        <v>20150905</v>
      </c>
      <c r="B247" s="1"/>
      <c r="C247" s="4" t="s">
        <v>204</v>
      </c>
      <c r="D247" s="4" t="s">
        <v>225</v>
      </c>
      <c r="E247" t="s">
        <v>223</v>
      </c>
      <c r="F247" t="s">
        <v>243</v>
      </c>
      <c r="G247" t="s">
        <v>9</v>
      </c>
      <c r="H247" t="s">
        <v>22</v>
      </c>
      <c r="I247" t="s">
        <v>224</v>
      </c>
      <c r="J247" t="s">
        <v>15</v>
      </c>
      <c r="P247">
        <f>IF(D247=$P$1,1,0)*OR(E247=$P$1,1,0)*OR(IF(F247=$P$1,1,0)*OR(IF(G247=$P$1,1,0)*OR(IF(H247=$P$1,1,0)*OR(IF(I247=$P$1,1,0)*OR(IF(J247=$P$1,1,0)*OR(IF(K247=$P$1,1,0)*OR(IF(L247=$P$1,1,0)*OR(IF(M247=$P$1,1,0)*OR(IF(N247=$P$1,1,0)*OR(IF(O247=$P$1,1,0)))))))))))</f>
        <v>0</v>
      </c>
    </row>
    <row r="248" spans="1:16">
      <c r="A248" s="1">
        <v>20150919</v>
      </c>
      <c r="B248" s="1"/>
      <c r="C248" s="4" t="s">
        <v>205</v>
      </c>
      <c r="D248" s="4" t="s">
        <v>244</v>
      </c>
      <c r="E248" t="s">
        <v>225</v>
      </c>
      <c r="F248" t="s">
        <v>223</v>
      </c>
      <c r="G248" t="s">
        <v>22</v>
      </c>
      <c r="H248" t="s">
        <v>229</v>
      </c>
      <c r="I248" t="s">
        <v>224</v>
      </c>
      <c r="J248" t="s">
        <v>15</v>
      </c>
      <c r="K248" t="s">
        <v>19</v>
      </c>
      <c r="L248" t="s">
        <v>235</v>
      </c>
      <c r="P248">
        <f>IF(D248=$P$1,1,0)*OR(E248=$P$1,1,0)*OR(IF(F248=$P$1,1,0)*OR(IF(G248=$P$1,1,0)*OR(IF(H248=$P$1,1,0)*OR(IF(I248=$P$1,1,0)*OR(IF(J248=$P$1,1,0)*OR(IF(K248=$P$1,1,0)*OR(IF(L248=$P$1,1,0)*OR(IF(M248=$P$1,1,0)*OR(IF(N248=$P$1,1,0)*OR(IF(O248=$P$1,1,0)))))))))))</f>
        <v>0</v>
      </c>
    </row>
    <row r="249" spans="1:16">
      <c r="A249" s="1">
        <v>20150926</v>
      </c>
      <c r="B249" s="1"/>
      <c r="C249" s="4" t="s">
        <v>206</v>
      </c>
      <c r="D249" s="4" t="s">
        <v>225</v>
      </c>
      <c r="E249" t="s">
        <v>223</v>
      </c>
      <c r="F249" t="s">
        <v>22</v>
      </c>
      <c r="G249" t="s">
        <v>232</v>
      </c>
      <c r="H249" t="s">
        <v>224</v>
      </c>
      <c r="I249" t="s">
        <v>15</v>
      </c>
      <c r="P249">
        <f>IF(D249=$P$1,1,0)*OR(E249=$P$1,1,0)*OR(IF(F249=$P$1,1,0)*OR(IF(G249=$P$1,1,0)*OR(IF(H249=$P$1,1,0)*OR(IF(I249=$P$1,1,0)*OR(IF(J249=$P$1,1,0)*OR(IF(K249=$P$1,1,0)*OR(IF(L249=$P$1,1,0)*OR(IF(M249=$P$1,1,0)*OR(IF(N249=$P$1,1,0)*OR(IF(O249=$P$1,1,0)))))))))))</f>
        <v>0</v>
      </c>
    </row>
    <row r="250" spans="1:16">
      <c r="A250" s="1">
        <v>20151003</v>
      </c>
      <c r="B250" s="1"/>
      <c r="C250" s="4" t="s">
        <v>207</v>
      </c>
      <c r="D250" s="4" t="s">
        <v>222</v>
      </c>
      <c r="E250" t="s">
        <v>225</v>
      </c>
      <c r="F250" t="s">
        <v>223</v>
      </c>
      <c r="G250" t="s">
        <v>9</v>
      </c>
      <c r="H250" t="s">
        <v>232</v>
      </c>
      <c r="I250" t="s">
        <v>240</v>
      </c>
      <c r="J250" t="s">
        <v>15</v>
      </c>
      <c r="P250">
        <f>IF(D250=$P$1,1,0)*OR(E250=$P$1,1,0)*OR(IF(F250=$P$1,1,0)*OR(IF(G250=$P$1,1,0)*OR(IF(H250=$P$1,1,0)*OR(IF(I250=$P$1,1,0)*OR(IF(J250=$P$1,1,0)*OR(IF(K250=$P$1,1,0)*OR(IF(L250=$P$1,1,0)*OR(IF(M250=$P$1,1,0)*OR(IF(N250=$P$1,1,0)*OR(IF(O250=$P$1,1,0)))))))))))</f>
        <v>0</v>
      </c>
    </row>
    <row r="251" spans="1:16">
      <c r="A251" s="1">
        <v>20151010</v>
      </c>
      <c r="B251" s="1"/>
      <c r="C251" s="4" t="s">
        <v>208</v>
      </c>
      <c r="D251" s="4" t="s">
        <v>222</v>
      </c>
      <c r="E251" t="s">
        <v>243</v>
      </c>
      <c r="F251" t="s">
        <v>9</v>
      </c>
      <c r="G251" t="s">
        <v>224</v>
      </c>
      <c r="H251" t="s">
        <v>15</v>
      </c>
      <c r="I251" t="s">
        <v>19</v>
      </c>
      <c r="J251" t="s">
        <v>226</v>
      </c>
      <c r="P251">
        <f>IF(D251=$P$1,1,0)*OR(E251=$P$1,1,0)*OR(IF(F251=$P$1,1,0)*OR(IF(G251=$P$1,1,0)*OR(IF(H251=$P$1,1,0)*OR(IF(I251=$P$1,1,0)*OR(IF(J251=$P$1,1,0)*OR(IF(K251=$P$1,1,0)*OR(IF(L251=$P$1,1,0)*OR(IF(M251=$P$1,1,0)*OR(IF(N251=$P$1,1,0)*OR(IF(O251=$P$1,1,0)))))))))))</f>
        <v>0</v>
      </c>
    </row>
    <row r="252" spans="1:16">
      <c r="A252" s="1">
        <v>20151024</v>
      </c>
      <c r="B252" s="1"/>
      <c r="C252" s="4" t="s">
        <v>209</v>
      </c>
      <c r="D252" s="4" t="s">
        <v>225</v>
      </c>
      <c r="E252" t="s">
        <v>9</v>
      </c>
      <c r="F252" t="s">
        <v>233</v>
      </c>
      <c r="G252" t="s">
        <v>22</v>
      </c>
      <c r="H252" t="s">
        <v>224</v>
      </c>
      <c r="I252" t="s">
        <v>15</v>
      </c>
      <c r="J252" t="s">
        <v>19</v>
      </c>
      <c r="P252">
        <f>IF(D252=$P$1,1,0)*OR(E252=$P$1,1,0)*OR(IF(F252=$P$1,1,0)*OR(IF(G252=$P$1,1,0)*OR(IF(H252=$P$1,1,0)*OR(IF(I252=$P$1,1,0)*OR(IF(J252=$P$1,1,0)*OR(IF(K252=$P$1,1,0)*OR(IF(L252=$P$1,1,0)*OR(IF(M252=$P$1,1,0)*OR(IF(N252=$P$1,1,0)*OR(IF(O252=$P$1,1,0)))))))))))</f>
        <v>0</v>
      </c>
    </row>
    <row r="253" spans="1:16">
      <c r="A253" s="1">
        <v>20151030</v>
      </c>
      <c r="B253" s="1"/>
      <c r="C253" s="4" t="s">
        <v>210</v>
      </c>
      <c r="D253" s="4" t="s">
        <v>223</v>
      </c>
      <c r="E253" t="s">
        <v>9</v>
      </c>
      <c r="F253" t="s">
        <v>22</v>
      </c>
      <c r="G253" t="s">
        <v>224</v>
      </c>
      <c r="H253" t="s">
        <v>15</v>
      </c>
      <c r="P253">
        <f>IF(D253=$P$1,1,0)*OR(E253=$P$1,1,0)*OR(IF(F253=$P$1,1,0)*OR(IF(G253=$P$1,1,0)*OR(IF(H253=$P$1,1,0)*OR(IF(I253=$P$1,1,0)*OR(IF(J253=$P$1,1,0)*OR(IF(K253=$P$1,1,0)*OR(IF(L253=$P$1,1,0)*OR(IF(M253=$P$1,1,0)*OR(IF(N253=$P$1,1,0)*OR(IF(O253=$P$1,1,0)))))))))))</f>
        <v>0</v>
      </c>
    </row>
    <row r="254" spans="1:16">
      <c r="A254" s="1">
        <v>20151114</v>
      </c>
      <c r="B254" s="1"/>
      <c r="C254" s="4" t="s">
        <v>211</v>
      </c>
      <c r="D254" s="4" t="s">
        <v>224</v>
      </c>
      <c r="E254" t="s">
        <v>15</v>
      </c>
      <c r="F254" t="s">
        <v>245</v>
      </c>
      <c r="P254">
        <f>IF(D254=$P$1,1,0)*OR(E254=$P$1,1,0)*OR(IF(F254=$P$1,1,0)*OR(IF(G254=$P$1,1,0)*OR(IF(H254=$P$1,1,0)*OR(IF(I254=$P$1,1,0)*OR(IF(J254=$P$1,1,0)*OR(IF(K254=$P$1,1,0)*OR(IF(L254=$P$1,1,0)*OR(IF(M254=$P$1,1,0)*OR(IF(N254=$P$1,1,0)*OR(IF(O254=$P$1,1,0)))))))))))</f>
        <v>0</v>
      </c>
    </row>
    <row r="255" spans="1:16">
      <c r="A255" s="1">
        <v>20151205</v>
      </c>
      <c r="B255" s="1"/>
      <c r="C255" s="4" t="s">
        <v>212</v>
      </c>
      <c r="D255" s="4" t="s">
        <v>40</v>
      </c>
      <c r="E255" t="s">
        <v>222</v>
      </c>
      <c r="F255" t="s">
        <v>225</v>
      </c>
      <c r="G255" t="s">
        <v>223</v>
      </c>
      <c r="H255" t="s">
        <v>246</v>
      </c>
      <c r="I255" t="s">
        <v>22</v>
      </c>
      <c r="J255" t="s">
        <v>15</v>
      </c>
      <c r="K255" t="s">
        <v>245</v>
      </c>
      <c r="P255">
        <f>IF(D255=$P$1,1,0)*OR(E255=$P$1,1,0)*OR(IF(F255=$P$1,1,0)*OR(IF(G255=$P$1,1,0)*OR(IF(H255=$P$1,1,0)*OR(IF(I255=$P$1,1,0)*OR(IF(J255=$P$1,1,0)*OR(IF(K255=$P$1,1,0)*OR(IF(L255=$P$1,1,0)*OR(IF(M255=$P$1,1,0)*OR(IF(N255=$P$1,1,0)*OR(IF(O255=$P$1,1,0)))))))))))</f>
        <v>0</v>
      </c>
    </row>
    <row r="256" spans="1:16">
      <c r="A256" s="1">
        <v>20160220</v>
      </c>
      <c r="B256" s="1"/>
      <c r="C256" s="4" t="s">
        <v>213</v>
      </c>
      <c r="D256" s="4" t="s">
        <v>225</v>
      </c>
      <c r="E256" t="s">
        <v>223</v>
      </c>
      <c r="F256" t="s">
        <v>247</v>
      </c>
      <c r="G256" t="s">
        <v>228</v>
      </c>
      <c r="H256" t="s">
        <v>232</v>
      </c>
      <c r="I256" t="s">
        <v>15</v>
      </c>
      <c r="J256" t="s">
        <v>19</v>
      </c>
      <c r="P256">
        <f>IF(D256=$P$1,1,0)*OR(E256=$P$1,1,0)*OR(IF(F256=$P$1,1,0)*OR(IF(G256=$P$1,1,0)*OR(IF(H256=$P$1,1,0)*OR(IF(I256=$P$1,1,0)*OR(IF(J256=$P$1,1,0)*OR(IF(K256=$P$1,1,0)*OR(IF(L256=$P$1,1,0)*OR(IF(M256=$P$1,1,0)*OR(IF(N256=$P$1,1,0)*OR(IF(O256=$P$1,1,0)))))))))))</f>
        <v>0</v>
      </c>
    </row>
    <row r="257" spans="1:16">
      <c r="A257" s="1">
        <v>20160228</v>
      </c>
      <c r="B257" s="1"/>
      <c r="C257" s="4" t="s">
        <v>214</v>
      </c>
      <c r="D257" s="4" t="s">
        <v>248</v>
      </c>
      <c r="E257" t="s">
        <v>40</v>
      </c>
      <c r="F257" t="s">
        <v>222</v>
      </c>
      <c r="G257" t="s">
        <v>225</v>
      </c>
      <c r="H257" t="s">
        <v>22</v>
      </c>
      <c r="I257" t="s">
        <v>229</v>
      </c>
      <c r="J257" t="s">
        <v>224</v>
      </c>
      <c r="K257" t="s">
        <v>15</v>
      </c>
      <c r="L257" t="s">
        <v>19</v>
      </c>
      <c r="P257">
        <f>IF(D257=$P$1,1,0)*OR(E257=$P$1,1,0)*OR(IF(F257=$P$1,1,0)*OR(IF(G257=$P$1,1,0)*OR(IF(H257=$P$1,1,0)*OR(IF(I257=$P$1,1,0)*OR(IF(J257=$P$1,1,0)*OR(IF(K257=$P$1,1,0)*OR(IF(L257=$P$1,1,0)*OR(IF(M257=$P$1,1,0)*OR(IF(N257=$P$1,1,0)*OR(IF(O257=$P$1,1,0)))))))))))</f>
        <v>0</v>
      </c>
    </row>
    <row r="258" spans="1:16">
      <c r="A258" s="1">
        <v>20160306</v>
      </c>
      <c r="B258" s="1"/>
      <c r="C258" s="4" t="s">
        <v>300</v>
      </c>
      <c r="D258" s="4" t="s">
        <v>248</v>
      </c>
      <c r="E258" t="s">
        <v>40</v>
      </c>
      <c r="F258" t="s">
        <v>222</v>
      </c>
      <c r="G258" t="s">
        <v>225</v>
      </c>
      <c r="H258" t="s">
        <v>22</v>
      </c>
      <c r="I258" t="s">
        <v>224</v>
      </c>
      <c r="J258" t="s">
        <v>15</v>
      </c>
      <c r="P258">
        <f>IF(D258=$P$1,1,0)*OR(E258=$P$1,1,0)*OR(IF(F258=$P$1,1,0)*OR(IF(G258=$P$1,1,0)*OR(IF(H258=$P$1,1,0)*OR(IF(I258=$P$1,1,0)*OR(IF(J258=$P$1,1,0)*OR(IF(K258=$P$1,1,0)*OR(IF(L258=$P$1,1,0)*OR(IF(M258=$P$1,1,0)*OR(IF(N258=$P$1,1,0)*OR(IF(O258=$P$1,1,0)))))))))))</f>
        <v>0</v>
      </c>
    </row>
    <row r="259" spans="1:16">
      <c r="A259" s="1">
        <v>20160320</v>
      </c>
      <c r="B259" s="1"/>
      <c r="C259" s="4" t="s">
        <v>215</v>
      </c>
      <c r="D259" s="4" t="s">
        <v>248</v>
      </c>
      <c r="E259" t="s">
        <v>225</v>
      </c>
      <c r="F259" t="s">
        <v>223</v>
      </c>
      <c r="G259" t="s">
        <v>243</v>
      </c>
      <c r="H259" t="s">
        <v>22</v>
      </c>
      <c r="I259" t="s">
        <v>224</v>
      </c>
      <c r="J259" t="s">
        <v>15</v>
      </c>
      <c r="P259">
        <f t="shared" ref="P259:P264" si="3">IF(D259=$P$1,1,0)*OR(E259=$P$1,1,0)*OR(IF(F259=$P$1,1,0)*OR(IF(G259=$P$1,1,0)*OR(IF(H259=$P$1,1,0)*OR(IF(I259=$P$1,1,0)*OR(IF(J259=$P$1,1,0)*OR(IF(K259=$P$1,1,0)*OR(IF(L259=$P$1,1,0)*OR(IF(M259=$P$1,1,0)*OR(IF(N259=$P$1,1,0)*OR(IF(O259=$P$1,1,0)))))))))))</f>
        <v>0</v>
      </c>
    </row>
    <row r="260" spans="1:16">
      <c r="A260" s="1">
        <v>20160325</v>
      </c>
      <c r="B260" s="1"/>
      <c r="C260" s="4" t="s">
        <v>216</v>
      </c>
      <c r="D260" s="4" t="s">
        <v>248</v>
      </c>
      <c r="E260" t="s">
        <v>222</v>
      </c>
      <c r="F260" t="s">
        <v>223</v>
      </c>
      <c r="G260" t="s">
        <v>243</v>
      </c>
      <c r="H260" t="s">
        <v>224</v>
      </c>
      <c r="I260" t="s">
        <v>15</v>
      </c>
      <c r="J260" t="s">
        <v>245</v>
      </c>
      <c r="K260" t="s">
        <v>3</v>
      </c>
      <c r="P260">
        <f t="shared" si="3"/>
        <v>0</v>
      </c>
    </row>
    <row r="261" spans="1:16">
      <c r="A261" s="1">
        <v>20160402</v>
      </c>
      <c r="B261" s="1"/>
      <c r="C261" s="4" t="s">
        <v>217</v>
      </c>
      <c r="D261" s="4" t="s">
        <v>248</v>
      </c>
      <c r="E261" t="s">
        <v>222</v>
      </c>
      <c r="F261" t="s">
        <v>225</v>
      </c>
      <c r="G261" t="s">
        <v>22</v>
      </c>
      <c r="H261" t="s">
        <v>224</v>
      </c>
      <c r="I261" t="s">
        <v>15</v>
      </c>
      <c r="J261" t="s">
        <v>227</v>
      </c>
      <c r="P261">
        <f t="shared" si="3"/>
        <v>0</v>
      </c>
    </row>
    <row r="262" spans="1:16">
      <c r="A262" s="1">
        <v>20160416</v>
      </c>
      <c r="B262" s="1"/>
      <c r="C262" s="4" t="s">
        <v>219</v>
      </c>
      <c r="D262" s="4" t="s">
        <v>248</v>
      </c>
      <c r="E262" t="s">
        <v>223</v>
      </c>
      <c r="F262" t="s">
        <v>22</v>
      </c>
      <c r="G262" t="s">
        <v>224</v>
      </c>
      <c r="H262" t="s">
        <v>15</v>
      </c>
      <c r="I262" t="s">
        <v>19</v>
      </c>
      <c r="P262">
        <f t="shared" si="3"/>
        <v>0</v>
      </c>
    </row>
    <row r="263" spans="1:16">
      <c r="A263" s="1">
        <v>20160423</v>
      </c>
      <c r="B263" s="1"/>
      <c r="C263" s="4" t="s">
        <v>218</v>
      </c>
      <c r="D263" s="4" t="s">
        <v>248</v>
      </c>
      <c r="E263" t="s">
        <v>222</v>
      </c>
      <c r="F263" t="s">
        <v>225</v>
      </c>
      <c r="G263" t="s">
        <v>223</v>
      </c>
      <c r="H263" t="s">
        <v>22</v>
      </c>
      <c r="I263" t="s">
        <v>224</v>
      </c>
      <c r="J263" t="s">
        <v>15</v>
      </c>
      <c r="K263" t="s">
        <v>3</v>
      </c>
      <c r="P263">
        <f t="shared" si="3"/>
        <v>0</v>
      </c>
    </row>
    <row r="264" spans="1:16">
      <c r="A264" s="1">
        <v>20160506</v>
      </c>
      <c r="B264" s="1"/>
      <c r="C264" s="4" t="s">
        <v>220</v>
      </c>
      <c r="D264" s="4" t="s">
        <v>248</v>
      </c>
      <c r="E264" t="s">
        <v>222</v>
      </c>
      <c r="F264" t="s">
        <v>225</v>
      </c>
      <c r="G264" t="s">
        <v>223</v>
      </c>
      <c r="H264" t="s">
        <v>22</v>
      </c>
      <c r="I264" t="s">
        <v>224</v>
      </c>
      <c r="J264" t="s">
        <v>15</v>
      </c>
      <c r="P264">
        <f t="shared" si="3"/>
        <v>0</v>
      </c>
    </row>
    <row r="265" spans="1:16">
      <c r="B265" s="1"/>
      <c r="P265" t="e">
        <f ca="1">SUM(P2:P264)</f>
        <v>#NAME?</v>
      </c>
    </row>
  </sheetData>
  <sortState ref="A2:C264">
    <sortCondition ref="A2"/>
  </sortState>
  <dataConsolidate/>
  <phoneticPr fontId="4" type="noConversion"/>
  <pageMargins left="0.75" right="0.75" top="0.5" bottom="0.5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2016-05-12T16:27:05Z</cp:lastPrinted>
  <dcterms:created xsi:type="dcterms:W3CDTF">2016-05-12T13:34:46Z</dcterms:created>
  <dcterms:modified xsi:type="dcterms:W3CDTF">2016-05-14T14:22:19Z</dcterms:modified>
</cp:coreProperties>
</file>