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48" windowWidth="15876" windowHeight="5832"/>
  </bookViews>
  <sheets>
    <sheet name="MARTNEAU" sheetId="1" r:id="rId1"/>
  </sheets>
  <externalReferences>
    <externalReference r:id="rId2"/>
  </externalReferences>
  <definedNames>
    <definedName name="_xlnm._FilterDatabase" localSheetId="0" hidden="1">MARTNEAU!$A$16:$J$22</definedName>
    <definedName name="_xlnm.Criteria" localSheetId="0">MARTNEAU!#REF!</definedName>
    <definedName name="date">#REF!</definedName>
    <definedName name="_xlnm.Print_Area" localSheetId="0">MARTNEAU!$A$1:$J$22</definedName>
  </definedNames>
  <calcPr calcId="145621"/>
</workbook>
</file>

<file path=xl/calcChain.xml><?xml version="1.0" encoding="utf-8"?>
<calcChain xmlns="http://schemas.openxmlformats.org/spreadsheetml/2006/main">
  <c r="J22" i="1" l="1"/>
  <c r="A22" i="1"/>
  <c r="J21" i="1"/>
  <c r="D11" i="1" s="1"/>
  <c r="E11" i="1" s="1"/>
  <c r="F11" i="1" s="1"/>
  <c r="B12" i="1" s="1"/>
  <c r="D12" i="1" s="1"/>
  <c r="E12" i="1" s="1"/>
  <c r="F12" i="1" s="1"/>
  <c r="A21" i="1"/>
  <c r="J20" i="1"/>
  <c r="A20" i="1"/>
  <c r="J19" i="1"/>
  <c r="D9" i="1" s="1"/>
  <c r="E9" i="1" s="1"/>
  <c r="F9" i="1" s="1"/>
  <c r="A19" i="1"/>
  <c r="J18" i="1"/>
  <c r="A18" i="1"/>
  <c r="J17" i="1"/>
  <c r="D7" i="1" s="1"/>
  <c r="E7" i="1" s="1"/>
  <c r="A17" i="1"/>
  <c r="D10" i="1"/>
  <c r="E10" i="1" s="1"/>
  <c r="F10" i="1" s="1"/>
  <c r="F1" i="1" l="1"/>
  <c r="F13" i="1"/>
  <c r="F7" i="1"/>
  <c r="B8" i="1"/>
  <c r="D8" i="1"/>
  <c r="E8" i="1"/>
  <c r="F8" i="1"/>
</calcChain>
</file>

<file path=xl/sharedStrings.xml><?xml version="1.0" encoding="utf-8"?>
<sst xmlns="http://schemas.openxmlformats.org/spreadsheetml/2006/main" count="23" uniqueCount="17">
  <si>
    <t>Avance :</t>
  </si>
  <si>
    <t>SOLDE :</t>
  </si>
  <si>
    <t>Matricule :</t>
  </si>
  <si>
    <t>0111016212</t>
  </si>
  <si>
    <t xml:space="preserve">Société : </t>
  </si>
  <si>
    <t>Banque :</t>
  </si>
  <si>
    <t>Date</t>
  </si>
  <si>
    <t>Reste avance
précédente</t>
  </si>
  <si>
    <t>Avance Reçue</t>
  </si>
  <si>
    <t>Montant NDF-Reste Avance</t>
  </si>
  <si>
    <t>(-)Montant Remboursé ; Reste Avance</t>
  </si>
  <si>
    <t>Reste avance</t>
  </si>
  <si>
    <t>DETAIL DES NDF</t>
  </si>
  <si>
    <t>Année</t>
  </si>
  <si>
    <t>Date NDF</t>
  </si>
  <si>
    <t>Montant</t>
  </si>
  <si>
    <t>Remboursem+
note de frais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</si>
</sst>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#,##0.00\ &quot;€&quot;"/>
  </numFmts>
  <fonts count="15" x14ac:knownFonts="1"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b/>
      <u/>
      <sz val="10"/>
      <color rgb="FF0070C0"/>
      <name val="Tahoma"/>
      <family val="2"/>
    </font>
    <font>
      <i/>
      <sz val="10"/>
      <color theme="1"/>
      <name val="Tahoma"/>
      <family val="2"/>
    </font>
    <font>
      <b/>
      <i/>
      <u/>
      <sz val="10"/>
      <color theme="1"/>
      <name val="Tahoma"/>
      <family val="2"/>
    </font>
    <font>
      <i/>
      <sz val="10"/>
      <color rgb="FFFF0000"/>
      <name val="Tahoma"/>
      <family val="2"/>
    </font>
    <font>
      <b/>
      <sz val="10"/>
      <name val="Tahoma"/>
      <family val="2"/>
    </font>
    <font>
      <b/>
      <sz val="10"/>
      <color rgb="FFFF0000"/>
      <name val="Tahoma"/>
      <family val="2"/>
    </font>
    <font>
      <sz val="10"/>
      <name val="Tahoma"/>
      <family val="2"/>
    </font>
    <font>
      <b/>
      <sz val="10"/>
      <color rgb="FF0070C0"/>
      <name val="Tahoma"/>
      <family val="2"/>
    </font>
    <font>
      <b/>
      <sz val="10"/>
      <color theme="1"/>
      <name val="Tahoma"/>
      <family val="2"/>
    </font>
    <font>
      <b/>
      <i/>
      <sz val="10"/>
      <color theme="1"/>
      <name val="Tahoma"/>
      <family val="2"/>
    </font>
    <font>
      <b/>
      <sz val="10"/>
      <color theme="9" tint="-0.249977111117893"/>
      <name val="Tahoma"/>
      <family val="2"/>
    </font>
    <font>
      <sz val="10"/>
      <color theme="9" tint="-0.249977111117893"/>
      <name val="Tahoma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4" fillId="0" borderId="0"/>
    <xf numFmtId="0" fontId="14" fillId="0" borderId="0"/>
  </cellStyleXfs>
  <cellXfs count="36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left" vertical="center"/>
    </xf>
    <xf numFmtId="0" fontId="3" fillId="2" borderId="0" xfId="0" applyFont="1" applyFill="1" applyAlignment="1">
      <alignment horizontal="center" vertical="center"/>
    </xf>
    <xf numFmtId="165" fontId="4" fillId="2" borderId="0" xfId="0" applyNumberFormat="1" applyFont="1" applyFill="1" applyAlignment="1">
      <alignment horizontal="center" vertical="center"/>
    </xf>
    <xf numFmtId="165" fontId="5" fillId="2" borderId="0" xfId="0" applyNumberFormat="1" applyFont="1" applyFill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49" fontId="1" fillId="2" borderId="0" xfId="0" applyNumberFormat="1" applyFont="1" applyFill="1" applyBorder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4" fontId="6" fillId="2" borderId="1" xfId="0" applyNumberFormat="1" applyFont="1" applyFill="1" applyBorder="1" applyAlignment="1">
      <alignment horizontal="center" vertical="center" wrapText="1"/>
    </xf>
    <xf numFmtId="4" fontId="6" fillId="2" borderId="1" xfId="0" applyNumberFormat="1" applyFont="1" applyFill="1" applyBorder="1" applyAlignment="1">
      <alignment horizontal="center" vertical="center"/>
    </xf>
    <xf numFmtId="4" fontId="7" fillId="2" borderId="1" xfId="0" applyNumberFormat="1" applyFont="1" applyFill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center"/>
    </xf>
    <xf numFmtId="165" fontId="8" fillId="2" borderId="1" xfId="0" applyNumberFormat="1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center"/>
    </xf>
    <xf numFmtId="165" fontId="8" fillId="2" borderId="0" xfId="0" applyNumberFormat="1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4" fontId="11" fillId="2" borderId="2" xfId="0" applyNumberFormat="1" applyFont="1" applyFill="1" applyBorder="1" applyAlignment="1">
      <alignment horizontal="center" vertical="center"/>
    </xf>
    <xf numFmtId="165" fontId="10" fillId="2" borderId="2" xfId="0" applyNumberFormat="1" applyFont="1" applyFill="1" applyBorder="1" applyAlignment="1">
      <alignment horizontal="center" vertical="center"/>
    </xf>
    <xf numFmtId="4" fontId="11" fillId="2" borderId="1" xfId="0" applyNumberFormat="1" applyFont="1" applyFill="1" applyBorder="1" applyAlignment="1">
      <alignment horizontal="center" vertical="center"/>
    </xf>
    <xf numFmtId="165" fontId="10" fillId="2" borderId="3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5" fontId="10" fillId="2" borderId="4" xfId="0" applyNumberFormat="1" applyFont="1" applyFill="1" applyBorder="1" applyAlignment="1">
      <alignment horizontal="center" vertical="center"/>
    </xf>
    <xf numFmtId="165" fontId="10" fillId="2" borderId="1" xfId="0" applyNumberFormat="1" applyFont="1" applyFill="1" applyBorder="1" applyAlignment="1">
      <alignment horizontal="center" vertical="center"/>
    </xf>
    <xf numFmtId="165" fontId="12" fillId="2" borderId="1" xfId="0" applyNumberFormat="1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1" fillId="2" borderId="3" xfId="0" applyNumberFormat="1" applyFont="1" applyFill="1" applyBorder="1" applyAlignment="1">
      <alignment horizontal="center" vertical="center"/>
    </xf>
    <xf numFmtId="165" fontId="1" fillId="2" borderId="4" xfId="0" applyNumberFormat="1" applyFont="1" applyFill="1" applyBorder="1" applyAlignment="1">
      <alignment horizontal="center" vertical="center"/>
    </xf>
    <xf numFmtId="165" fontId="13" fillId="2" borderId="1" xfId="0" applyNumberFormat="1" applyFont="1" applyFill="1" applyBorder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DF-AVANCE/Avance%2020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ACOULON"/>
      <sheetName val="AUILLANS"/>
      <sheetName val="CARDOSO"/>
      <sheetName val="CHRETIEN"/>
      <sheetName val="CUVELIER"/>
      <sheetName val="DUBOURG"/>
      <sheetName val="JAUREGUY"/>
      <sheetName val="MARMORAT"/>
      <sheetName val="MARTNEAU"/>
      <sheetName val="Nom + site"/>
      <sheetName val="Nom + matricu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1"/>
  <sheetViews>
    <sheetView tabSelected="1" zoomScaleNormal="100" workbookViewId="0">
      <selection activeCell="B3" sqref="B3"/>
    </sheetView>
  </sheetViews>
  <sheetFormatPr baseColWidth="10" defaultColWidth="11.44140625" defaultRowHeight="25.5" customHeight="1" x14ac:dyDescent="0.3"/>
  <cols>
    <col min="1" max="1" width="11.44140625" style="1"/>
    <col min="2" max="2" width="18.21875" style="35" bestFit="1" customWidth="1"/>
    <col min="3" max="3" width="14.21875" style="3" bestFit="1" customWidth="1"/>
    <col min="4" max="4" width="15.109375" style="3" bestFit="1" customWidth="1"/>
    <col min="5" max="5" width="15.44140625" style="6" customWidth="1"/>
    <col min="6" max="6" width="14.21875" style="3" bestFit="1" customWidth="1"/>
    <col min="7" max="7" width="13.44140625" style="6" bestFit="1" customWidth="1"/>
    <col min="8" max="8" width="15.109375" style="7" bestFit="1" customWidth="1"/>
    <col min="9" max="9" width="13.44140625" style="6" bestFit="1" customWidth="1"/>
    <col min="10" max="10" width="17.44140625" style="3" bestFit="1" customWidth="1"/>
    <col min="11" max="16384" width="11.44140625" style="1"/>
  </cols>
  <sheetData>
    <row r="1" spans="1:10" ht="25.5" customHeight="1" x14ac:dyDescent="0.3">
      <c r="A1" s="1" t="s">
        <v>0</v>
      </c>
      <c r="B1" s="2"/>
      <c r="C1" s="2"/>
      <c r="E1" s="4" t="s">
        <v>1</v>
      </c>
      <c r="F1" s="5">
        <f ca="1">+F13</f>
        <v>0</v>
      </c>
    </row>
    <row r="2" spans="1:10" ht="25.5" customHeight="1" x14ac:dyDescent="0.3">
      <c r="A2" s="1" t="s">
        <v>2</v>
      </c>
      <c r="B2" s="8" t="s">
        <v>3</v>
      </c>
    </row>
    <row r="3" spans="1:10" ht="25.5" customHeight="1" x14ac:dyDescent="0.3">
      <c r="A3" s="1" t="s">
        <v>4</v>
      </c>
      <c r="B3" s="8"/>
    </row>
    <row r="4" spans="1:10" ht="25.5" customHeight="1" x14ac:dyDescent="0.3">
      <c r="A4" s="1" t="s">
        <v>5</v>
      </c>
      <c r="B4" s="9"/>
      <c r="C4" s="9"/>
    </row>
    <row r="6" spans="1:10" ht="39.6" x14ac:dyDescent="0.3">
      <c r="A6" s="10" t="s">
        <v>6</v>
      </c>
      <c r="B6" s="11" t="s">
        <v>7</v>
      </c>
      <c r="C6" s="12" t="s">
        <v>8</v>
      </c>
      <c r="D6" s="11" t="s">
        <v>9</v>
      </c>
      <c r="E6" s="11" t="s">
        <v>10</v>
      </c>
      <c r="F6" s="13" t="s">
        <v>11</v>
      </c>
    </row>
    <row r="7" spans="1:10" ht="25.5" customHeight="1" x14ac:dyDescent="0.3">
      <c r="A7" s="14">
        <v>42360</v>
      </c>
      <c r="B7" s="15">
        <v>0</v>
      </c>
      <c r="C7" s="15">
        <v>450</v>
      </c>
      <c r="D7" s="15">
        <f>J17-B7</f>
        <v>381.16</v>
      </c>
      <c r="E7" s="15">
        <f>C7-D7</f>
        <v>68.839999999999975</v>
      </c>
      <c r="F7" s="16">
        <f ca="1">IF(E7&lt;=0,0,E7),IF(D8&lt;=0,0,D8)</f>
        <v>0</v>
      </c>
    </row>
    <row r="8" spans="1:10" ht="25.5" customHeight="1" x14ac:dyDescent="0.3">
      <c r="A8" s="14"/>
      <c r="B8" s="15">
        <f ca="1">F7</f>
        <v>68.839999999999975</v>
      </c>
      <c r="C8" s="15">
        <v>500</v>
      </c>
      <c r="D8" s="15">
        <f t="shared" ref="D8:D12" ca="1" si="0">J18-B8</f>
        <v>332.1</v>
      </c>
      <c r="E8" s="15">
        <f ca="1">C8-D8</f>
        <v>0</v>
      </c>
      <c r="F8" s="16">
        <f ca="1">IF(E8&lt;=0,0,E8),IF(D9&lt;=0,0,D9)</f>
        <v>0</v>
      </c>
    </row>
    <row r="9" spans="1:10" ht="25.5" customHeight="1" x14ac:dyDescent="0.3">
      <c r="A9" s="14"/>
      <c r="B9" s="15">
        <v>0</v>
      </c>
      <c r="C9" s="15"/>
      <c r="D9" s="15">
        <f t="shared" si="0"/>
        <v>0</v>
      </c>
      <c r="E9" s="15">
        <f t="shared" ref="E9:E12" si="1">C9-D9</f>
        <v>0</v>
      </c>
      <c r="F9" s="16">
        <f t="shared" ref="F9:F14" si="2">IF(E9&lt;=0,0,E9)</f>
        <v>0</v>
      </c>
    </row>
    <row r="10" spans="1:10" ht="25.5" customHeight="1" x14ac:dyDescent="0.3">
      <c r="A10" s="14"/>
      <c r="B10" s="15">
        <v>0</v>
      </c>
      <c r="C10" s="15"/>
      <c r="D10" s="15">
        <f t="shared" si="0"/>
        <v>0</v>
      </c>
      <c r="E10" s="15">
        <f t="shared" si="1"/>
        <v>0</v>
      </c>
      <c r="F10" s="16">
        <f t="shared" si="2"/>
        <v>0</v>
      </c>
    </row>
    <row r="11" spans="1:10" ht="25.5" customHeight="1" x14ac:dyDescent="0.3">
      <c r="A11" s="14"/>
      <c r="B11" s="15">
        <v>0</v>
      </c>
      <c r="C11" s="15"/>
      <c r="D11" s="15">
        <f t="shared" si="0"/>
        <v>0</v>
      </c>
      <c r="E11" s="15">
        <f t="shared" si="1"/>
        <v>0</v>
      </c>
      <c r="F11" s="16">
        <f t="shared" si="2"/>
        <v>0</v>
      </c>
    </row>
    <row r="12" spans="1:10" ht="25.5" customHeight="1" x14ac:dyDescent="0.3">
      <c r="A12" s="14"/>
      <c r="B12" s="15">
        <f>IF(F11&gt;0,((C12+F11)),IF(F11=0,0,F11))</f>
        <v>0</v>
      </c>
      <c r="C12" s="15"/>
      <c r="D12" s="15">
        <f t="shared" si="0"/>
        <v>0</v>
      </c>
      <c r="E12" s="15">
        <f t="shared" si="1"/>
        <v>0</v>
      </c>
      <c r="F12" s="16">
        <f t="shared" si="2"/>
        <v>0</v>
      </c>
    </row>
    <row r="13" spans="1:10" ht="25.5" customHeight="1" x14ac:dyDescent="0.3">
      <c r="A13" s="17"/>
      <c r="B13" s="18"/>
      <c r="C13" s="18"/>
      <c r="D13" s="18"/>
      <c r="E13" s="18"/>
      <c r="F13" s="16">
        <f ca="1">SUM(F7:F12)</f>
        <v>0</v>
      </c>
    </row>
    <row r="15" spans="1:10" ht="25.5" customHeight="1" x14ac:dyDescent="0.3">
      <c r="A15" s="19" t="s">
        <v>12</v>
      </c>
      <c r="B15" s="19"/>
      <c r="C15" s="19"/>
      <c r="D15" s="19"/>
      <c r="E15" s="19"/>
      <c r="F15" s="19"/>
      <c r="G15" s="19"/>
      <c r="H15" s="19"/>
      <c r="I15" s="19"/>
      <c r="J15" s="19"/>
    </row>
    <row r="16" spans="1:10" s="29" customFormat="1" ht="25.5" customHeight="1" x14ac:dyDescent="0.3">
      <c r="A16" s="20" t="s">
        <v>13</v>
      </c>
      <c r="B16" s="21" t="s">
        <v>14</v>
      </c>
      <c r="C16" s="22" t="s">
        <v>15</v>
      </c>
      <c r="D16" s="23" t="s">
        <v>14</v>
      </c>
      <c r="E16" s="24" t="s">
        <v>15</v>
      </c>
      <c r="F16" s="25" t="s">
        <v>14</v>
      </c>
      <c r="G16" s="26" t="s">
        <v>15</v>
      </c>
      <c r="H16" s="23" t="s">
        <v>14</v>
      </c>
      <c r="I16" s="27" t="s">
        <v>15</v>
      </c>
      <c r="J16" s="28" t="s">
        <v>16</v>
      </c>
    </row>
    <row r="17" spans="1:10" ht="25.5" customHeight="1" x14ac:dyDescent="0.3">
      <c r="A17" s="30">
        <f>YEAR(B17)</f>
        <v>2015</v>
      </c>
      <c r="B17" s="25">
        <v>42326</v>
      </c>
      <c r="C17" s="31">
        <v>381.16</v>
      </c>
      <c r="D17" s="25"/>
      <c r="E17" s="32"/>
      <c r="F17" s="25"/>
      <c r="G17" s="33"/>
      <c r="H17" s="25"/>
      <c r="I17" s="31"/>
      <c r="J17" s="34">
        <f>C17+E17+G17+I17</f>
        <v>381.16</v>
      </c>
    </row>
    <row r="18" spans="1:10" ht="25.5" customHeight="1" x14ac:dyDescent="0.3">
      <c r="A18" s="30">
        <f t="shared" ref="A18:A22" si="3">YEAR(B18)</f>
        <v>2016</v>
      </c>
      <c r="B18" s="25">
        <v>42383</v>
      </c>
      <c r="C18" s="32">
        <v>400.94</v>
      </c>
      <c r="D18" s="25"/>
      <c r="E18" s="32"/>
      <c r="F18" s="25"/>
      <c r="G18" s="33"/>
      <c r="H18" s="25"/>
      <c r="I18" s="31"/>
      <c r="J18" s="34">
        <f>C18+E18+G18+I18</f>
        <v>400.94</v>
      </c>
    </row>
    <row r="19" spans="1:10" ht="25.5" customHeight="1" x14ac:dyDescent="0.3">
      <c r="A19" s="30">
        <f t="shared" si="3"/>
        <v>1900</v>
      </c>
      <c r="B19" s="25"/>
      <c r="C19" s="31"/>
      <c r="D19" s="25"/>
      <c r="E19" s="32"/>
      <c r="F19" s="25"/>
      <c r="G19" s="33"/>
      <c r="H19" s="25"/>
      <c r="I19" s="31"/>
      <c r="J19" s="34">
        <f>C19+E19+G19+I19</f>
        <v>0</v>
      </c>
    </row>
    <row r="20" spans="1:10" ht="25.5" customHeight="1" x14ac:dyDescent="0.3">
      <c r="A20" s="30">
        <f t="shared" si="3"/>
        <v>1900</v>
      </c>
      <c r="B20" s="25"/>
      <c r="C20" s="31"/>
      <c r="D20" s="25"/>
      <c r="E20" s="32"/>
      <c r="F20" s="25"/>
      <c r="G20" s="33"/>
      <c r="H20" s="25"/>
      <c r="I20" s="31"/>
      <c r="J20" s="34">
        <f>C20+E20+G20+I20</f>
        <v>0</v>
      </c>
    </row>
    <row r="21" spans="1:10" ht="25.5" customHeight="1" x14ac:dyDescent="0.3">
      <c r="A21" s="30">
        <f t="shared" si="3"/>
        <v>1900</v>
      </c>
      <c r="B21" s="25"/>
      <c r="C21" s="31"/>
      <c r="D21" s="25"/>
      <c r="E21" s="32"/>
      <c r="F21" s="25"/>
      <c r="G21" s="33"/>
      <c r="H21" s="25"/>
      <c r="I21" s="31"/>
      <c r="J21" s="34">
        <f>C21+E21+G21+I21</f>
        <v>0</v>
      </c>
    </row>
    <row r="22" spans="1:10" ht="25.5" customHeight="1" x14ac:dyDescent="0.3">
      <c r="A22" s="30">
        <f t="shared" si="3"/>
        <v>1900</v>
      </c>
      <c r="B22" s="25"/>
      <c r="C22" s="31"/>
      <c r="D22" s="25"/>
      <c r="E22" s="32"/>
      <c r="F22" s="25"/>
      <c r="G22" s="33"/>
      <c r="H22" s="25"/>
      <c r="I22" s="31"/>
      <c r="J22" s="34">
        <f>C22+E22+G22+I22</f>
        <v>0</v>
      </c>
    </row>
    <row r="25" spans="1:10" ht="25.5" customHeight="1" x14ac:dyDescent="0.3">
      <c r="B25" s="1"/>
      <c r="C25" s="1"/>
      <c r="D25" s="1"/>
      <c r="E25" s="1"/>
      <c r="F25" s="1"/>
    </row>
    <row r="26" spans="1:10" ht="25.5" customHeight="1" x14ac:dyDescent="0.3">
      <c r="B26" s="1"/>
      <c r="C26" s="1"/>
      <c r="D26" s="1"/>
      <c r="E26" s="1"/>
      <c r="F26" s="1"/>
    </row>
    <row r="27" spans="1:10" ht="25.5" customHeight="1" x14ac:dyDescent="0.3">
      <c r="B27" s="1"/>
      <c r="C27" s="1"/>
      <c r="D27" s="1"/>
      <c r="E27" s="1"/>
      <c r="F27" s="1"/>
    </row>
    <row r="28" spans="1:10" ht="25.5" customHeight="1" x14ac:dyDescent="0.3">
      <c r="B28" s="1"/>
      <c r="C28" s="1"/>
      <c r="D28" s="1"/>
      <c r="E28" s="1"/>
      <c r="F28" s="1"/>
    </row>
    <row r="29" spans="1:10" ht="25.5" customHeight="1" x14ac:dyDescent="0.3">
      <c r="B29" s="1"/>
      <c r="C29" s="1"/>
      <c r="D29" s="1"/>
      <c r="E29" s="1"/>
      <c r="F29" s="1"/>
    </row>
    <row r="30" spans="1:10" ht="25.5" customHeight="1" x14ac:dyDescent="0.3">
      <c r="B30" s="1"/>
      <c r="C30" s="1"/>
      <c r="D30" s="1"/>
      <c r="E30" s="1"/>
      <c r="F30" s="1"/>
    </row>
    <row r="31" spans="1:10" ht="25.5" customHeight="1" x14ac:dyDescent="0.3">
      <c r="B31" s="1"/>
      <c r="C31" s="1"/>
      <c r="D31" s="1"/>
      <c r="E31" s="1"/>
      <c r="F31" s="1"/>
    </row>
  </sheetData>
  <autoFilter ref="A16:J22">
    <sortState ref="A2:S460">
      <sortCondition ref="A2:A460"/>
      <sortCondition ref="B2:B460"/>
    </sortState>
  </autoFilter>
  <dataConsolidate/>
  <mergeCells count="3">
    <mergeCell ref="B1:C1"/>
    <mergeCell ref="B4:C4"/>
    <mergeCell ref="A15:J15"/>
  </mergeCells>
  <dataValidations count="7">
    <dataValidation type="list" allowBlank="1" showInputMessage="1" showErrorMessage="1" sqref="F32:F61640 B32:D61640 B23:D24 F23:F24 J23:J61640">
      <formula1>#REF!</formula1>
    </dataValidation>
    <dataValidation type="date" allowBlank="1" showInputMessage="1" showErrorMessage="1" sqref="B63119:D63439 F63119:F63439 J63119:J63439">
      <formula1>#REF!</formula1>
      <formula2>#REF!</formula2>
    </dataValidation>
    <dataValidation type="date" allowBlank="1" showInputMessage="1" showErrorMessage="1" sqref="B63440:D65536 F63440:F65536 J63440:J65536">
      <formula1>#REF!</formula1>
      <formula2>#REF!</formula2>
    </dataValidation>
    <dataValidation type="date" allowBlank="1" showInputMessage="1" showErrorMessage="1" sqref="B63119:D63439 F63119:F63439 J63119:J63439">
      <formula1>#REF!</formula1>
      <formula2>#REF!</formula2>
    </dataValidation>
    <dataValidation type="date" allowBlank="1" showInputMessage="1" showErrorMessage="1" sqref="B63440:D65536 F63440:F65536 J63440:J65536">
      <formula1>#REF!</formula1>
      <formula2>#REF!</formula2>
    </dataValidation>
    <dataValidation type="date" allowBlank="1" showInputMessage="1" showErrorMessage="1" sqref="B61641:D63118 F61641:F63118 J61641:J63118">
      <formula1>#REF!</formula1>
      <formula2>#REF!</formula2>
    </dataValidation>
    <dataValidation type="date" allowBlank="1" showInputMessage="1" showErrorMessage="1" sqref="B61641:D63118 F61641:F63118 J61641:J63118">
      <formula1>#REF!</formula1>
      <formula2>#REF!</formula2>
    </dataValidation>
  </dataValidations>
  <pageMargins left="0" right="0" top="0" bottom="0" header="0" footer="0"/>
  <pageSetup paperSize="9" scale="9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MARTNEAU</vt:lpstr>
      <vt:lpstr>MARTNEAU!Zone_d_impression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CAILLEAU</dc:creator>
  <cp:lastModifiedBy>Aurélie CAILLEAU</cp:lastModifiedBy>
  <dcterms:created xsi:type="dcterms:W3CDTF">2016-05-11T10:24:23Z</dcterms:created>
  <dcterms:modified xsi:type="dcterms:W3CDTF">2016-05-11T10:24:54Z</dcterms:modified>
</cp:coreProperties>
</file>